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2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michaelfisher/Library/CloudStorage/GoogleDrive-michael@desmogproject.net/Shared drives/Databases Team/Databases on File by Profile/Climate Disinformation Database/Orgs/A/Alliance Defending Freedom/"/>
    </mc:Choice>
  </mc:AlternateContent>
  <xr:revisionPtr revIDLastSave="0" documentId="13_ncr:1_{7B28416F-547B-7445-8248-F91DE5FC61EC}" xr6:coauthVersionLast="47" xr6:coauthVersionMax="47" xr10:uidLastSave="{00000000-0000-0000-0000-000000000000}"/>
  <bookViews>
    <workbookView xWindow="51200" yWindow="500" windowWidth="51200" windowHeight="28300" xr2:uid="{004B8C4A-DA5A-8440-A2FB-29D3FC1943BE}"/>
  </bookViews>
  <sheets>
    <sheet name="Summary" sheetId="17" r:id="rId1"/>
    <sheet name="Resources" sheetId="18" r:id="rId2"/>
    <sheet name="Combined_Data" sheetId="14" r:id="rId3"/>
    <sheet name="Flourish_asRecipient" sheetId="20" r:id="rId4"/>
    <sheet name="Flourish_asDonor" sheetId="21" r:id="rId5"/>
  </sheets>
  <definedNames>
    <definedName name="_xlnm._FilterDatabase" localSheetId="2" hidden="1">Combined_Data!$A$1:$O$2943</definedName>
  </definedNames>
  <calcPr calcId="191029"/>
  <pivotCaches>
    <pivotCache cacheId="0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20" l="1"/>
  <c r="B4" i="20"/>
  <c r="B5" i="20"/>
  <c r="B6" i="20"/>
  <c r="B7" i="20"/>
  <c r="B8" i="20"/>
  <c r="B9" i="20"/>
  <c r="B10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46" i="20"/>
  <c r="B47" i="20"/>
  <c r="B48" i="20"/>
  <c r="B49" i="20"/>
  <c r="B50" i="20"/>
  <c r="B51" i="20"/>
  <c r="B52" i="20"/>
  <c r="B53" i="20"/>
  <c r="B54" i="20"/>
  <c r="B55" i="20"/>
  <c r="B56" i="20"/>
  <c r="B57" i="20"/>
  <c r="B58" i="20"/>
  <c r="B59" i="20"/>
  <c r="B60" i="20"/>
  <c r="B61" i="20"/>
  <c r="B62" i="20"/>
  <c r="B63" i="20"/>
  <c r="B64" i="20"/>
  <c r="B65" i="20"/>
  <c r="B66" i="20"/>
  <c r="B67" i="20"/>
  <c r="B68" i="20"/>
  <c r="B69" i="20"/>
  <c r="B70" i="20"/>
  <c r="B71" i="20"/>
  <c r="B72" i="20"/>
  <c r="B73" i="20"/>
  <c r="B74" i="20"/>
  <c r="B75" i="20"/>
  <c r="B76" i="20"/>
  <c r="B77" i="20"/>
  <c r="B78" i="20"/>
  <c r="B79" i="20"/>
  <c r="B80" i="20"/>
  <c r="B81" i="20"/>
  <c r="B82" i="20"/>
  <c r="B83" i="20"/>
  <c r="B84" i="20"/>
  <c r="B85" i="20"/>
  <c r="B86" i="20"/>
  <c r="B87" i="20"/>
  <c r="B88" i="20"/>
  <c r="B89" i="20"/>
  <c r="B90" i="20"/>
  <c r="B91" i="20"/>
  <c r="B92" i="20"/>
  <c r="B93" i="20"/>
  <c r="B94" i="20"/>
  <c r="B95" i="20"/>
  <c r="B96" i="20"/>
  <c r="B97" i="20"/>
  <c r="B98" i="20"/>
  <c r="B99" i="20"/>
  <c r="B100" i="20"/>
  <c r="B101" i="20"/>
  <c r="B102" i="20"/>
  <c r="B103" i="20"/>
  <c r="B104" i="20"/>
  <c r="B105" i="20"/>
  <c r="B106" i="20"/>
  <c r="B107" i="20"/>
  <c r="B108" i="20"/>
  <c r="B109" i="20"/>
  <c r="B110" i="20"/>
  <c r="B111" i="20"/>
  <c r="B112" i="20"/>
  <c r="B113" i="20"/>
  <c r="B114" i="20"/>
  <c r="B115" i="20"/>
  <c r="B116" i="20"/>
  <c r="B117" i="20"/>
  <c r="B118" i="20"/>
  <c r="B119" i="20"/>
  <c r="B120" i="20"/>
  <c r="B121" i="20"/>
  <c r="B122" i="20"/>
  <c r="B123" i="20"/>
  <c r="B124" i="20"/>
  <c r="B125" i="20"/>
  <c r="B126" i="20"/>
  <c r="B127" i="20"/>
  <c r="B128" i="20"/>
  <c r="B129" i="20"/>
  <c r="B130" i="20"/>
  <c r="B131" i="20"/>
  <c r="B132" i="20"/>
  <c r="B133" i="20"/>
  <c r="B134" i="20"/>
  <c r="B135" i="20"/>
  <c r="B136" i="20"/>
  <c r="B137" i="20"/>
  <c r="B138" i="20"/>
  <c r="B139" i="20"/>
  <c r="B140" i="20"/>
  <c r="B141" i="20"/>
  <c r="B142" i="20"/>
  <c r="B143" i="20"/>
  <c r="B144" i="20"/>
  <c r="B145" i="20"/>
  <c r="B146" i="20"/>
  <c r="B147" i="20"/>
  <c r="B148" i="20"/>
  <c r="B149" i="20"/>
  <c r="B150" i="20"/>
  <c r="B151" i="20"/>
  <c r="B152" i="20"/>
  <c r="B153" i="20"/>
  <c r="B154" i="20"/>
  <c r="B155" i="20"/>
  <c r="B156" i="20"/>
  <c r="B157" i="20"/>
  <c r="B158" i="20"/>
  <c r="B159" i="20"/>
  <c r="B160" i="20"/>
  <c r="B161" i="20"/>
  <c r="B162" i="20"/>
  <c r="B163" i="20"/>
  <c r="B164" i="20"/>
  <c r="B165" i="20"/>
  <c r="B166" i="20"/>
  <c r="B167" i="20"/>
  <c r="B168" i="20"/>
  <c r="B169" i="20"/>
  <c r="B170" i="20"/>
  <c r="B171" i="20"/>
  <c r="B172" i="20"/>
  <c r="B173" i="20"/>
  <c r="B174" i="20"/>
  <c r="B175" i="20"/>
  <c r="B176" i="20"/>
  <c r="B177" i="20"/>
  <c r="B178" i="20"/>
  <c r="B179" i="20"/>
  <c r="B180" i="20"/>
  <c r="B181" i="20"/>
  <c r="B182" i="20"/>
  <c r="B183" i="20"/>
  <c r="B184" i="20"/>
  <c r="B185" i="20"/>
  <c r="B186" i="20"/>
  <c r="B187" i="20"/>
  <c r="B188" i="20"/>
  <c r="B189" i="20"/>
  <c r="B190" i="20"/>
  <c r="B191" i="20"/>
  <c r="B192" i="20"/>
  <c r="B193" i="20"/>
  <c r="B194" i="20"/>
  <c r="B195" i="20"/>
  <c r="B196" i="20"/>
  <c r="B197" i="20"/>
  <c r="B198" i="20"/>
  <c r="B199" i="20"/>
  <c r="B200" i="20"/>
  <c r="B201" i="20"/>
  <c r="B202" i="20"/>
  <c r="B203" i="20"/>
  <c r="B204" i="20"/>
  <c r="B205" i="20"/>
  <c r="B206" i="20"/>
  <c r="B207" i="20"/>
  <c r="B208" i="20"/>
  <c r="B209" i="20"/>
  <c r="B210" i="20"/>
  <c r="B211" i="20"/>
  <c r="B212" i="20"/>
  <c r="B213" i="20"/>
  <c r="B214" i="20"/>
  <c r="B215" i="20"/>
  <c r="B216" i="20"/>
  <c r="B217" i="20"/>
  <c r="B218" i="20"/>
  <c r="B219" i="20"/>
  <c r="B220" i="20"/>
  <c r="B221" i="20"/>
  <c r="B222" i="20"/>
  <c r="B223" i="20"/>
  <c r="B224" i="20"/>
  <c r="B225" i="20"/>
  <c r="B226" i="20"/>
  <c r="B227" i="20"/>
  <c r="B228" i="20"/>
  <c r="B229" i="20"/>
  <c r="B230" i="20"/>
  <c r="B231" i="20"/>
  <c r="B232" i="20"/>
  <c r="B233" i="20"/>
  <c r="B234" i="20"/>
  <c r="B235" i="20"/>
  <c r="B236" i="20"/>
  <c r="B237" i="20"/>
  <c r="B238" i="20"/>
  <c r="B239" i="20"/>
  <c r="B240" i="20"/>
  <c r="B241" i="20"/>
  <c r="B242" i="20"/>
  <c r="B243" i="20"/>
  <c r="B244" i="20"/>
  <c r="B245" i="20"/>
  <c r="B246" i="20"/>
  <c r="B247" i="20"/>
  <c r="B248" i="20"/>
  <c r="B249" i="20"/>
  <c r="B250" i="20"/>
  <c r="B251" i="20"/>
  <c r="B252" i="20"/>
  <c r="B253" i="20"/>
  <c r="B254" i="20"/>
  <c r="B255" i="20"/>
  <c r="B256" i="20"/>
  <c r="B257" i="20"/>
  <c r="B258" i="20"/>
  <c r="B259" i="20"/>
  <c r="B260" i="20"/>
  <c r="B261" i="20"/>
  <c r="B262" i="20"/>
  <c r="B263" i="20"/>
  <c r="B264" i="20"/>
  <c r="B265" i="20"/>
  <c r="B266" i="20"/>
  <c r="B267" i="20"/>
  <c r="B268" i="20"/>
  <c r="B269" i="20"/>
  <c r="B270" i="20"/>
  <c r="B271" i="20"/>
  <c r="B272" i="20"/>
  <c r="B273" i="20"/>
  <c r="B274" i="20"/>
  <c r="B275" i="20"/>
  <c r="B276" i="20"/>
  <c r="B277" i="20"/>
  <c r="B278" i="20"/>
  <c r="B279" i="20"/>
  <c r="B280" i="20"/>
  <c r="B281" i="20"/>
  <c r="B282" i="20"/>
  <c r="B283" i="20"/>
  <c r="B284" i="20"/>
  <c r="B285" i="20"/>
  <c r="B286" i="20"/>
  <c r="B287" i="20"/>
  <c r="B288" i="20"/>
  <c r="B289" i="20"/>
  <c r="B290" i="20"/>
  <c r="B291" i="20"/>
  <c r="B292" i="20"/>
  <c r="B293" i="20"/>
  <c r="B294" i="20"/>
  <c r="B295" i="20"/>
  <c r="B296" i="20"/>
  <c r="B297" i="20"/>
  <c r="B298" i="20"/>
  <c r="B299" i="20"/>
  <c r="B300" i="20"/>
  <c r="B301" i="20"/>
  <c r="B302" i="20"/>
  <c r="B303" i="20"/>
  <c r="B304" i="20"/>
  <c r="B305" i="20"/>
  <c r="B306" i="20"/>
  <c r="B307" i="20"/>
  <c r="B308" i="20"/>
  <c r="B309" i="20"/>
  <c r="B310" i="20"/>
  <c r="B311" i="20"/>
  <c r="B312" i="20"/>
  <c r="B313" i="20"/>
  <c r="B314" i="20"/>
  <c r="B315" i="20"/>
  <c r="B316" i="20"/>
  <c r="B317" i="20"/>
  <c r="B318" i="20"/>
  <c r="B319" i="20"/>
  <c r="B320" i="20"/>
  <c r="B321" i="20"/>
  <c r="B322" i="20"/>
  <c r="B323" i="20"/>
  <c r="B324" i="20"/>
  <c r="B325" i="20"/>
  <c r="B326" i="20"/>
  <c r="B327" i="20"/>
  <c r="B328" i="20"/>
  <c r="B329" i="20"/>
  <c r="B330" i="20"/>
  <c r="B331" i="20"/>
  <c r="B332" i="20"/>
  <c r="B333" i="20"/>
  <c r="B334" i="20"/>
  <c r="B335" i="20"/>
  <c r="B336" i="20"/>
  <c r="B337" i="20"/>
  <c r="B338" i="20"/>
  <c r="B339" i="20"/>
  <c r="B340" i="20"/>
  <c r="B341" i="20"/>
  <c r="B342" i="20"/>
  <c r="B343" i="20"/>
  <c r="B344" i="20"/>
  <c r="B345" i="20"/>
  <c r="B346" i="20"/>
  <c r="B347" i="20"/>
  <c r="B348" i="20"/>
  <c r="B349" i="20"/>
  <c r="B350" i="20"/>
  <c r="B351" i="20"/>
  <c r="B352" i="20"/>
  <c r="B353" i="20"/>
  <c r="B354" i="20"/>
  <c r="B355" i="20"/>
  <c r="B356" i="20"/>
  <c r="B357" i="20"/>
  <c r="B358" i="20"/>
  <c r="B359" i="20"/>
  <c r="B360" i="20"/>
  <c r="B361" i="20"/>
  <c r="B362" i="20"/>
  <c r="B363" i="20"/>
  <c r="B364" i="20"/>
  <c r="B365" i="20"/>
  <c r="B366" i="20"/>
  <c r="B367" i="20"/>
  <c r="B368" i="20"/>
  <c r="B369" i="20"/>
  <c r="B370" i="20"/>
  <c r="B371" i="20"/>
  <c r="B372" i="20"/>
  <c r="B373" i="20"/>
  <c r="B374" i="20"/>
  <c r="B375" i="20"/>
  <c r="B376" i="20"/>
  <c r="B377" i="20"/>
  <c r="B378" i="20"/>
  <c r="B379" i="20"/>
  <c r="B380" i="20"/>
  <c r="B381" i="20"/>
  <c r="B382" i="20"/>
  <c r="B383" i="20"/>
  <c r="B384" i="20"/>
  <c r="B385" i="20"/>
  <c r="B386" i="20"/>
  <c r="B387" i="20"/>
  <c r="B388" i="20"/>
  <c r="B389" i="20"/>
  <c r="B390" i="20"/>
  <c r="B391" i="20"/>
  <c r="B392" i="20"/>
  <c r="B393" i="20"/>
  <c r="B394" i="20"/>
  <c r="B395" i="20"/>
  <c r="B396" i="20"/>
  <c r="B397" i="20"/>
  <c r="B398" i="20"/>
  <c r="B399" i="20"/>
  <c r="B400" i="20"/>
  <c r="B401" i="20"/>
  <c r="B402" i="20"/>
  <c r="B403" i="20"/>
  <c r="B404" i="20"/>
  <c r="B405" i="20"/>
  <c r="B406" i="20"/>
  <c r="B407" i="20"/>
  <c r="B408" i="20"/>
  <c r="B409" i="20"/>
  <c r="B410" i="20"/>
  <c r="B411" i="20"/>
  <c r="B412" i="20"/>
  <c r="B413" i="20"/>
  <c r="B414" i="20"/>
  <c r="B415" i="20"/>
  <c r="B416" i="20"/>
  <c r="B417" i="20"/>
  <c r="B418" i="20"/>
  <c r="B419" i="20"/>
  <c r="B420" i="20"/>
  <c r="B421" i="20"/>
  <c r="B422" i="20"/>
  <c r="B423" i="20"/>
  <c r="B424" i="20"/>
  <c r="B425" i="20"/>
  <c r="B426" i="20"/>
  <c r="B427" i="20"/>
  <c r="B428" i="20"/>
  <c r="B429" i="20"/>
  <c r="B430" i="20"/>
  <c r="B431" i="20"/>
  <c r="B432" i="20"/>
  <c r="B433" i="20"/>
  <c r="B434" i="20"/>
  <c r="B435" i="20"/>
  <c r="B436" i="20"/>
  <c r="B437" i="20"/>
  <c r="B438" i="20"/>
  <c r="B439" i="20"/>
  <c r="B440" i="20"/>
  <c r="B441" i="20"/>
  <c r="B442" i="20"/>
  <c r="B443" i="20"/>
  <c r="B444" i="20"/>
  <c r="B445" i="20"/>
  <c r="B446" i="20"/>
  <c r="B447" i="20"/>
  <c r="B448" i="20"/>
  <c r="B449" i="20"/>
  <c r="B450" i="20"/>
  <c r="B451" i="20"/>
  <c r="B452" i="20"/>
  <c r="B453" i="20"/>
  <c r="B454" i="20"/>
  <c r="B455" i="20"/>
  <c r="B456" i="20"/>
  <c r="B457" i="20"/>
  <c r="B458" i="20"/>
  <c r="B459" i="20"/>
  <c r="B460" i="20"/>
  <c r="B461" i="20"/>
  <c r="B462" i="20"/>
  <c r="B463" i="20"/>
  <c r="B464" i="20"/>
  <c r="B465" i="20"/>
  <c r="B466" i="20"/>
  <c r="B467" i="20"/>
  <c r="B468" i="20"/>
  <c r="B469" i="20"/>
  <c r="B470" i="20"/>
  <c r="B471" i="20"/>
  <c r="B472" i="20"/>
  <c r="B473" i="20"/>
  <c r="B474" i="20"/>
  <c r="B475" i="20"/>
  <c r="B476" i="20"/>
  <c r="B477" i="20"/>
  <c r="B478" i="20"/>
  <c r="B479" i="20"/>
  <c r="B480" i="20"/>
  <c r="B481" i="20"/>
  <c r="B482" i="20"/>
  <c r="B483" i="20"/>
  <c r="B484" i="20"/>
  <c r="B485" i="20"/>
  <c r="B486" i="20"/>
  <c r="B487" i="20"/>
  <c r="B488" i="20"/>
  <c r="B489" i="20"/>
  <c r="B490" i="20"/>
  <c r="B491" i="20"/>
  <c r="B492" i="20"/>
  <c r="B493" i="20"/>
  <c r="B494" i="20"/>
  <c r="B495" i="20"/>
  <c r="B496" i="20"/>
  <c r="B497" i="20"/>
  <c r="B498" i="20"/>
  <c r="B499" i="20"/>
  <c r="B500" i="20"/>
  <c r="B501" i="20"/>
  <c r="B502" i="20"/>
  <c r="B503" i="20"/>
  <c r="B504" i="20"/>
  <c r="B505" i="20"/>
  <c r="B506" i="20"/>
  <c r="B507" i="20"/>
  <c r="B508" i="20"/>
  <c r="B509" i="20"/>
  <c r="B510" i="20"/>
  <c r="B511" i="20"/>
  <c r="B512" i="20"/>
  <c r="B513" i="20"/>
  <c r="B514" i="20"/>
  <c r="B515" i="20"/>
  <c r="B516" i="20"/>
  <c r="B517" i="20"/>
  <c r="B518" i="20"/>
  <c r="B519" i="20"/>
  <c r="B520" i="20"/>
  <c r="B521" i="20"/>
  <c r="B522" i="20"/>
  <c r="B523" i="20"/>
  <c r="B524" i="20"/>
  <c r="B525" i="20"/>
  <c r="B526" i="20"/>
  <c r="B527" i="20"/>
  <c r="B528" i="20"/>
  <c r="B529" i="20"/>
  <c r="B530" i="20"/>
  <c r="B531" i="20"/>
  <c r="B532" i="20"/>
  <c r="B533" i="20"/>
  <c r="B534" i="20"/>
  <c r="B535" i="20"/>
  <c r="B536" i="20"/>
  <c r="B537" i="20"/>
  <c r="B538" i="20"/>
  <c r="B539" i="20"/>
  <c r="B540" i="20"/>
  <c r="B541" i="20"/>
  <c r="B542" i="20"/>
  <c r="B543" i="20"/>
  <c r="B544" i="20"/>
  <c r="B545" i="20"/>
  <c r="B546" i="20"/>
  <c r="B547" i="20"/>
  <c r="B548" i="20"/>
  <c r="B549" i="20"/>
  <c r="B550" i="20"/>
  <c r="B551" i="20"/>
  <c r="B552" i="20"/>
  <c r="B553" i="20"/>
  <c r="B554" i="20"/>
  <c r="B555" i="20"/>
  <c r="B556" i="20"/>
  <c r="B557" i="20"/>
  <c r="B558" i="20"/>
  <c r="B559" i="20"/>
  <c r="B560" i="20"/>
  <c r="B561" i="20"/>
  <c r="B562" i="20"/>
  <c r="B563" i="20"/>
  <c r="B564" i="20"/>
  <c r="B565" i="20"/>
  <c r="B566" i="20"/>
  <c r="B567" i="20"/>
  <c r="B568" i="20"/>
  <c r="B569" i="20"/>
  <c r="B570" i="20"/>
  <c r="B571" i="20"/>
  <c r="B572" i="20"/>
  <c r="B573" i="20"/>
  <c r="B574" i="20"/>
  <c r="B575" i="20"/>
  <c r="B576" i="20"/>
  <c r="B577" i="20"/>
  <c r="B578" i="20"/>
  <c r="B579" i="20"/>
  <c r="B2" i="20"/>
  <c r="B3" i="21"/>
  <c r="B4" i="21"/>
  <c r="B5" i="21"/>
  <c r="B6" i="21"/>
  <c r="B7" i="21"/>
  <c r="B8" i="21"/>
  <c r="B9" i="21"/>
  <c r="B10" i="21"/>
  <c r="B11" i="21"/>
  <c r="B12" i="21"/>
  <c r="B13" i="21"/>
  <c r="B14" i="21"/>
  <c r="B15" i="21"/>
  <c r="B16" i="21"/>
  <c r="B17" i="21"/>
  <c r="B18" i="21"/>
  <c r="B19" i="21"/>
  <c r="B20" i="21"/>
  <c r="B21" i="21"/>
  <c r="B22" i="21"/>
  <c r="B23" i="21"/>
  <c r="B24" i="21"/>
  <c r="B25" i="21"/>
  <c r="B26" i="21"/>
  <c r="B27" i="21"/>
  <c r="B28" i="21"/>
  <c r="B29" i="21"/>
  <c r="B30" i="21"/>
  <c r="B31" i="21"/>
  <c r="B32" i="21"/>
  <c r="B33" i="21"/>
  <c r="B34" i="21"/>
  <c r="B35" i="21"/>
  <c r="B36" i="21"/>
  <c r="B37" i="21"/>
  <c r="B38" i="21"/>
  <c r="B39" i="21"/>
  <c r="B40" i="21"/>
  <c r="B41" i="21"/>
  <c r="B42" i="21"/>
  <c r="B43" i="21"/>
  <c r="B44" i="21"/>
  <c r="B45" i="21"/>
  <c r="B46" i="21"/>
  <c r="B47" i="21"/>
  <c r="B48" i="21"/>
  <c r="B49" i="21"/>
  <c r="B50" i="21"/>
  <c r="B51" i="21"/>
  <c r="B52" i="21"/>
  <c r="B53" i="21"/>
  <c r="B54" i="21"/>
  <c r="B55" i="21"/>
  <c r="B56" i="21"/>
  <c r="B57" i="21"/>
  <c r="B58" i="21"/>
  <c r="B59" i="21"/>
  <c r="B60" i="21"/>
  <c r="B61" i="21"/>
  <c r="B62" i="21"/>
  <c r="B63" i="21"/>
  <c r="B64" i="21"/>
  <c r="B65" i="21"/>
  <c r="B66" i="21"/>
  <c r="B67" i="21"/>
  <c r="B68" i="21"/>
  <c r="B69" i="21"/>
  <c r="B70" i="21"/>
  <c r="B71" i="21"/>
  <c r="B72" i="21"/>
  <c r="B73" i="21"/>
  <c r="B74" i="21"/>
  <c r="B75" i="21"/>
  <c r="B76" i="21"/>
  <c r="B77" i="21"/>
  <c r="B78" i="21"/>
  <c r="B79" i="21"/>
  <c r="B80" i="21"/>
  <c r="B81" i="21"/>
  <c r="B82" i="21"/>
  <c r="B83" i="21"/>
  <c r="B84" i="21"/>
  <c r="B85" i="21"/>
  <c r="B86" i="21"/>
  <c r="B87" i="21"/>
  <c r="B88" i="21"/>
  <c r="B89" i="21"/>
  <c r="B90" i="21"/>
  <c r="B91" i="21"/>
  <c r="B92" i="21"/>
  <c r="B93" i="21"/>
  <c r="B94" i="21"/>
  <c r="B95" i="21"/>
  <c r="B96" i="21"/>
  <c r="B97" i="21"/>
  <c r="B98" i="21"/>
  <c r="B99" i="21"/>
  <c r="B100" i="21"/>
  <c r="B101" i="21"/>
  <c r="B102" i="21"/>
  <c r="B103" i="21"/>
  <c r="B104" i="21"/>
  <c r="B105" i="21"/>
  <c r="B106" i="21"/>
  <c r="B107" i="21"/>
  <c r="B108" i="21"/>
  <c r="B109" i="21"/>
  <c r="B110" i="21"/>
  <c r="B111" i="21"/>
  <c r="B112" i="21"/>
  <c r="B113" i="21"/>
  <c r="B114" i="21"/>
  <c r="B115" i="21"/>
  <c r="B116" i="21"/>
  <c r="B117" i="21"/>
  <c r="B118" i="21"/>
  <c r="B119" i="21"/>
  <c r="B120" i="21"/>
  <c r="B121" i="21"/>
  <c r="B122" i="21"/>
  <c r="B123" i="21"/>
  <c r="B124" i="21"/>
  <c r="B125" i="21"/>
  <c r="B126" i="21"/>
  <c r="B127" i="21"/>
  <c r="B128" i="21"/>
  <c r="B129" i="21"/>
  <c r="B130" i="21"/>
  <c r="B131" i="21"/>
  <c r="B132" i="21"/>
  <c r="B133" i="21"/>
  <c r="B134" i="21"/>
  <c r="B135" i="21"/>
  <c r="B136" i="21"/>
  <c r="B137" i="21"/>
  <c r="B138" i="21"/>
  <c r="B139" i="21"/>
  <c r="B140" i="21"/>
  <c r="B141" i="21"/>
  <c r="B142" i="21"/>
  <c r="B143" i="21"/>
  <c r="B144" i="21"/>
  <c r="B145" i="21"/>
  <c r="B146" i="21"/>
  <c r="B147" i="21"/>
  <c r="B148" i="21"/>
  <c r="B149" i="21"/>
  <c r="B150" i="21"/>
  <c r="B151" i="21"/>
  <c r="B152" i="21"/>
  <c r="B153" i="21"/>
  <c r="B154" i="21"/>
  <c r="B155" i="21"/>
  <c r="B156" i="21"/>
  <c r="B157" i="21"/>
  <c r="B158" i="21"/>
  <c r="B159" i="21"/>
  <c r="B160" i="21"/>
  <c r="B161" i="21"/>
  <c r="B162" i="21"/>
  <c r="B163" i="21"/>
  <c r="B164" i="21"/>
  <c r="B165" i="21"/>
  <c r="B166" i="21"/>
  <c r="B167" i="21"/>
  <c r="B168" i="21"/>
  <c r="B169" i="21"/>
  <c r="B170" i="21"/>
  <c r="B171" i="21"/>
  <c r="B172" i="21"/>
  <c r="B173" i="21"/>
  <c r="B174" i="21"/>
  <c r="B175" i="21"/>
  <c r="B176" i="21"/>
  <c r="B177" i="21"/>
  <c r="B178" i="21"/>
  <c r="B179" i="21"/>
  <c r="B180" i="21"/>
  <c r="B181" i="21"/>
  <c r="B182" i="21"/>
  <c r="B183" i="21"/>
  <c r="B184" i="21"/>
  <c r="B185" i="21"/>
  <c r="B186" i="21"/>
  <c r="B187" i="21"/>
  <c r="B188" i="21"/>
  <c r="B189" i="21"/>
  <c r="B190" i="21"/>
  <c r="B191" i="21"/>
  <c r="B192" i="21"/>
  <c r="B193" i="21"/>
  <c r="B194" i="21"/>
  <c r="B195" i="21"/>
  <c r="B196" i="21"/>
  <c r="B197" i="21"/>
  <c r="B198" i="21"/>
  <c r="B199" i="21"/>
  <c r="B200" i="21"/>
  <c r="B201" i="21"/>
  <c r="B202" i="21"/>
  <c r="B203" i="21"/>
  <c r="B204" i="21"/>
  <c r="B205" i="21"/>
  <c r="B206" i="21"/>
  <c r="B207" i="21"/>
  <c r="B208" i="21"/>
  <c r="B209" i="21"/>
  <c r="B210" i="21"/>
  <c r="B211" i="21"/>
  <c r="B212" i="21"/>
  <c r="B213" i="21"/>
  <c r="B214" i="21"/>
  <c r="B215" i="21"/>
  <c r="B216" i="21"/>
  <c r="B217" i="21"/>
  <c r="B218" i="21"/>
  <c r="B219" i="21"/>
  <c r="B220" i="21"/>
  <c r="B221" i="21"/>
  <c r="B222" i="21"/>
  <c r="B223" i="21"/>
  <c r="B224" i="21"/>
  <c r="B225" i="21"/>
  <c r="B226" i="21"/>
  <c r="B227" i="21"/>
  <c r="B228" i="21"/>
  <c r="B229" i="21"/>
  <c r="B230" i="21"/>
  <c r="B231" i="21"/>
  <c r="B232" i="21"/>
  <c r="B233" i="21"/>
  <c r="B234" i="21"/>
  <c r="B235" i="21"/>
  <c r="B236" i="21"/>
  <c r="B237" i="21"/>
  <c r="B238" i="21"/>
  <c r="B239" i="21"/>
  <c r="B240" i="21"/>
  <c r="B241" i="21"/>
  <c r="B242" i="21"/>
  <c r="B243" i="21"/>
  <c r="B244" i="21"/>
  <c r="B245" i="21"/>
  <c r="B246" i="21"/>
  <c r="B247" i="21"/>
  <c r="B248" i="21"/>
  <c r="B249" i="21"/>
  <c r="B250" i="21"/>
  <c r="B251" i="21"/>
  <c r="B252" i="21"/>
  <c r="B253" i="21"/>
  <c r="B254" i="21"/>
  <c r="B255" i="21"/>
  <c r="B256" i="21"/>
  <c r="B257" i="21"/>
  <c r="B258" i="21"/>
  <c r="B259" i="21"/>
  <c r="B260" i="21"/>
  <c r="B261" i="21"/>
  <c r="B262" i="21"/>
  <c r="B263" i="21"/>
  <c r="B264" i="21"/>
  <c r="B265" i="21"/>
  <c r="B2" i="21"/>
  <c r="T600" i="17"/>
  <c r="T601" i="17"/>
  <c r="T602" i="17"/>
  <c r="T603" i="17"/>
  <c r="T604" i="17"/>
  <c r="T605" i="17"/>
  <c r="T606" i="17"/>
  <c r="T607" i="17"/>
  <c r="T608" i="17"/>
  <c r="T609" i="17"/>
  <c r="T610" i="17"/>
  <c r="T611" i="17"/>
  <c r="T612" i="17"/>
  <c r="T613" i="17"/>
  <c r="T614" i="17"/>
  <c r="T615" i="17"/>
  <c r="T616" i="17"/>
  <c r="T617" i="17"/>
  <c r="T618" i="17"/>
  <c r="T619" i="17"/>
  <c r="T620" i="17"/>
  <c r="T621" i="17"/>
  <c r="T622" i="17"/>
  <c r="T623" i="17"/>
  <c r="T624" i="17"/>
  <c r="T625" i="17"/>
  <c r="T626" i="17"/>
  <c r="T627" i="17"/>
  <c r="T628" i="17"/>
  <c r="T629" i="17"/>
  <c r="T630" i="17"/>
  <c r="T631" i="17"/>
  <c r="T632" i="17"/>
  <c r="T633" i="17"/>
  <c r="T634" i="17"/>
  <c r="T635" i="17"/>
  <c r="T636" i="17"/>
  <c r="T637" i="17"/>
  <c r="T638" i="17"/>
  <c r="T639" i="17"/>
  <c r="T640" i="17"/>
  <c r="T641" i="17"/>
  <c r="T642" i="17"/>
  <c r="T643" i="17"/>
  <c r="T644" i="17"/>
  <c r="T645" i="17"/>
  <c r="T646" i="17"/>
  <c r="T647" i="17"/>
  <c r="T648" i="17"/>
  <c r="T649" i="17"/>
  <c r="T650" i="17"/>
  <c r="T651" i="17"/>
  <c r="T652" i="17"/>
  <c r="T653" i="17"/>
  <c r="T654" i="17"/>
  <c r="T655" i="17"/>
  <c r="T656" i="17"/>
  <c r="T657" i="17"/>
  <c r="T658" i="17"/>
  <c r="T659" i="17"/>
  <c r="T660" i="17"/>
  <c r="T661" i="17"/>
  <c r="T662" i="17"/>
  <c r="T663" i="17"/>
  <c r="T664" i="17"/>
  <c r="T665" i="17"/>
  <c r="T666" i="17"/>
  <c r="T667" i="17"/>
  <c r="T668" i="17"/>
  <c r="T669" i="17"/>
  <c r="T670" i="17"/>
  <c r="T671" i="17"/>
  <c r="T672" i="17"/>
  <c r="T673" i="17"/>
  <c r="T674" i="17"/>
  <c r="T675" i="17"/>
  <c r="T676" i="17"/>
  <c r="T677" i="17"/>
  <c r="T678" i="17"/>
  <c r="T679" i="17"/>
  <c r="T680" i="17"/>
  <c r="T681" i="17"/>
  <c r="T682" i="17"/>
  <c r="T683" i="17"/>
  <c r="T684" i="17"/>
  <c r="T685" i="17"/>
  <c r="T686" i="17"/>
  <c r="T687" i="17"/>
  <c r="T688" i="17"/>
  <c r="T689" i="17"/>
  <c r="T690" i="17"/>
  <c r="T691" i="17"/>
  <c r="T692" i="17"/>
  <c r="T693" i="17"/>
  <c r="T694" i="17"/>
  <c r="T695" i="17"/>
  <c r="T696" i="17"/>
  <c r="T697" i="17"/>
  <c r="T698" i="17"/>
  <c r="T699" i="17"/>
  <c r="T700" i="17"/>
  <c r="T701" i="17"/>
  <c r="T702" i="17"/>
  <c r="T703" i="17"/>
  <c r="T704" i="17"/>
  <c r="T705" i="17"/>
  <c r="T706" i="17"/>
  <c r="T707" i="17"/>
  <c r="T708" i="17"/>
  <c r="T709" i="17"/>
  <c r="T710" i="17"/>
  <c r="T711" i="17"/>
  <c r="T712" i="17"/>
  <c r="T713" i="17"/>
  <c r="T714" i="17"/>
  <c r="T715" i="17"/>
  <c r="T716" i="17"/>
  <c r="T717" i="17"/>
  <c r="T718" i="17"/>
  <c r="T719" i="17"/>
  <c r="T720" i="17"/>
  <c r="T721" i="17"/>
  <c r="T722" i="17"/>
  <c r="T723" i="17"/>
  <c r="T724" i="17"/>
  <c r="T725" i="17"/>
  <c r="T726" i="17"/>
  <c r="T727" i="17"/>
  <c r="T728" i="17"/>
  <c r="T729" i="17"/>
  <c r="T730" i="17"/>
  <c r="T731" i="17"/>
  <c r="T732" i="17"/>
  <c r="T733" i="17"/>
  <c r="T734" i="17"/>
  <c r="T735" i="17"/>
  <c r="T736" i="17"/>
  <c r="T737" i="17"/>
  <c r="T738" i="17"/>
  <c r="T739" i="17"/>
  <c r="T740" i="17"/>
  <c r="T741" i="17"/>
  <c r="T742" i="17"/>
  <c r="T743" i="17"/>
  <c r="T744" i="17"/>
  <c r="T745" i="17"/>
  <c r="T746" i="17"/>
  <c r="T747" i="17"/>
  <c r="T748" i="17"/>
  <c r="T749" i="17"/>
  <c r="T750" i="17"/>
  <c r="T751" i="17"/>
  <c r="T752" i="17"/>
  <c r="T753" i="17"/>
  <c r="T754" i="17"/>
  <c r="T755" i="17"/>
  <c r="T756" i="17"/>
  <c r="T757" i="17"/>
  <c r="T758" i="17"/>
  <c r="T759" i="17"/>
  <c r="T760" i="17"/>
  <c r="T761" i="17"/>
  <c r="T762" i="17"/>
  <c r="T763" i="17"/>
  <c r="T764" i="17"/>
  <c r="T765" i="17"/>
  <c r="T766" i="17"/>
  <c r="T767" i="17"/>
  <c r="T768" i="17"/>
  <c r="T769" i="17"/>
  <c r="T770" i="17"/>
  <c r="T771" i="17"/>
  <c r="T772" i="17"/>
  <c r="T773" i="17"/>
  <c r="T774" i="17"/>
  <c r="T775" i="17"/>
  <c r="T776" i="17"/>
  <c r="T777" i="17"/>
  <c r="T778" i="17"/>
  <c r="T779" i="17"/>
  <c r="T780" i="17"/>
  <c r="T781" i="17"/>
  <c r="T782" i="17"/>
  <c r="T783" i="17"/>
  <c r="T784" i="17"/>
  <c r="T785" i="17"/>
  <c r="T786" i="17"/>
  <c r="T787" i="17"/>
  <c r="T788" i="17"/>
  <c r="T789" i="17"/>
  <c r="T790" i="17"/>
  <c r="T791" i="17"/>
  <c r="T792" i="17"/>
  <c r="T793" i="17"/>
  <c r="T794" i="17"/>
  <c r="T795" i="17"/>
  <c r="T796" i="17"/>
  <c r="T797" i="17"/>
  <c r="T798" i="17"/>
  <c r="T799" i="17"/>
  <c r="T800" i="17"/>
  <c r="T801" i="17"/>
  <c r="T802" i="17"/>
  <c r="T803" i="17"/>
  <c r="T804" i="17"/>
  <c r="T805" i="17"/>
  <c r="T806" i="17"/>
  <c r="T807" i="17"/>
  <c r="T808" i="17"/>
  <c r="T809" i="17"/>
  <c r="T810" i="17"/>
  <c r="T811" i="17"/>
  <c r="T812" i="17"/>
  <c r="T813" i="17"/>
  <c r="T814" i="17"/>
  <c r="T815" i="17"/>
  <c r="T816" i="17"/>
  <c r="T817" i="17"/>
  <c r="T818" i="17"/>
  <c r="T819" i="17"/>
  <c r="T820" i="17"/>
  <c r="T821" i="17"/>
  <c r="T822" i="17"/>
  <c r="T823" i="17"/>
  <c r="T824" i="17"/>
  <c r="T825" i="17"/>
  <c r="T826" i="17"/>
  <c r="T827" i="17"/>
  <c r="T828" i="17"/>
  <c r="T829" i="17"/>
  <c r="T830" i="17"/>
  <c r="T831" i="17"/>
  <c r="T832" i="17"/>
  <c r="T833" i="17"/>
  <c r="T834" i="17"/>
  <c r="T835" i="17"/>
  <c r="T836" i="17"/>
  <c r="T837" i="17"/>
  <c r="T838" i="17"/>
  <c r="T839" i="17"/>
  <c r="T840" i="17"/>
  <c r="T841" i="17"/>
  <c r="T842" i="17"/>
  <c r="T843" i="17"/>
  <c r="T844" i="17"/>
  <c r="T845" i="17"/>
  <c r="T846" i="17"/>
  <c r="T847" i="17"/>
  <c r="T848" i="17"/>
  <c r="T849" i="17"/>
  <c r="T850" i="17"/>
  <c r="T851" i="17"/>
  <c r="T852" i="17"/>
  <c r="T853" i="17"/>
  <c r="T854" i="17"/>
  <c r="T855" i="17"/>
  <c r="T856" i="17"/>
  <c r="T857" i="17"/>
  <c r="T858" i="17"/>
  <c r="T859" i="17"/>
  <c r="T860" i="17"/>
  <c r="T861" i="17"/>
  <c r="T862" i="17"/>
  <c r="T599" i="17"/>
  <c r="AE10" i="17"/>
  <c r="AE11" i="17"/>
  <c r="AE12" i="17"/>
  <c r="AE13" i="17"/>
  <c r="AE14" i="17"/>
  <c r="AE15" i="17"/>
  <c r="AE16" i="17"/>
  <c r="AE17" i="17"/>
  <c r="AE18" i="17"/>
  <c r="AE19" i="17"/>
  <c r="AE20" i="17"/>
  <c r="AE21" i="17"/>
  <c r="AE22" i="17"/>
  <c r="AE23" i="17"/>
  <c r="AE24" i="17"/>
  <c r="AE25" i="17"/>
  <c r="AE26" i="17"/>
  <c r="AE27" i="17"/>
  <c r="AE28" i="17"/>
  <c r="AE29" i="17"/>
  <c r="AE30" i="17"/>
  <c r="AE31" i="17"/>
  <c r="AE32" i="17"/>
  <c r="AE33" i="17"/>
  <c r="AE34" i="17"/>
  <c r="AE35" i="17"/>
  <c r="AE36" i="17"/>
  <c r="AE37" i="17"/>
  <c r="AE38" i="17"/>
  <c r="AE39" i="17"/>
  <c r="AE40" i="17"/>
  <c r="AE41" i="17"/>
  <c r="AE42" i="17"/>
  <c r="AE43" i="17"/>
  <c r="AE44" i="17"/>
  <c r="AE45" i="17"/>
  <c r="AE46" i="17"/>
  <c r="AE47" i="17"/>
  <c r="AE48" i="17"/>
  <c r="AE49" i="17"/>
  <c r="AE50" i="17"/>
  <c r="AE51" i="17"/>
  <c r="AE52" i="17"/>
  <c r="AE53" i="17"/>
  <c r="AE54" i="17"/>
  <c r="AE55" i="17"/>
  <c r="AE56" i="17"/>
  <c r="AE57" i="17"/>
  <c r="AE58" i="17"/>
  <c r="AE59" i="17"/>
  <c r="AE60" i="17"/>
  <c r="AE61" i="17"/>
  <c r="AE62" i="17"/>
  <c r="AE63" i="17"/>
  <c r="AE64" i="17"/>
  <c r="AE65" i="17"/>
  <c r="AE66" i="17"/>
  <c r="AE67" i="17"/>
  <c r="AE68" i="17"/>
  <c r="AE69" i="17"/>
  <c r="AE70" i="17"/>
  <c r="AE71" i="17"/>
  <c r="AE72" i="17"/>
  <c r="AE73" i="17"/>
  <c r="AE74" i="17"/>
  <c r="AE75" i="17"/>
  <c r="AE76" i="17"/>
  <c r="AE77" i="17"/>
  <c r="AE78" i="17"/>
  <c r="AE79" i="17"/>
  <c r="AE80" i="17"/>
  <c r="AE81" i="17"/>
  <c r="AE82" i="17"/>
  <c r="AE83" i="17"/>
  <c r="AE84" i="17"/>
  <c r="AE85" i="17"/>
  <c r="AE86" i="17"/>
  <c r="AE87" i="17"/>
  <c r="AE88" i="17"/>
  <c r="AE89" i="17"/>
  <c r="AE90" i="17"/>
  <c r="AE91" i="17"/>
  <c r="AE92" i="17"/>
  <c r="AE93" i="17"/>
  <c r="AE94" i="17"/>
  <c r="AE95" i="17"/>
  <c r="AE96" i="17"/>
  <c r="AE97" i="17"/>
  <c r="AE98" i="17"/>
  <c r="AE99" i="17"/>
  <c r="AE100" i="17"/>
  <c r="AE101" i="17"/>
  <c r="AE102" i="17"/>
  <c r="AE103" i="17"/>
  <c r="AE104" i="17"/>
  <c r="AE105" i="17"/>
  <c r="AE106" i="17"/>
  <c r="AE107" i="17"/>
  <c r="AE108" i="17"/>
  <c r="AE109" i="17"/>
  <c r="AE110" i="17"/>
  <c r="AE111" i="17"/>
  <c r="AE112" i="17"/>
  <c r="AE113" i="17"/>
  <c r="AE114" i="17"/>
  <c r="AE115" i="17"/>
  <c r="AE116" i="17"/>
  <c r="AE117" i="17"/>
  <c r="AE118" i="17"/>
  <c r="AE119" i="17"/>
  <c r="AE120" i="17"/>
  <c r="AE121" i="17"/>
  <c r="AE122" i="17"/>
  <c r="AE123" i="17"/>
  <c r="AE124" i="17"/>
  <c r="AE125" i="17"/>
  <c r="AE126" i="17"/>
  <c r="AE127" i="17"/>
  <c r="AE128" i="17"/>
  <c r="AE129" i="17"/>
  <c r="AE130" i="17"/>
  <c r="AE131" i="17"/>
  <c r="AE132" i="17"/>
  <c r="AE133" i="17"/>
  <c r="AE134" i="17"/>
  <c r="AE135" i="17"/>
  <c r="AE136" i="17"/>
  <c r="AE137" i="17"/>
  <c r="AE138" i="17"/>
  <c r="AE139" i="17"/>
  <c r="AE140" i="17"/>
  <c r="AE141" i="17"/>
  <c r="AE142" i="17"/>
  <c r="AE143" i="17"/>
  <c r="AE144" i="17"/>
  <c r="AE145" i="17"/>
  <c r="AE146" i="17"/>
  <c r="AE147" i="17"/>
  <c r="AE148" i="17"/>
  <c r="AE149" i="17"/>
  <c r="AE150" i="17"/>
  <c r="AE151" i="17"/>
  <c r="AE152" i="17"/>
  <c r="AE153" i="17"/>
  <c r="AE154" i="17"/>
  <c r="AE155" i="17"/>
  <c r="AE156" i="17"/>
  <c r="AE157" i="17"/>
  <c r="AE158" i="17"/>
  <c r="AE159" i="17"/>
  <c r="AE160" i="17"/>
  <c r="AE161" i="17"/>
  <c r="AE162" i="17"/>
  <c r="AE163" i="17"/>
  <c r="AE164" i="17"/>
  <c r="AE165" i="17"/>
  <c r="AE166" i="17"/>
  <c r="AE167" i="17"/>
  <c r="AE168" i="17"/>
  <c r="AE169" i="17"/>
  <c r="AE170" i="17"/>
  <c r="AE171" i="17"/>
  <c r="AE172" i="17"/>
  <c r="AE173" i="17"/>
  <c r="AE174" i="17"/>
  <c r="AE175" i="17"/>
  <c r="AE176" i="17"/>
  <c r="AE177" i="17"/>
  <c r="AE178" i="17"/>
  <c r="AE179" i="17"/>
  <c r="AE180" i="17"/>
  <c r="AE181" i="17"/>
  <c r="AE182" i="17"/>
  <c r="AE183" i="17"/>
  <c r="AE184" i="17"/>
  <c r="AE185" i="17"/>
  <c r="AE186" i="17"/>
  <c r="AE187" i="17"/>
  <c r="AE188" i="17"/>
  <c r="AE189" i="17"/>
  <c r="AE190" i="17"/>
  <c r="AE191" i="17"/>
  <c r="AE192" i="17"/>
  <c r="AE193" i="17"/>
  <c r="AE194" i="17"/>
  <c r="AE195" i="17"/>
  <c r="AE196" i="17"/>
  <c r="AE197" i="17"/>
  <c r="AE198" i="17"/>
  <c r="AE199" i="17"/>
  <c r="AE200" i="17"/>
  <c r="AE201" i="17"/>
  <c r="AE202" i="17"/>
  <c r="AE203" i="17"/>
  <c r="AE204" i="17"/>
  <c r="AE205" i="17"/>
  <c r="AE206" i="17"/>
  <c r="AE207" i="17"/>
  <c r="AE208" i="17"/>
  <c r="AE209" i="17"/>
  <c r="AE210" i="17"/>
  <c r="AE211" i="17"/>
  <c r="AE212" i="17"/>
  <c r="AE213" i="17"/>
  <c r="AE214" i="17"/>
  <c r="AE215" i="17"/>
  <c r="AE216" i="17"/>
  <c r="AE217" i="17"/>
  <c r="AE218" i="17"/>
  <c r="AE219" i="17"/>
  <c r="AE220" i="17"/>
  <c r="AE221" i="17"/>
  <c r="AE222" i="17"/>
  <c r="AE223" i="17"/>
  <c r="AE224" i="17"/>
  <c r="AE225" i="17"/>
  <c r="AE226" i="17"/>
  <c r="AE227" i="17"/>
  <c r="AE228" i="17"/>
  <c r="AE229" i="17"/>
  <c r="AE230" i="17"/>
  <c r="AE231" i="17"/>
  <c r="AE232" i="17"/>
  <c r="AE233" i="17"/>
  <c r="AE234" i="17"/>
  <c r="AE235" i="17"/>
  <c r="AE236" i="17"/>
  <c r="AE237" i="17"/>
  <c r="AE238" i="17"/>
  <c r="AE239" i="17"/>
  <c r="AE240" i="17"/>
  <c r="AE241" i="17"/>
  <c r="AE242" i="17"/>
  <c r="AE243" i="17"/>
  <c r="AE244" i="17"/>
  <c r="AE245" i="17"/>
  <c r="AE246" i="17"/>
  <c r="AE247" i="17"/>
  <c r="AE248" i="17"/>
  <c r="AE249" i="17"/>
  <c r="AE250" i="17"/>
  <c r="AE251" i="17"/>
  <c r="AE252" i="17"/>
  <c r="AE253" i="17"/>
  <c r="AE254" i="17"/>
  <c r="AE255" i="17"/>
  <c r="AE256" i="17"/>
  <c r="AE257" i="17"/>
  <c r="AE258" i="17"/>
  <c r="AE259" i="17"/>
  <c r="AE260" i="17"/>
  <c r="AE261" i="17"/>
  <c r="AE262" i="17"/>
  <c r="AE263" i="17"/>
  <c r="AE264" i="17"/>
  <c r="AE265" i="17"/>
  <c r="AE266" i="17"/>
  <c r="AE267" i="17"/>
  <c r="AE268" i="17"/>
  <c r="AE269" i="17"/>
  <c r="AE270" i="17"/>
  <c r="AE271" i="17"/>
  <c r="AE272" i="17"/>
  <c r="AE273" i="17"/>
  <c r="AE274" i="17"/>
  <c r="AE275" i="17"/>
  <c r="AE276" i="17"/>
  <c r="AE277" i="17"/>
  <c r="AE278" i="17"/>
  <c r="AE279" i="17"/>
  <c r="AE280" i="17"/>
  <c r="AE281" i="17"/>
  <c r="AE282" i="17"/>
  <c r="AE283" i="17"/>
  <c r="AE284" i="17"/>
  <c r="AE285" i="17"/>
  <c r="AE286" i="17"/>
  <c r="AE287" i="17"/>
  <c r="AE288" i="17"/>
  <c r="AE289" i="17"/>
  <c r="AE290" i="17"/>
  <c r="AE291" i="17"/>
  <c r="AE292" i="17"/>
  <c r="AE293" i="17"/>
  <c r="AE294" i="17"/>
  <c r="AE295" i="17"/>
  <c r="AE296" i="17"/>
  <c r="AE297" i="17"/>
  <c r="AE298" i="17"/>
  <c r="AE299" i="17"/>
  <c r="AE300" i="17"/>
  <c r="AE301" i="17"/>
  <c r="AE302" i="17"/>
  <c r="AE303" i="17"/>
  <c r="AE304" i="17"/>
  <c r="AE305" i="17"/>
  <c r="AE306" i="17"/>
  <c r="AE307" i="17"/>
  <c r="AE308" i="17"/>
  <c r="AE309" i="17"/>
  <c r="AE310" i="17"/>
  <c r="AE311" i="17"/>
  <c r="AE312" i="17"/>
  <c r="AE313" i="17"/>
  <c r="AE314" i="17"/>
  <c r="AE315" i="17"/>
  <c r="AE316" i="17"/>
  <c r="AE317" i="17"/>
  <c r="AE318" i="17"/>
  <c r="AE319" i="17"/>
  <c r="AE320" i="17"/>
  <c r="AE321" i="17"/>
  <c r="AE322" i="17"/>
  <c r="AE323" i="17"/>
  <c r="AE324" i="17"/>
  <c r="AE325" i="17"/>
  <c r="AE326" i="17"/>
  <c r="AE327" i="17"/>
  <c r="AE328" i="17"/>
  <c r="AE329" i="17"/>
  <c r="AE330" i="17"/>
  <c r="AE331" i="17"/>
  <c r="AE332" i="17"/>
  <c r="AE333" i="17"/>
  <c r="AE334" i="17"/>
  <c r="AE335" i="17"/>
  <c r="AE336" i="17"/>
  <c r="AE337" i="17"/>
  <c r="AE338" i="17"/>
  <c r="AE339" i="17"/>
  <c r="AE340" i="17"/>
  <c r="AE341" i="17"/>
  <c r="AE342" i="17"/>
  <c r="AE343" i="17"/>
  <c r="AE344" i="17"/>
  <c r="AE345" i="17"/>
  <c r="AE346" i="17"/>
  <c r="AE347" i="17"/>
  <c r="AE348" i="17"/>
  <c r="AE349" i="17"/>
  <c r="AE350" i="17"/>
  <c r="AE351" i="17"/>
  <c r="AE352" i="17"/>
  <c r="AE353" i="17"/>
  <c r="AE354" i="17"/>
  <c r="AE355" i="17"/>
  <c r="AE356" i="17"/>
  <c r="AE357" i="17"/>
  <c r="AE358" i="17"/>
  <c r="AE359" i="17"/>
  <c r="AE360" i="17"/>
  <c r="AE361" i="17"/>
  <c r="AE362" i="17"/>
  <c r="AE363" i="17"/>
  <c r="AE364" i="17"/>
  <c r="AE365" i="17"/>
  <c r="AE366" i="17"/>
  <c r="AE367" i="17"/>
  <c r="AE368" i="17"/>
  <c r="AE369" i="17"/>
  <c r="AE370" i="17"/>
  <c r="AE371" i="17"/>
  <c r="AE372" i="17"/>
  <c r="AE373" i="17"/>
  <c r="AE374" i="17"/>
  <c r="AE375" i="17"/>
  <c r="AE376" i="17"/>
  <c r="AE377" i="17"/>
  <c r="AE378" i="17"/>
  <c r="AE379" i="17"/>
  <c r="AE380" i="17"/>
  <c r="AE381" i="17"/>
  <c r="AE382" i="17"/>
  <c r="AE383" i="17"/>
  <c r="AE384" i="17"/>
  <c r="AE385" i="17"/>
  <c r="AE386" i="17"/>
  <c r="AE387" i="17"/>
  <c r="AE388" i="17"/>
  <c r="AE389" i="17"/>
  <c r="AE390" i="17"/>
  <c r="AE391" i="17"/>
  <c r="AE392" i="17"/>
  <c r="AE393" i="17"/>
  <c r="AE394" i="17"/>
  <c r="AE395" i="17"/>
  <c r="AE396" i="17"/>
  <c r="AE397" i="17"/>
  <c r="AE398" i="17"/>
  <c r="AE399" i="17"/>
  <c r="AE400" i="17"/>
  <c r="AE401" i="17"/>
  <c r="AE402" i="17"/>
  <c r="AE403" i="17"/>
  <c r="AE404" i="17"/>
  <c r="AE405" i="17"/>
  <c r="AE406" i="17"/>
  <c r="AE407" i="17"/>
  <c r="AE408" i="17"/>
  <c r="AE409" i="17"/>
  <c r="AE410" i="17"/>
  <c r="AE411" i="17"/>
  <c r="AE412" i="17"/>
  <c r="AE413" i="17"/>
  <c r="AE414" i="17"/>
  <c r="AE415" i="17"/>
  <c r="AE416" i="17"/>
  <c r="AE417" i="17"/>
  <c r="AE418" i="17"/>
  <c r="AE419" i="17"/>
  <c r="AE420" i="17"/>
  <c r="AE421" i="17"/>
  <c r="AE422" i="17"/>
  <c r="AE423" i="17"/>
  <c r="AE424" i="17"/>
  <c r="AE425" i="17"/>
  <c r="AE426" i="17"/>
  <c r="AE427" i="17"/>
  <c r="AE428" i="17"/>
  <c r="AE429" i="17"/>
  <c r="AE430" i="17"/>
  <c r="AE431" i="17"/>
  <c r="AE432" i="17"/>
  <c r="AE433" i="17"/>
  <c r="AE434" i="17"/>
  <c r="AE435" i="17"/>
  <c r="AE436" i="17"/>
  <c r="AE437" i="17"/>
  <c r="AE438" i="17"/>
  <c r="AE439" i="17"/>
  <c r="AE440" i="17"/>
  <c r="AE441" i="17"/>
  <c r="AE442" i="17"/>
  <c r="AE443" i="17"/>
  <c r="AE444" i="17"/>
  <c r="AE445" i="17"/>
  <c r="AE446" i="17"/>
  <c r="AE447" i="17"/>
  <c r="AE448" i="17"/>
  <c r="AE449" i="17"/>
  <c r="AE450" i="17"/>
  <c r="AE451" i="17"/>
  <c r="AE452" i="17"/>
  <c r="AE453" i="17"/>
  <c r="AE454" i="17"/>
  <c r="AE455" i="17"/>
  <c r="AE456" i="17"/>
  <c r="AE457" i="17"/>
  <c r="AE458" i="17"/>
  <c r="AE459" i="17"/>
  <c r="AE460" i="17"/>
  <c r="AE461" i="17"/>
  <c r="AE462" i="17"/>
  <c r="AE463" i="17"/>
  <c r="AE464" i="17"/>
  <c r="AE465" i="17"/>
  <c r="AE466" i="17"/>
  <c r="AE467" i="17"/>
  <c r="AE468" i="17"/>
  <c r="AE469" i="17"/>
  <c r="AE470" i="17"/>
  <c r="AE471" i="17"/>
  <c r="AE472" i="17"/>
  <c r="AE473" i="17"/>
  <c r="AE474" i="17"/>
  <c r="AE475" i="17"/>
  <c r="AE476" i="17"/>
  <c r="AE477" i="17"/>
  <c r="AE478" i="17"/>
  <c r="AE479" i="17"/>
  <c r="AE480" i="17"/>
  <c r="AE481" i="17"/>
  <c r="AE482" i="17"/>
  <c r="AE483" i="17"/>
  <c r="AE484" i="17"/>
  <c r="AE485" i="17"/>
  <c r="AE486" i="17"/>
  <c r="AE487" i="17"/>
  <c r="AE488" i="17"/>
  <c r="AE489" i="17"/>
  <c r="AE490" i="17"/>
  <c r="AE491" i="17"/>
  <c r="AE492" i="17"/>
  <c r="AE493" i="17"/>
  <c r="AE494" i="17"/>
  <c r="AE495" i="17"/>
  <c r="AE496" i="17"/>
  <c r="AE497" i="17"/>
  <c r="AE498" i="17"/>
  <c r="AE499" i="17"/>
  <c r="AE500" i="17"/>
  <c r="AE501" i="17"/>
  <c r="AE502" i="17"/>
  <c r="AE503" i="17"/>
  <c r="AE504" i="17"/>
  <c r="AE505" i="17"/>
  <c r="AE506" i="17"/>
  <c r="AE507" i="17"/>
  <c r="AE508" i="17"/>
  <c r="AE509" i="17"/>
  <c r="AE510" i="17"/>
  <c r="AE511" i="17"/>
  <c r="AE512" i="17"/>
  <c r="AE513" i="17"/>
  <c r="AE514" i="17"/>
  <c r="AE515" i="17"/>
  <c r="AE516" i="17"/>
  <c r="AE517" i="17"/>
  <c r="AE518" i="17"/>
  <c r="AE519" i="17"/>
  <c r="AE520" i="17"/>
  <c r="AE521" i="17"/>
  <c r="AE522" i="17"/>
  <c r="AE523" i="17"/>
  <c r="AE524" i="17"/>
  <c r="AE525" i="17"/>
  <c r="AE526" i="17"/>
  <c r="AE527" i="17"/>
  <c r="AE528" i="17"/>
  <c r="AE529" i="17"/>
  <c r="AE530" i="17"/>
  <c r="AE531" i="17"/>
  <c r="AE532" i="17"/>
  <c r="AE533" i="17"/>
  <c r="AE534" i="17"/>
  <c r="AE535" i="17"/>
  <c r="AE536" i="17"/>
  <c r="AE537" i="17"/>
  <c r="AE538" i="17"/>
  <c r="AE539" i="17"/>
  <c r="AE540" i="17"/>
  <c r="AE541" i="17"/>
  <c r="AE542" i="17"/>
  <c r="AE543" i="17"/>
  <c r="AE544" i="17"/>
  <c r="AE545" i="17"/>
  <c r="AE546" i="17"/>
  <c r="AE547" i="17"/>
  <c r="AE548" i="17"/>
  <c r="AE549" i="17"/>
  <c r="AE550" i="17"/>
  <c r="AE551" i="17"/>
  <c r="AE552" i="17"/>
  <c r="AE553" i="17"/>
  <c r="AE554" i="17"/>
  <c r="AE555" i="17"/>
  <c r="AE556" i="17"/>
  <c r="AE557" i="17"/>
  <c r="AE558" i="17"/>
  <c r="AE559" i="17"/>
  <c r="AE560" i="17"/>
  <c r="AE561" i="17"/>
  <c r="AE562" i="17"/>
  <c r="AE563" i="17"/>
  <c r="AE564" i="17"/>
  <c r="AE565" i="17"/>
  <c r="AE566" i="17"/>
  <c r="AE567" i="17"/>
  <c r="AE568" i="17"/>
  <c r="AE569" i="17"/>
  <c r="AE570" i="17"/>
  <c r="AE571" i="17"/>
  <c r="AE572" i="17"/>
  <c r="AE573" i="17"/>
  <c r="AE574" i="17"/>
  <c r="AE575" i="17"/>
  <c r="AE576" i="17"/>
  <c r="AE577" i="17"/>
  <c r="AE578" i="17"/>
  <c r="AE579" i="17"/>
  <c r="AE580" i="17"/>
  <c r="AE581" i="17"/>
  <c r="AE582" i="17"/>
  <c r="AE583" i="17"/>
  <c r="AE584" i="17"/>
  <c r="AE585" i="17"/>
  <c r="AE586" i="17"/>
  <c r="AE9" i="17"/>
  <c r="E2943" i="14"/>
  <c r="D2943" i="14"/>
  <c r="C2943" i="14"/>
  <c r="E2942" i="14"/>
  <c r="D2942" i="14"/>
  <c r="C2942" i="14"/>
  <c r="E2941" i="14"/>
  <c r="D2941" i="14"/>
  <c r="C2941" i="14"/>
  <c r="E2940" i="14"/>
  <c r="D2940" i="14"/>
  <c r="C2940" i="14"/>
  <c r="E2939" i="14"/>
  <c r="D2939" i="14"/>
  <c r="C2939" i="14"/>
  <c r="E2938" i="14"/>
  <c r="D2938" i="14"/>
  <c r="C2938" i="14"/>
  <c r="E2937" i="14"/>
  <c r="D2937" i="14"/>
  <c r="C2937" i="14"/>
  <c r="E2936" i="14"/>
  <c r="D2936" i="14"/>
  <c r="C2936" i="14"/>
  <c r="E2935" i="14"/>
  <c r="D2935" i="14"/>
  <c r="C2935" i="14"/>
  <c r="E2934" i="14"/>
  <c r="D2934" i="14"/>
  <c r="C2934" i="14"/>
  <c r="E2933" i="14"/>
  <c r="D2933" i="14"/>
  <c r="C2933" i="14"/>
  <c r="E2932" i="14"/>
  <c r="D2932" i="14"/>
  <c r="C2932" i="14"/>
  <c r="E2931" i="14"/>
  <c r="D2931" i="14"/>
  <c r="C2931" i="14"/>
  <c r="E2930" i="14"/>
  <c r="D2930" i="14"/>
  <c r="C2930" i="14"/>
  <c r="E2929" i="14"/>
  <c r="D2929" i="14"/>
  <c r="C2929" i="14"/>
  <c r="E2928" i="14"/>
  <c r="D2928" i="14"/>
  <c r="C2928" i="14"/>
  <c r="E2927" i="14"/>
  <c r="D2927" i="14"/>
  <c r="C2927" i="14"/>
  <c r="E2926" i="14"/>
  <c r="D2926" i="14"/>
  <c r="C2926" i="14"/>
  <c r="E2925" i="14"/>
  <c r="D2925" i="14"/>
  <c r="C2925" i="14"/>
  <c r="E2924" i="14"/>
  <c r="D2924" i="14"/>
  <c r="C2924" i="14"/>
  <c r="E2919" i="14"/>
  <c r="D2919" i="14"/>
  <c r="C2919" i="14"/>
  <c r="D2923" i="14"/>
  <c r="C2923" i="14"/>
  <c r="D2922" i="14"/>
  <c r="C2922" i="14"/>
  <c r="D2921" i="14"/>
  <c r="C2921" i="14"/>
  <c r="D2920" i="14"/>
  <c r="C2920" i="14"/>
  <c r="E2921" i="14"/>
  <c r="E2922" i="14"/>
  <c r="E2923" i="14"/>
  <c r="E2920" i="14"/>
  <c r="D2907" i="14"/>
  <c r="D2908" i="14"/>
  <c r="D2909" i="14"/>
  <c r="D2910" i="14"/>
  <c r="D2911" i="14"/>
  <c r="D2912" i="14"/>
  <c r="D2913" i="14"/>
  <c r="D2914" i="14"/>
  <c r="D2915" i="14"/>
  <c r="D2916" i="14"/>
  <c r="D2917" i="14"/>
  <c r="D2918" i="14"/>
  <c r="C2918" i="14"/>
  <c r="C2917" i="14"/>
  <c r="C2916" i="14"/>
  <c r="C2915" i="14"/>
  <c r="C2914" i="14"/>
  <c r="C2913" i="14"/>
  <c r="C2912" i="14"/>
  <c r="C2911" i="14"/>
  <c r="C2910" i="14"/>
  <c r="C2909" i="14"/>
  <c r="C2908" i="14"/>
  <c r="C2907" i="14"/>
  <c r="C2906" i="14"/>
  <c r="E2911" i="14"/>
  <c r="E2912" i="14"/>
  <c r="E2913" i="14"/>
  <c r="E2914" i="14"/>
  <c r="E2915" i="14"/>
  <c r="E2916" i="14"/>
  <c r="E2917" i="14"/>
  <c r="E2918" i="14"/>
  <c r="E2908" i="14"/>
  <c r="E2909" i="14"/>
  <c r="E2910" i="14"/>
  <c r="E2907" i="14"/>
  <c r="D2906" i="14"/>
  <c r="E2906" i="14"/>
  <c r="E18" i="14"/>
  <c r="E22" i="14"/>
  <c r="E19" i="14"/>
  <c r="E20" i="14"/>
  <c r="E23" i="14"/>
  <c r="E8" i="14"/>
  <c r="E21" i="14"/>
  <c r="E15" i="14"/>
  <c r="E17" i="14"/>
  <c r="E16" i="14"/>
  <c r="D18" i="14"/>
  <c r="D22" i="14"/>
  <c r="D19" i="14"/>
  <c r="D20" i="14"/>
  <c r="D23" i="14"/>
  <c r="D8" i="14"/>
  <c r="D21" i="14"/>
  <c r="D15" i="14"/>
  <c r="D17" i="14"/>
  <c r="D16" i="14"/>
  <c r="C18" i="14"/>
  <c r="C22" i="14"/>
  <c r="C19" i="14"/>
  <c r="C20" i="14"/>
  <c r="C23" i="14"/>
  <c r="C8" i="14"/>
  <c r="C21" i="14"/>
  <c r="C15" i="14"/>
  <c r="C17" i="14"/>
  <c r="C16" i="14"/>
  <c r="E637" i="14"/>
  <c r="E638" i="14"/>
  <c r="E639" i="14"/>
  <c r="E640" i="14"/>
  <c r="E641" i="14"/>
  <c r="E642" i="14"/>
  <c r="E643" i="14"/>
  <c r="E623" i="14"/>
  <c r="E624" i="14"/>
  <c r="E625" i="14"/>
  <c r="E626" i="14"/>
  <c r="E1723" i="14"/>
  <c r="E1724" i="14"/>
  <c r="E1725" i="14"/>
  <c r="E288" i="14"/>
  <c r="E289" i="14"/>
  <c r="E290" i="14"/>
  <c r="E291" i="14"/>
  <c r="E292" i="14"/>
  <c r="E293" i="14"/>
  <c r="E294" i="14"/>
  <c r="E1743" i="14"/>
  <c r="E1744" i="14"/>
  <c r="E1745" i="14"/>
  <c r="E1746" i="14"/>
  <c r="E1747" i="14"/>
  <c r="E925" i="14"/>
  <c r="E926" i="14"/>
  <c r="E927" i="14"/>
  <c r="E2152" i="14"/>
  <c r="E140" i="14"/>
  <c r="E568" i="14"/>
  <c r="E569" i="14"/>
  <c r="E570" i="14"/>
  <c r="E1454" i="14"/>
  <c r="E1455" i="14"/>
  <c r="E1456" i="14"/>
  <c r="E1457" i="14"/>
  <c r="E1458" i="14"/>
  <c r="E1459" i="14"/>
  <c r="E1460" i="14"/>
  <c r="E1461" i="14"/>
  <c r="E1462" i="14"/>
  <c r="E1463" i="14"/>
  <c r="E1464" i="14"/>
  <c r="E1465" i="14"/>
  <c r="E1466" i="14"/>
  <c r="E1467" i="14"/>
  <c r="E99" i="14"/>
  <c r="E100" i="14"/>
  <c r="E101" i="14"/>
  <c r="E102" i="14"/>
  <c r="E103" i="14"/>
  <c r="E104" i="14"/>
  <c r="E105" i="14"/>
  <c r="E368" i="14"/>
  <c r="E369" i="14"/>
  <c r="E370" i="14"/>
  <c r="E678" i="14"/>
  <c r="E679" i="14"/>
  <c r="E680" i="14"/>
  <c r="E681" i="14"/>
  <c r="E682" i="14"/>
  <c r="E683" i="14"/>
  <c r="E684" i="14"/>
  <c r="E151" i="14"/>
  <c r="E152" i="14"/>
  <c r="E153" i="14"/>
  <c r="E154" i="14"/>
  <c r="E155" i="14"/>
  <c r="E73" i="14"/>
  <c r="E416" i="14"/>
  <c r="E2217" i="14"/>
  <c r="E415" i="14"/>
  <c r="E181" i="14"/>
  <c r="E182" i="14"/>
  <c r="E183" i="14"/>
  <c r="E184" i="14"/>
  <c r="E185" i="14"/>
  <c r="E186" i="14"/>
  <c r="E187" i="14"/>
  <c r="E188" i="14"/>
  <c r="E189" i="14"/>
  <c r="E190" i="14"/>
  <c r="E964" i="14"/>
  <c r="E965" i="14"/>
  <c r="E966" i="14"/>
  <c r="E967" i="14"/>
  <c r="E968" i="14"/>
  <c r="E969" i="14"/>
  <c r="E970" i="14"/>
  <c r="E1282" i="14"/>
  <c r="E2216" i="14"/>
  <c r="E1449" i="14"/>
  <c r="E1450" i="14"/>
  <c r="E1451" i="14"/>
  <c r="E1452" i="14"/>
  <c r="E1453" i="14"/>
  <c r="E999" i="14"/>
  <c r="E1000" i="14"/>
  <c r="E2159" i="14"/>
  <c r="E512" i="14"/>
  <c r="E513" i="14"/>
  <c r="E514" i="14"/>
  <c r="E67" i="14"/>
  <c r="E68" i="14"/>
  <c r="E63" i="14"/>
  <c r="E64" i="14"/>
  <c r="E65" i="14"/>
  <c r="E66" i="14"/>
  <c r="E1987" i="14"/>
  <c r="E1988" i="14"/>
  <c r="E1989" i="14"/>
  <c r="E1990" i="14"/>
  <c r="E755" i="14"/>
  <c r="E756" i="14"/>
  <c r="E757" i="14"/>
  <c r="E758" i="14"/>
  <c r="E759" i="14"/>
  <c r="E760" i="14"/>
  <c r="E761" i="14"/>
  <c r="E762" i="14"/>
  <c r="E498" i="14"/>
  <c r="E499" i="14"/>
  <c r="E500" i="14"/>
  <c r="E1949" i="14"/>
  <c r="E1950" i="14"/>
  <c r="E2084" i="14"/>
  <c r="E2085" i="14"/>
  <c r="E2086" i="14"/>
  <c r="E2087" i="14"/>
  <c r="E2088" i="14"/>
  <c r="E2089" i="14"/>
  <c r="E1050" i="14"/>
  <c r="E1051" i="14"/>
  <c r="E1052" i="14"/>
  <c r="E1053" i="14"/>
  <c r="E2150" i="14"/>
  <c r="E1803" i="14"/>
  <c r="E1804" i="14"/>
  <c r="E1805" i="14"/>
  <c r="E1806" i="14"/>
  <c r="E1807" i="14"/>
  <c r="E1808" i="14"/>
  <c r="E1809" i="14"/>
  <c r="E1927" i="14"/>
  <c r="E1928" i="14"/>
  <c r="E1929" i="14"/>
  <c r="E1930" i="14"/>
  <c r="E1931" i="14"/>
  <c r="E1932" i="14"/>
  <c r="E1933" i="14"/>
  <c r="E1934" i="14"/>
  <c r="E1935" i="14"/>
  <c r="E1936" i="14"/>
  <c r="E1937" i="14"/>
  <c r="E1938" i="14"/>
  <c r="E1336" i="14"/>
  <c r="E1337" i="14"/>
  <c r="E1338" i="14"/>
  <c r="E795" i="14"/>
  <c r="E796" i="14"/>
  <c r="E797" i="14"/>
  <c r="E1786" i="14"/>
  <c r="E1787" i="14"/>
  <c r="E1788" i="14"/>
  <c r="E248" i="14"/>
  <c r="E249" i="14"/>
  <c r="E250" i="14"/>
  <c r="E251" i="14"/>
  <c r="E252" i="14"/>
  <c r="E253" i="14"/>
  <c r="E1560" i="14"/>
  <c r="E2119" i="14"/>
  <c r="E1880" i="14"/>
  <c r="E1881" i="14"/>
  <c r="E212" i="14"/>
  <c r="E213" i="14"/>
  <c r="E1594" i="14"/>
  <c r="E1595" i="14"/>
  <c r="E1596" i="14"/>
  <c r="E1597" i="14"/>
  <c r="E1598" i="14"/>
  <c r="E1599" i="14"/>
  <c r="E1600" i="14"/>
  <c r="E1601" i="14"/>
  <c r="E1602" i="14"/>
  <c r="E1603" i="14"/>
  <c r="E1615" i="14"/>
  <c r="E1616" i="14"/>
  <c r="E1617" i="14"/>
  <c r="E1618" i="14"/>
  <c r="E1488" i="14"/>
  <c r="E1489" i="14"/>
  <c r="E2104" i="14"/>
  <c r="E2105" i="14"/>
  <c r="E2106" i="14"/>
  <c r="E2107" i="14"/>
  <c r="E2108" i="14"/>
  <c r="E2109" i="14"/>
  <c r="E2110" i="14"/>
  <c r="E2111" i="14"/>
  <c r="E2112" i="14"/>
  <c r="E2113" i="14"/>
  <c r="E1121" i="14"/>
  <c r="E1606" i="14"/>
  <c r="E1481" i="14"/>
  <c r="E1120" i="14"/>
  <c r="E1664" i="14"/>
  <c r="E1665" i="14"/>
  <c r="E2193" i="14"/>
  <c r="E2194" i="14"/>
  <c r="E2195" i="14"/>
  <c r="E2196" i="14"/>
  <c r="E2197" i="14"/>
  <c r="E2198" i="14"/>
  <c r="E2199" i="14"/>
  <c r="E2200" i="14"/>
  <c r="E1401" i="14"/>
  <c r="E1402" i="14"/>
  <c r="E1403" i="14"/>
  <c r="E1404" i="14"/>
  <c r="E692" i="14"/>
  <c r="E940" i="14"/>
  <c r="E941" i="14"/>
  <c r="E942" i="14"/>
  <c r="E943" i="14"/>
  <c r="E1482" i="14"/>
  <c r="E1483" i="14"/>
  <c r="E592" i="14"/>
  <c r="E593" i="14"/>
  <c r="E455" i="14"/>
  <c r="E456" i="14"/>
  <c r="E457" i="14"/>
  <c r="E458" i="14"/>
  <c r="E459" i="14"/>
  <c r="E460" i="14"/>
  <c r="E461" i="14"/>
  <c r="E462" i="14"/>
  <c r="E463" i="14"/>
  <c r="E464" i="14"/>
  <c r="E465" i="14"/>
  <c r="E466" i="14"/>
  <c r="E659" i="14"/>
  <c r="E660" i="14"/>
  <c r="E661" i="14"/>
  <c r="E662" i="14"/>
  <c r="E663" i="14"/>
  <c r="E664" i="14"/>
  <c r="E665" i="14"/>
  <c r="E1709" i="14"/>
  <c r="E1857" i="14"/>
  <c r="E1858" i="14"/>
  <c r="E141" i="14"/>
  <c r="E142" i="14"/>
  <c r="E143" i="14"/>
  <c r="E144" i="14"/>
  <c r="E145" i="14"/>
  <c r="E146" i="14"/>
  <c r="E147" i="14"/>
  <c r="E148" i="14"/>
  <c r="E149" i="14"/>
  <c r="E150" i="14"/>
  <c r="E1102" i="14"/>
  <c r="E1103" i="14"/>
  <c r="E1104" i="14"/>
  <c r="E1105" i="14"/>
  <c r="E1106" i="14"/>
  <c r="E403" i="14"/>
  <c r="E1951" i="14"/>
  <c r="E598" i="14"/>
  <c r="E599" i="14"/>
  <c r="E600" i="14"/>
  <c r="E601" i="14"/>
  <c r="E602" i="14"/>
  <c r="E1566" i="14"/>
  <c r="E1567" i="14"/>
  <c r="E1784" i="14"/>
  <c r="E1785" i="14"/>
  <c r="E856" i="14"/>
  <c r="E857" i="14"/>
  <c r="E858" i="14"/>
  <c r="E859" i="14"/>
  <c r="E860" i="14"/>
  <c r="E861" i="14"/>
  <c r="E862" i="14"/>
  <c r="E863" i="14"/>
  <c r="E864" i="14"/>
  <c r="E865" i="14"/>
  <c r="E866" i="14"/>
  <c r="E1574" i="14"/>
  <c r="E2179" i="14"/>
  <c r="E2180" i="14"/>
  <c r="E2181" i="14"/>
  <c r="E2182" i="14"/>
  <c r="E1569" i="14"/>
  <c r="E688" i="14"/>
  <c r="E689" i="14"/>
  <c r="E690" i="14"/>
  <c r="E691" i="14"/>
  <c r="E1276" i="14"/>
  <c r="E1277" i="14"/>
  <c r="E1278" i="14"/>
  <c r="E1279" i="14"/>
  <c r="E1280" i="14"/>
  <c r="E1281" i="14"/>
  <c r="E2120" i="14"/>
  <c r="E900" i="14"/>
  <c r="E1442" i="14"/>
  <c r="E1443" i="14"/>
  <c r="E1444" i="14"/>
  <c r="E1445" i="14"/>
  <c r="E1446" i="14"/>
  <c r="E1447" i="14"/>
  <c r="E1448" i="14"/>
  <c r="E832" i="14"/>
  <c r="E833" i="14"/>
  <c r="E834" i="14"/>
  <c r="E835" i="14"/>
  <c r="E1612" i="14"/>
  <c r="E1613" i="14"/>
  <c r="E1614" i="14"/>
  <c r="E1817" i="14"/>
  <c r="E1818" i="14"/>
  <c r="E1819" i="14"/>
  <c r="E1820" i="14"/>
  <c r="E1821" i="14"/>
  <c r="E1822" i="14"/>
  <c r="E1015" i="14"/>
  <c r="E1016" i="14"/>
  <c r="E1017" i="14"/>
  <c r="E486" i="14"/>
  <c r="E1740" i="14"/>
  <c r="E1741" i="14"/>
  <c r="E1742" i="14"/>
  <c r="E388" i="14"/>
  <c r="E389" i="14"/>
  <c r="E1997" i="14"/>
  <c r="E1998" i="14"/>
  <c r="E1999" i="14"/>
  <c r="E2000" i="14"/>
  <c r="E2001" i="14"/>
  <c r="E819" i="14"/>
  <c r="E820" i="14"/>
  <c r="E821" i="14"/>
  <c r="E822" i="14"/>
  <c r="E823" i="14"/>
  <c r="E824" i="14"/>
  <c r="E825" i="14"/>
  <c r="E826" i="14"/>
  <c r="E827" i="14"/>
  <c r="E2177" i="14"/>
  <c r="E2178" i="14"/>
  <c r="E1268" i="14"/>
  <c r="E1269" i="14"/>
  <c r="E1270" i="14"/>
  <c r="E1271" i="14"/>
  <c r="E1272" i="14"/>
  <c r="E397" i="14"/>
  <c r="E398" i="14"/>
  <c r="E342" i="14"/>
  <c r="E343" i="14"/>
  <c r="E344" i="14"/>
  <c r="E345" i="14"/>
  <c r="E346" i="14"/>
  <c r="E347" i="14"/>
  <c r="E348" i="14"/>
  <c r="E349" i="14"/>
  <c r="E350" i="14"/>
  <c r="E892" i="14"/>
  <c r="E51" i="14"/>
  <c r="E52" i="14"/>
  <c r="E53" i="14"/>
  <c r="E54" i="14"/>
  <c r="E55" i="14"/>
  <c r="E56" i="14"/>
  <c r="E57" i="14"/>
  <c r="E58" i="14"/>
  <c r="E59" i="14"/>
  <c r="E60" i="14"/>
  <c r="E61" i="14"/>
  <c r="E62" i="14"/>
  <c r="E657" i="14"/>
  <c r="E2244" i="14"/>
  <c r="E1575" i="14"/>
  <c r="E2058" i="14"/>
  <c r="E944" i="14"/>
  <c r="E945" i="14"/>
  <c r="E946" i="14"/>
  <c r="E947" i="14"/>
  <c r="E2059" i="14"/>
  <c r="E2060" i="14"/>
  <c r="E1636" i="14"/>
  <c r="E225" i="14"/>
  <c r="E226" i="14"/>
  <c r="E867" i="14"/>
  <c r="E562" i="14"/>
  <c r="E564" i="14"/>
  <c r="E565" i="14"/>
  <c r="E566" i="14"/>
  <c r="E555" i="14"/>
  <c r="E567" i="14"/>
  <c r="E525" i="14"/>
  <c r="E1185" i="14"/>
  <c r="E489" i="14"/>
  <c r="E490" i="14"/>
  <c r="E491" i="14"/>
  <c r="E492" i="14"/>
  <c r="E493" i="14"/>
  <c r="E494" i="14"/>
  <c r="E495" i="14"/>
  <c r="E496" i="14"/>
  <c r="E497" i="14"/>
  <c r="E618" i="14"/>
  <c r="E792" i="14"/>
  <c r="E793" i="14"/>
  <c r="E2155" i="14"/>
  <c r="E2157" i="14"/>
  <c r="E2117" i="14"/>
  <c r="E2118" i="14"/>
  <c r="E323" i="14"/>
  <c r="E324" i="14"/>
  <c r="E325" i="14"/>
  <c r="E326" i="14"/>
  <c r="E327" i="14"/>
  <c r="E328" i="14"/>
  <c r="E329" i="14"/>
  <c r="E2050" i="14"/>
  <c r="E2051" i="14"/>
  <c r="E2052" i="14"/>
  <c r="E2053" i="14"/>
  <c r="E2054" i="14"/>
  <c r="E2055" i="14"/>
  <c r="E2056" i="14"/>
  <c r="E1555" i="14"/>
  <c r="E1556" i="14"/>
  <c r="E1557" i="14"/>
  <c r="E1558" i="14"/>
  <c r="E2127" i="14"/>
  <c r="E2128" i="14"/>
  <c r="E2129" i="14"/>
  <c r="E2130" i="14"/>
  <c r="E2131" i="14"/>
  <c r="E2132" i="14"/>
  <c r="E2133" i="14"/>
  <c r="E1129" i="14"/>
  <c r="E1130" i="14"/>
  <c r="E1131" i="14"/>
  <c r="E1132" i="14"/>
  <c r="E1133" i="14"/>
  <c r="E1134" i="14"/>
  <c r="E1731" i="14"/>
  <c r="E1732" i="14"/>
  <c r="E1434" i="14"/>
  <c r="E1435" i="14"/>
  <c r="E1043" i="14"/>
  <c r="E467" i="14"/>
  <c r="E468" i="14"/>
  <c r="E469" i="14"/>
  <c r="E1098" i="14"/>
  <c r="E1099" i="14"/>
  <c r="E208" i="14"/>
  <c r="E1980" i="14"/>
  <c r="E1981" i="14"/>
  <c r="E1982" i="14"/>
  <c r="E1983" i="14"/>
  <c r="E1984" i="14"/>
  <c r="E1985" i="14"/>
  <c r="E1986" i="14"/>
  <c r="E749" i="14"/>
  <c r="E750" i="14"/>
  <c r="E751" i="14"/>
  <c r="E752" i="14"/>
  <c r="E1432" i="14"/>
  <c r="E1433" i="14"/>
  <c r="E1119" i="14"/>
  <c r="E392" i="14"/>
  <c r="E393" i="14"/>
  <c r="E394" i="14"/>
  <c r="E395" i="14"/>
  <c r="E584" i="14"/>
  <c r="E585" i="14"/>
  <c r="E586" i="14"/>
  <c r="E587" i="14"/>
  <c r="E588" i="14"/>
  <c r="E77" i="14"/>
  <c r="E74" i="14"/>
  <c r="E75" i="14"/>
  <c r="E76" i="14"/>
  <c r="E1128" i="14"/>
  <c r="E1912" i="14"/>
  <c r="E1913" i="14"/>
  <c r="E1914" i="14"/>
  <c r="E1915" i="14"/>
  <c r="E1969" i="14"/>
  <c r="E1970" i="14"/>
  <c r="E672" i="14"/>
  <c r="E673" i="14"/>
  <c r="E674" i="14"/>
  <c r="E675" i="14"/>
  <c r="E676" i="14"/>
  <c r="E677" i="14"/>
  <c r="E283" i="14"/>
  <c r="E284" i="14"/>
  <c r="E285" i="14"/>
  <c r="E286" i="14"/>
  <c r="E287" i="14"/>
  <c r="E197" i="14"/>
  <c r="E198" i="14"/>
  <c r="E396" i="14"/>
  <c r="E1552" i="14"/>
  <c r="E1992" i="14"/>
  <c r="E1993" i="14"/>
  <c r="E781" i="14"/>
  <c r="E782" i="14"/>
  <c r="E783" i="14"/>
  <c r="E784" i="14"/>
  <c r="E475" i="14"/>
  <c r="E476" i="14"/>
  <c r="E477" i="14"/>
  <c r="E1478" i="14"/>
  <c r="E1479" i="14"/>
  <c r="E1480" i="14"/>
  <c r="E1238" i="14"/>
  <c r="E616" i="14"/>
  <c r="E2021" i="14"/>
  <c r="E2022" i="14"/>
  <c r="E2023" i="14"/>
  <c r="E2024" i="14"/>
  <c r="E2025" i="14"/>
  <c r="E2026" i="14"/>
  <c r="E2027" i="14"/>
  <c r="E2028" i="14"/>
  <c r="E2029" i="14"/>
  <c r="E2030" i="14"/>
  <c r="E2031" i="14"/>
  <c r="E2032" i="14"/>
  <c r="E478" i="14"/>
  <c r="E214" i="14"/>
  <c r="E215" i="14"/>
  <c r="E216" i="14"/>
  <c r="E217" i="14"/>
  <c r="E218" i="14"/>
  <c r="E219" i="14"/>
  <c r="E220" i="14"/>
  <c r="E221" i="14"/>
  <c r="E222" i="14"/>
  <c r="E2252" i="14"/>
  <c r="E1642" i="14"/>
  <c r="E1643" i="14"/>
  <c r="E1697" i="14"/>
  <c r="E426" i="14"/>
  <c r="E427" i="14"/>
  <c r="E428" i="14"/>
  <c r="E429" i="14"/>
  <c r="E430" i="14"/>
  <c r="E431" i="14"/>
  <c r="E432" i="14"/>
  <c r="E433" i="14"/>
  <c r="E434" i="14"/>
  <c r="E435" i="14"/>
  <c r="E436" i="14"/>
  <c r="E437" i="14"/>
  <c r="E1530" i="14"/>
  <c r="E887" i="14"/>
  <c r="E888" i="14"/>
  <c r="E889" i="14"/>
  <c r="E890" i="14"/>
  <c r="E891" i="14"/>
  <c r="E748" i="14"/>
  <c r="E1623" i="14"/>
  <c r="E1624" i="14"/>
  <c r="E1625" i="14"/>
  <c r="E1626" i="14"/>
  <c r="E112" i="14"/>
  <c r="E2186" i="14"/>
  <c r="E2187" i="14"/>
  <c r="E2188" i="14"/>
  <c r="E1301" i="14"/>
  <c r="E1302" i="14"/>
  <c r="E1073" i="14"/>
  <c r="E2007" i="14"/>
  <c r="E2008" i="14"/>
  <c r="E2009" i="14"/>
  <c r="E2010" i="14"/>
  <c r="E2011" i="14"/>
  <c r="E2012" i="14"/>
  <c r="E2013" i="14"/>
  <c r="E2014" i="14"/>
  <c r="E2015" i="14"/>
  <c r="E122" i="14"/>
  <c r="E295" i="14"/>
  <c r="E296" i="14"/>
  <c r="E297" i="14"/>
  <c r="E298" i="14"/>
  <c r="E299" i="14"/>
  <c r="E300" i="14"/>
  <c r="E301" i="14"/>
  <c r="E302" i="14"/>
  <c r="E303" i="14"/>
  <c r="E363" i="14"/>
  <c r="E168" i="14"/>
  <c r="E169" i="14"/>
  <c r="E170" i="14"/>
  <c r="E171" i="14"/>
  <c r="E172" i="14"/>
  <c r="E929" i="14"/>
  <c r="E930" i="14"/>
  <c r="E931" i="14"/>
  <c r="E932" i="14"/>
  <c r="E779" i="14"/>
  <c r="E780" i="14"/>
  <c r="E2090" i="14"/>
  <c r="E2091" i="14"/>
  <c r="E2092" i="14"/>
  <c r="E2093" i="14"/>
  <c r="E1074" i="14"/>
  <c r="E243" i="14"/>
  <c r="E2275" i="14"/>
  <c r="E2276" i="14"/>
  <c r="E2277" i="14"/>
  <c r="E2278" i="14"/>
  <c r="E2279" i="14"/>
  <c r="E2280" i="14"/>
  <c r="E1762" i="14"/>
  <c r="E1763" i="14"/>
  <c r="E1764" i="14"/>
  <c r="E1765" i="14"/>
  <c r="E1971" i="14"/>
  <c r="E1972" i="14"/>
  <c r="E1973" i="14"/>
  <c r="E712" i="14"/>
  <c r="E713" i="14"/>
  <c r="E714" i="14"/>
  <c r="E715" i="14"/>
  <c r="E716" i="14"/>
  <c r="E717" i="14"/>
  <c r="E718" i="14"/>
  <c r="E719" i="14"/>
  <c r="E720" i="14"/>
  <c r="E721" i="14"/>
  <c r="E722" i="14"/>
  <c r="E737" i="14"/>
  <c r="E738" i="14"/>
  <c r="E739" i="14"/>
  <c r="E2243" i="14"/>
  <c r="E1570" i="14"/>
  <c r="E1942" i="14"/>
  <c r="E1943" i="14"/>
  <c r="E1944" i="14"/>
  <c r="E507" i="14"/>
  <c r="E508" i="14"/>
  <c r="E509" i="14"/>
  <c r="E510" i="14"/>
  <c r="E201" i="14"/>
  <c r="E202" i="14"/>
  <c r="E203" i="14"/>
  <c r="E204" i="14"/>
  <c r="E205" i="14"/>
  <c r="E206" i="14"/>
  <c r="E933" i="14"/>
  <c r="E934" i="14"/>
  <c r="E935" i="14"/>
  <c r="E936" i="14"/>
  <c r="E937" i="14"/>
  <c r="E938" i="14"/>
  <c r="E939" i="14"/>
  <c r="E1295" i="14"/>
  <c r="E1296" i="14"/>
  <c r="E1297" i="14"/>
  <c r="E1298" i="14"/>
  <c r="E1299" i="14"/>
  <c r="E1146" i="14"/>
  <c r="E1147" i="14"/>
  <c r="E1033" i="14"/>
  <c r="E1034" i="14"/>
  <c r="E1035" i="14"/>
  <c r="E1036" i="14"/>
  <c r="E2259" i="14"/>
  <c r="E1698" i="14"/>
  <c r="E1699" i="14"/>
  <c r="E1700" i="14"/>
  <c r="E1701" i="14"/>
  <c r="E1702" i="14"/>
  <c r="E1703" i="14"/>
  <c r="E1704" i="14"/>
  <c r="E1705" i="14"/>
  <c r="E1516" i="14"/>
  <c r="E1380" i="14"/>
  <c r="E1381" i="14"/>
  <c r="E546" i="14"/>
  <c r="E547" i="14"/>
  <c r="E548" i="14"/>
  <c r="E549" i="14"/>
  <c r="E550" i="14"/>
  <c r="E551" i="14"/>
  <c r="E552" i="14"/>
  <c r="E553" i="14"/>
  <c r="E554" i="14"/>
  <c r="E2253" i="14"/>
  <c r="E2254" i="14"/>
  <c r="E1674" i="14"/>
  <c r="E2300" i="14"/>
  <c r="E948" i="14"/>
  <c r="E949" i="14"/>
  <c r="E950" i="14"/>
  <c r="E951" i="14"/>
  <c r="E952" i="14"/>
  <c r="E953" i="14"/>
  <c r="E954" i="14"/>
  <c r="E955" i="14"/>
  <c r="E956" i="14"/>
  <c r="E957" i="14"/>
  <c r="E958" i="14"/>
  <c r="E959" i="14"/>
  <c r="E1545" i="14"/>
  <c r="E1546" i="14"/>
  <c r="E1547" i="14"/>
  <c r="E2218" i="14"/>
  <c r="E742" i="14"/>
  <c r="E743" i="14"/>
  <c r="E744" i="14"/>
  <c r="E745" i="14"/>
  <c r="E746" i="14"/>
  <c r="E1382" i="14"/>
  <c r="E612" i="14"/>
  <c r="E613" i="14"/>
  <c r="E614" i="14"/>
  <c r="E404" i="14"/>
  <c r="E405" i="14"/>
  <c r="E406" i="14"/>
  <c r="E407" i="14"/>
  <c r="E1647" i="14"/>
  <c r="E723" i="14"/>
  <c r="E1148" i="14"/>
  <c r="E1218" i="14"/>
  <c r="E1219" i="14"/>
  <c r="E1220" i="14"/>
  <c r="E1221" i="14"/>
  <c r="E1222" i="14"/>
  <c r="E1941" i="14"/>
  <c r="E479" i="14"/>
  <c r="E727" i="14"/>
  <c r="E728" i="14"/>
  <c r="E729" i="14"/>
  <c r="E730" i="14"/>
  <c r="E731" i="14"/>
  <c r="E732" i="14"/>
  <c r="E2125" i="14"/>
  <c r="E2126" i="14"/>
  <c r="E1127" i="14"/>
  <c r="E627" i="14"/>
  <c r="E628" i="14"/>
  <c r="E629" i="14"/>
  <c r="E630" i="14"/>
  <c r="E631" i="14"/>
  <c r="E632" i="14"/>
  <c r="E633" i="14"/>
  <c r="E2260" i="14"/>
  <c r="E812" i="14"/>
  <c r="E813" i="14"/>
  <c r="E814" i="14"/>
  <c r="E815" i="14"/>
  <c r="E1378" i="14"/>
  <c r="E1379" i="14"/>
  <c r="E773" i="14"/>
  <c r="E774" i="14"/>
  <c r="E775" i="14"/>
  <c r="E776" i="14"/>
  <c r="E777" i="14"/>
  <c r="E778" i="14"/>
  <c r="E611" i="14"/>
  <c r="E2231" i="14"/>
  <c r="E2232" i="14"/>
  <c r="E2233" i="14"/>
  <c r="E2234" i="14"/>
  <c r="E1499" i="14"/>
  <c r="E1500" i="14"/>
  <c r="E1501" i="14"/>
  <c r="E1502" i="14"/>
  <c r="E1503" i="14"/>
  <c r="E1504" i="14"/>
  <c r="E1505" i="14"/>
  <c r="E1506" i="14"/>
  <c r="E1737" i="14"/>
  <c r="E1738" i="14"/>
  <c r="E1739" i="14"/>
  <c r="E78" i="14"/>
  <c r="E79" i="14"/>
  <c r="E80" i="14"/>
  <c r="E81" i="14"/>
  <c r="E82" i="14"/>
  <c r="E83" i="14"/>
  <c r="E84" i="14"/>
  <c r="E1767" i="14"/>
  <c r="E1768" i="14"/>
  <c r="E1726" i="14"/>
  <c r="E1727" i="14"/>
  <c r="E2268" i="14"/>
  <c r="E2269" i="14"/>
  <c r="E2270" i="14"/>
  <c r="E2271" i="14"/>
  <c r="E2272" i="14"/>
  <c r="E2273" i="14"/>
  <c r="E1283" i="14"/>
  <c r="E1284" i="14"/>
  <c r="E1285" i="14"/>
  <c r="E1286" i="14"/>
  <c r="E1287" i="14"/>
  <c r="E1288" i="14"/>
  <c r="E1289" i="14"/>
  <c r="E1290" i="14"/>
  <c r="E1291" i="14"/>
  <c r="E1292" i="14"/>
  <c r="E1293" i="14"/>
  <c r="E1294" i="14"/>
  <c r="E2082" i="14"/>
  <c r="E2083" i="14"/>
  <c r="E410" i="14"/>
  <c r="E411" i="14"/>
  <c r="E354" i="14"/>
  <c r="E355" i="14"/>
  <c r="E356" i="14"/>
  <c r="E357" i="14"/>
  <c r="E358" i="14"/>
  <c r="E359" i="14"/>
  <c r="E2044" i="14"/>
  <c r="E2045" i="14"/>
  <c r="E2046" i="14"/>
  <c r="E2047" i="14"/>
  <c r="E2048" i="14"/>
  <c r="E2049" i="14"/>
  <c r="E893" i="14"/>
  <c r="E894" i="14"/>
  <c r="E895" i="14"/>
  <c r="E896" i="14"/>
  <c r="E897" i="14"/>
  <c r="E898" i="14"/>
  <c r="E733" i="14"/>
  <c r="E734" i="14"/>
  <c r="E735" i="14"/>
  <c r="E736" i="14"/>
  <c r="E123" i="14"/>
  <c r="E124" i="14"/>
  <c r="E125" i="14"/>
  <c r="E126" i="14"/>
  <c r="E127" i="14"/>
  <c r="E128" i="14"/>
  <c r="E1157" i="14"/>
  <c r="E234" i="14"/>
  <c r="E235" i="14"/>
  <c r="E236" i="14"/>
  <c r="E237" i="14"/>
  <c r="E238" i="14"/>
  <c r="E239" i="14"/>
  <c r="E240" i="14"/>
  <c r="E241" i="14"/>
  <c r="E242" i="14"/>
  <c r="E1308" i="14"/>
  <c r="E1309" i="14"/>
  <c r="E1310" i="14"/>
  <c r="E1311" i="14"/>
  <c r="E1312" i="14"/>
  <c r="E1313" i="14"/>
  <c r="E1314" i="14"/>
  <c r="E1315" i="14"/>
  <c r="E1316" i="14"/>
  <c r="E928" i="14"/>
  <c r="E1044" i="14"/>
  <c r="E1045" i="14"/>
  <c r="E1046" i="14"/>
  <c r="E1047" i="14"/>
  <c r="E1048" i="14"/>
  <c r="E1049" i="14"/>
  <c r="E1571" i="14"/>
  <c r="E1572" i="14"/>
  <c r="E1573" i="14"/>
  <c r="E1879" i="14"/>
  <c r="E191" i="14"/>
  <c r="E192" i="14"/>
  <c r="E193" i="14"/>
  <c r="E194" i="14"/>
  <c r="E195" i="14"/>
  <c r="E196" i="14"/>
  <c r="E1559" i="14"/>
  <c r="E1660" i="14"/>
  <c r="E2287" i="14"/>
  <c r="E1492" i="14"/>
  <c r="E831" i="14"/>
  <c r="E1421" i="14"/>
  <c r="E1422" i="14"/>
  <c r="E1058" i="14"/>
  <c r="E1223" i="14"/>
  <c r="E1224" i="14"/>
  <c r="E1225" i="14"/>
  <c r="E1673" i="14"/>
  <c r="E1675" i="14"/>
  <c r="E1676" i="14"/>
  <c r="E1677" i="14"/>
  <c r="E1678" i="14"/>
  <c r="E1230" i="14"/>
  <c r="E1231" i="14"/>
  <c r="E1232" i="14"/>
  <c r="E304" i="14"/>
  <c r="E912" i="14"/>
  <c r="E913" i="14"/>
  <c r="E914" i="14"/>
  <c r="E901" i="14"/>
  <c r="E902" i="14"/>
  <c r="E903" i="14"/>
  <c r="E1706" i="14"/>
  <c r="E1707" i="14"/>
  <c r="E1708" i="14"/>
  <c r="E1012" i="14"/>
  <c r="E1013" i="14"/>
  <c r="E1014" i="14"/>
  <c r="E482" i="14"/>
  <c r="E483" i="14"/>
  <c r="E484" i="14"/>
  <c r="E1774" i="14"/>
  <c r="E1775" i="14"/>
  <c r="E1776" i="14"/>
  <c r="E1777" i="14"/>
  <c r="E1778" i="14"/>
  <c r="E337" i="14"/>
  <c r="E338" i="14"/>
  <c r="E339" i="14"/>
  <c r="E340" i="14"/>
  <c r="E341" i="14"/>
  <c r="E753" i="14"/>
  <c r="E754" i="14"/>
  <c r="E904" i="14"/>
  <c r="E1168" i="14"/>
  <c r="E1169" i="14"/>
  <c r="E1770" i="14"/>
  <c r="E1771" i="14"/>
  <c r="E1772" i="14"/>
  <c r="E2035" i="14"/>
  <c r="E876" i="14"/>
  <c r="E1945" i="14"/>
  <c r="E1946" i="14"/>
  <c r="E1947" i="14"/>
  <c r="E1948" i="14"/>
  <c r="E529" i="14"/>
  <c r="E530" i="14"/>
  <c r="E531" i="14"/>
  <c r="E532" i="14"/>
  <c r="E533" i="14"/>
  <c r="E534" i="14"/>
  <c r="E535" i="14"/>
  <c r="E536" i="14"/>
  <c r="E537" i="14"/>
  <c r="E538" i="14"/>
  <c r="E539" i="14"/>
  <c r="E765" i="14"/>
  <c r="E766" i="14"/>
  <c r="E767" i="14"/>
  <c r="E1994" i="14"/>
  <c r="E1995" i="14"/>
  <c r="E1996" i="14"/>
  <c r="E785" i="14"/>
  <c r="E786" i="14"/>
  <c r="E787" i="14"/>
  <c r="E788" i="14"/>
  <c r="E789" i="14"/>
  <c r="E790" i="14"/>
  <c r="E791" i="14"/>
  <c r="E2201" i="14"/>
  <c r="E2202" i="14"/>
  <c r="E1405" i="14"/>
  <c r="E1406" i="14"/>
  <c r="E1407" i="14"/>
  <c r="E1408" i="14"/>
  <c r="E1409" i="14"/>
  <c r="E1410" i="14"/>
  <c r="E1411" i="14"/>
  <c r="E1412" i="14"/>
  <c r="E1413" i="14"/>
  <c r="E1009" i="14"/>
  <c r="E1010" i="14"/>
  <c r="E1011" i="14"/>
  <c r="E1827" i="14"/>
  <c r="E1828" i="14"/>
  <c r="E1829" i="14"/>
  <c r="E1830" i="14"/>
  <c r="E1494" i="14"/>
  <c r="E332" i="14"/>
  <c r="E333" i="14"/>
  <c r="E334" i="14"/>
  <c r="E335" i="14"/>
  <c r="E336" i="14"/>
  <c r="E1666" i="14"/>
  <c r="E1667" i="14"/>
  <c r="E1668" i="14"/>
  <c r="E1669" i="14"/>
  <c r="E1670" i="14"/>
  <c r="E1671" i="14"/>
  <c r="E1672" i="14"/>
  <c r="E603" i="14"/>
  <c r="E604" i="14"/>
  <c r="E605" i="14"/>
  <c r="E606" i="14"/>
  <c r="E607" i="14"/>
  <c r="E608" i="14"/>
  <c r="E609" i="14"/>
  <c r="E610" i="14"/>
  <c r="E230" i="14"/>
  <c r="E233" i="14"/>
  <c r="E524" i="14"/>
  <c r="E526" i="14"/>
  <c r="E1004" i="14"/>
  <c r="E1005" i="14"/>
  <c r="E1006" i="14"/>
  <c r="E1007" i="14"/>
  <c r="E1008" i="14"/>
  <c r="E2255" i="14"/>
  <c r="E2256" i="14"/>
  <c r="E2257" i="14"/>
  <c r="E1679" i="14"/>
  <c r="E1680" i="14"/>
  <c r="E1681" i="14"/>
  <c r="E1682" i="14"/>
  <c r="E1683" i="14"/>
  <c r="E1684" i="14"/>
  <c r="E1685" i="14"/>
  <c r="E1686" i="14"/>
  <c r="E1687" i="14"/>
  <c r="E1688" i="14"/>
  <c r="E1845" i="14"/>
  <c r="E1846" i="14"/>
  <c r="E117" i="14"/>
  <c r="E118" i="14"/>
  <c r="E119" i="14"/>
  <c r="E120" i="14"/>
  <c r="E121" i="14"/>
  <c r="E1392" i="14"/>
  <c r="E1393" i="14"/>
  <c r="E1394" i="14"/>
  <c r="E1395" i="14"/>
  <c r="E1498" i="14"/>
  <c r="E452" i="14"/>
  <c r="E453" i="14"/>
  <c r="E454" i="14"/>
  <c r="E1736" i="14"/>
  <c r="E2041" i="14"/>
  <c r="E2042" i="14"/>
  <c r="E2043" i="14"/>
  <c r="E877" i="14"/>
  <c r="E878" i="14"/>
  <c r="E879" i="14"/>
  <c r="E880" i="14"/>
  <c r="E881" i="14"/>
  <c r="E882" i="14"/>
  <c r="E883" i="14"/>
  <c r="E884" i="14"/>
  <c r="E885" i="14"/>
  <c r="E886" i="14"/>
  <c r="E2061" i="14"/>
  <c r="E1003" i="14"/>
  <c r="E1627" i="14"/>
  <c r="E1628" i="14"/>
  <c r="E1629" i="14"/>
  <c r="E1630" i="14"/>
  <c r="E1026" i="14"/>
  <c r="E1107" i="14"/>
  <c r="E1108" i="14"/>
  <c r="E1109" i="14"/>
  <c r="E1110" i="14"/>
  <c r="E2094" i="14"/>
  <c r="E2095" i="14"/>
  <c r="E2096" i="14"/>
  <c r="E1991" i="14"/>
  <c r="E1540" i="14"/>
  <c r="E1541" i="14"/>
  <c r="E1773" i="14"/>
  <c r="E1917" i="14"/>
  <c r="E1918" i="14"/>
  <c r="E1919" i="14"/>
  <c r="E360" i="14"/>
  <c r="E2033" i="14"/>
  <c r="E2034" i="14"/>
  <c r="E868" i="14"/>
  <c r="E869" i="14"/>
  <c r="E870" i="14"/>
  <c r="E871" i="14"/>
  <c r="E872" i="14"/>
  <c r="E873" i="14"/>
  <c r="E874" i="14"/>
  <c r="E875" i="14"/>
  <c r="E741" i="14"/>
  <c r="E649" i="14"/>
  <c r="E2114" i="14"/>
  <c r="E2115" i="14"/>
  <c r="E2116" i="14"/>
  <c r="E798" i="14"/>
  <c r="E799" i="14"/>
  <c r="E1619" i="14"/>
  <c r="E1536" i="14"/>
  <c r="E1537" i="14"/>
  <c r="E1538" i="14"/>
  <c r="E1539" i="14"/>
  <c r="E2183" i="14"/>
  <c r="E2184" i="14"/>
  <c r="E619" i="14"/>
  <c r="E620" i="14"/>
  <c r="E1274" i="14"/>
  <c r="E1275" i="14"/>
  <c r="E351" i="14"/>
  <c r="E352" i="14"/>
  <c r="E1690" i="14"/>
  <c r="E1691" i="14"/>
  <c r="E1692" i="14"/>
  <c r="E1693" i="14"/>
  <c r="E1694" i="14"/>
  <c r="E1695" i="14"/>
  <c r="E1813" i="14"/>
  <c r="E1814" i="14"/>
  <c r="E1815" i="14"/>
  <c r="E1816" i="14"/>
  <c r="E1384" i="14"/>
  <c r="E2141" i="14"/>
  <c r="E2142" i="14"/>
  <c r="E2143" i="14"/>
  <c r="E2144" i="14"/>
  <c r="E2145" i="14"/>
  <c r="E2146" i="14"/>
  <c r="E2147" i="14"/>
  <c r="E1135" i="14"/>
  <c r="E1136" i="14"/>
  <c r="E1137" i="14"/>
  <c r="E2163" i="14"/>
  <c r="E2164" i="14"/>
  <c r="E2165" i="14"/>
  <c r="E2166" i="14"/>
  <c r="E1710" i="14"/>
  <c r="E1711" i="14"/>
  <c r="E1712" i="14"/>
  <c r="E1208" i="14"/>
  <c r="E1209" i="14"/>
  <c r="E1210" i="14"/>
  <c r="E1211" i="14"/>
  <c r="E1212" i="14"/>
  <c r="E1213" i="14"/>
  <c r="E540" i="14"/>
  <c r="E541" i="14"/>
  <c r="E542" i="14"/>
  <c r="E543" i="14"/>
  <c r="E544" i="14"/>
  <c r="E545" i="14"/>
  <c r="E133" i="14"/>
  <c r="E134" i="14"/>
  <c r="E1126" i="14"/>
  <c r="E636" i="14"/>
  <c r="E740" i="14"/>
  <c r="E794" i="14"/>
  <c r="E361" i="14"/>
  <c r="E1377" i="14"/>
  <c r="E1436" i="14"/>
  <c r="E1437" i="14"/>
  <c r="E1438" i="14"/>
  <c r="E1439" i="14"/>
  <c r="E1440" i="14"/>
  <c r="E1441" i="14"/>
  <c r="E501" i="14"/>
  <c r="E502" i="14"/>
  <c r="E503" i="14"/>
  <c r="E504" i="14"/>
  <c r="E505" i="14"/>
  <c r="E506" i="14"/>
  <c r="E1631" i="14"/>
  <c r="E1632" i="14"/>
  <c r="E2062" i="14"/>
  <c r="E2063" i="14"/>
  <c r="E2064" i="14"/>
  <c r="E515" i="14"/>
  <c r="E1650" i="14"/>
  <c r="E800" i="14"/>
  <c r="E801" i="14"/>
  <c r="E802" i="14"/>
  <c r="E803" i="14"/>
  <c r="E804" i="14"/>
  <c r="E805" i="14"/>
  <c r="E806" i="14"/>
  <c r="E807" i="14"/>
  <c r="E808" i="14"/>
  <c r="E809" i="14"/>
  <c r="E810" i="14"/>
  <c r="E811" i="14"/>
  <c r="E2103" i="14"/>
  <c r="E1307" i="14"/>
  <c r="E1752" i="14"/>
  <c r="E1753" i="14"/>
  <c r="E707" i="14"/>
  <c r="E708" i="14"/>
  <c r="E709" i="14"/>
  <c r="E710" i="14"/>
  <c r="E711" i="14"/>
  <c r="E1248" i="14"/>
  <c r="E1249" i="14"/>
  <c r="E1882" i="14"/>
  <c r="E1883" i="14"/>
  <c r="E1884" i="14"/>
  <c r="E1885" i="14"/>
  <c r="E1886" i="14"/>
  <c r="E1887" i="14"/>
  <c r="E1888" i="14"/>
  <c r="E1468" i="14"/>
  <c r="E1469" i="14"/>
  <c r="E1470" i="14"/>
  <c r="E1471" i="14"/>
  <c r="E1472" i="14"/>
  <c r="E1473" i="14"/>
  <c r="E1474" i="14"/>
  <c r="E1475" i="14"/>
  <c r="E1476" i="14"/>
  <c r="E1477" i="14"/>
  <c r="E353" i="14"/>
  <c r="E982" i="14"/>
  <c r="E983" i="14"/>
  <c r="E984" i="14"/>
  <c r="E985" i="14"/>
  <c r="E986" i="14"/>
  <c r="E987" i="14"/>
  <c r="E988" i="14"/>
  <c r="E989" i="14"/>
  <c r="E990" i="14"/>
  <c r="E991" i="14"/>
  <c r="E1610" i="14"/>
  <c r="E1611" i="14"/>
  <c r="E1080" i="14"/>
  <c r="E1303" i="14"/>
  <c r="E199" i="14"/>
  <c r="E200" i="14"/>
  <c r="E274" i="14"/>
  <c r="E275" i="14"/>
  <c r="E594" i="14"/>
  <c r="E595" i="14"/>
  <c r="E596" i="14"/>
  <c r="E597" i="14"/>
  <c r="E1798" i="14"/>
  <c r="E1799" i="14"/>
  <c r="E1800" i="14"/>
  <c r="E1801" i="14"/>
  <c r="E1419" i="14"/>
  <c r="E1420" i="14"/>
  <c r="E165" i="14"/>
  <c r="E166" i="14"/>
  <c r="E167" i="14"/>
  <c r="E265" i="14"/>
  <c r="E266" i="14"/>
  <c r="E38" i="14"/>
  <c r="E39" i="14"/>
  <c r="E1561" i="14"/>
  <c r="E1562" i="14"/>
  <c r="E1563" i="14"/>
  <c r="E1564" i="14"/>
  <c r="E1565" i="14"/>
  <c r="E2239" i="14"/>
  <c r="E1304" i="14"/>
  <c r="E1305" i="14"/>
  <c r="E1306" i="14"/>
  <c r="E317" i="14"/>
  <c r="E318" i="14"/>
  <c r="E319" i="14"/>
  <c r="E320" i="14"/>
  <c r="E321" i="14"/>
  <c r="E322" i="14"/>
  <c r="E655" i="14"/>
  <c r="E656" i="14"/>
  <c r="E1255" i="14"/>
  <c r="E1256" i="14"/>
  <c r="E1257" i="14"/>
  <c r="E1258" i="14"/>
  <c r="E1259" i="14"/>
  <c r="E1260" i="14"/>
  <c r="E1261" i="14"/>
  <c r="E1262" i="14"/>
  <c r="E905" i="14"/>
  <c r="E1689" i="14"/>
  <c r="E1810" i="14"/>
  <c r="E1811" i="14"/>
  <c r="E1812" i="14"/>
  <c r="E1364" i="14"/>
  <c r="E1365" i="14"/>
  <c r="E1366" i="14"/>
  <c r="E1367" i="14"/>
  <c r="E1368" i="14"/>
  <c r="E1369" i="14"/>
  <c r="E1370" i="14"/>
  <c r="E1371" i="14"/>
  <c r="E1372" i="14"/>
  <c r="E1373" i="14"/>
  <c r="E1374" i="14"/>
  <c r="E1375" i="14"/>
  <c r="E906" i="14"/>
  <c r="E907" i="14"/>
  <c r="E908" i="14"/>
  <c r="E1490" i="14"/>
  <c r="E1491" i="14"/>
  <c r="E1075" i="14"/>
  <c r="E1076" i="14"/>
  <c r="E1077" i="14"/>
  <c r="E1078" i="14"/>
  <c r="E1079" i="14"/>
  <c r="E1493" i="14"/>
  <c r="E1515" i="14"/>
  <c r="E1239" i="14"/>
  <c r="E1240" i="14"/>
  <c r="E1241" i="14"/>
  <c r="E1242" i="14"/>
  <c r="E1243" i="14"/>
  <c r="E1244" i="14"/>
  <c r="E1245" i="14"/>
  <c r="E1246" i="14"/>
  <c r="E1247" i="14"/>
  <c r="E1953" i="14"/>
  <c r="E1954" i="14"/>
  <c r="E1955" i="14"/>
  <c r="E1956" i="14"/>
  <c r="E1957" i="14"/>
  <c r="E1958" i="14"/>
  <c r="E1959" i="14"/>
  <c r="E1960" i="14"/>
  <c r="E1961" i="14"/>
  <c r="E1117" i="14"/>
  <c r="E2134" i="14"/>
  <c r="E2135" i="14"/>
  <c r="E2136" i="14"/>
  <c r="E2137" i="14"/>
  <c r="E2138" i="14"/>
  <c r="E2139" i="14"/>
  <c r="E2140" i="14"/>
  <c r="E224" i="14"/>
  <c r="E516" i="14"/>
  <c r="E517" i="14"/>
  <c r="E254" i="14"/>
  <c r="E255" i="14"/>
  <c r="E256" i="14"/>
  <c r="E257" i="14"/>
  <c r="E258" i="14"/>
  <c r="E521" i="14"/>
  <c r="E523" i="14"/>
  <c r="E1037" i="14"/>
  <c r="E1038" i="14"/>
  <c r="E1059" i="14"/>
  <c r="E1060" i="14"/>
  <c r="E1061" i="14"/>
  <c r="E1082" i="14"/>
  <c r="E1083" i="14"/>
  <c r="E1084" i="14"/>
  <c r="E1085" i="14"/>
  <c r="E1086" i="14"/>
  <c r="E1087" i="14"/>
  <c r="E1088" i="14"/>
  <c r="E1089" i="14"/>
  <c r="E842" i="14"/>
  <c r="E843" i="14"/>
  <c r="E2288" i="14"/>
  <c r="E2289" i="14"/>
  <c r="E747" i="14"/>
  <c r="E850" i="14"/>
  <c r="E851" i="14"/>
  <c r="E852" i="14"/>
  <c r="E853" i="14"/>
  <c r="E854" i="14"/>
  <c r="E855" i="14"/>
  <c r="E621" i="14"/>
  <c r="E622" i="14"/>
  <c r="E763" i="14"/>
  <c r="E764" i="14"/>
  <c r="E1424" i="14"/>
  <c r="E1425" i="14"/>
  <c r="E1426" i="14"/>
  <c r="E1427" i="14"/>
  <c r="E1428" i="14"/>
  <c r="E1429" i="14"/>
  <c r="E1430" i="14"/>
  <c r="E575" i="14"/>
  <c r="E576" i="14"/>
  <c r="E1396" i="14"/>
  <c r="E1397" i="14"/>
  <c r="E1398" i="14"/>
  <c r="E1399" i="14"/>
  <c r="E1400" i="14"/>
  <c r="E157" i="14"/>
  <c r="E158" i="14"/>
  <c r="E159" i="14"/>
  <c r="E160" i="14"/>
  <c r="E161" i="14"/>
  <c r="E162" i="14"/>
  <c r="E163" i="14"/>
  <c r="E164" i="14"/>
  <c r="E116" i="14"/>
  <c r="E1215" i="14"/>
  <c r="E1916" i="14"/>
  <c r="E229" i="14"/>
  <c r="E846" i="14"/>
  <c r="E231" i="14"/>
  <c r="E1553" i="14"/>
  <c r="E1797" i="14"/>
  <c r="E1228" i="14"/>
  <c r="E1644" i="14"/>
  <c r="E1645" i="14"/>
  <c r="E915" i="14"/>
  <c r="E916" i="14"/>
  <c r="E917" i="14"/>
  <c r="E918" i="14"/>
  <c r="E919" i="14"/>
  <c r="E920" i="14"/>
  <c r="E921" i="14"/>
  <c r="E1802" i="14"/>
  <c r="E511" i="14"/>
  <c r="E2168" i="14"/>
  <c r="E2169" i="14"/>
  <c r="E2170" i="14"/>
  <c r="E2171" i="14"/>
  <c r="E2172" i="14"/>
  <c r="E2173" i="14"/>
  <c r="E2174" i="14"/>
  <c r="E2175" i="14"/>
  <c r="E2176" i="14"/>
  <c r="E1254" i="14"/>
  <c r="E669" i="14"/>
  <c r="E670" i="14"/>
  <c r="E671" i="14"/>
  <c r="E1847" i="14"/>
  <c r="E1848" i="14"/>
  <c r="E1849" i="14"/>
  <c r="E1850" i="14"/>
  <c r="E1851" i="14"/>
  <c r="E1852" i="14"/>
  <c r="E1853" i="14"/>
  <c r="E1854" i="14"/>
  <c r="E1855" i="14"/>
  <c r="E227" i="14"/>
  <c r="E85" i="14"/>
  <c r="E86" i="14"/>
  <c r="E87" i="14"/>
  <c r="E88" i="14"/>
  <c r="E89" i="14"/>
  <c r="E90" i="14"/>
  <c r="E106" i="14"/>
  <c r="E91" i="14"/>
  <c r="E92" i="14"/>
  <c r="E107" i="14"/>
  <c r="E93" i="14"/>
  <c r="E94" i="14"/>
  <c r="E95" i="14"/>
  <c r="E96" i="14"/>
  <c r="E97" i="14"/>
  <c r="E98" i="14"/>
  <c r="E108" i="14"/>
  <c r="E644" i="14"/>
  <c r="E1055" i="14"/>
  <c r="E1696" i="14"/>
  <c r="E2245" i="14"/>
  <c r="E2246" i="14"/>
  <c r="E556" i="14"/>
  <c r="E557" i="14"/>
  <c r="E558" i="14"/>
  <c r="E559" i="14"/>
  <c r="E560" i="14"/>
  <c r="E561" i="14"/>
  <c r="E828" i="14"/>
  <c r="E829" i="14"/>
  <c r="E330" i="14"/>
  <c r="E2151" i="14"/>
  <c r="E2509" i="14"/>
  <c r="E1159" i="14"/>
  <c r="E1160" i="14"/>
  <c r="E1161" i="14"/>
  <c r="E1162" i="14"/>
  <c r="E1163" i="14"/>
  <c r="E1164" i="14"/>
  <c r="E1165" i="14"/>
  <c r="E1831" i="14"/>
  <c r="E1832" i="14"/>
  <c r="E1833" i="14"/>
  <c r="E1834" i="14"/>
  <c r="E1835" i="14"/>
  <c r="E1836" i="14"/>
  <c r="E1837" i="14"/>
  <c r="E1838" i="14"/>
  <c r="E1839" i="14"/>
  <c r="E1840" i="14"/>
  <c r="E1841" i="14"/>
  <c r="E1842" i="14"/>
  <c r="E1843" i="14"/>
  <c r="E1844" i="14"/>
  <c r="E960" i="14"/>
  <c r="E2360" i="14"/>
  <c r="E2368" i="14"/>
  <c r="E2361" i="14"/>
  <c r="E9" i="14"/>
  <c r="E24" i="14"/>
  <c r="E2331" i="14"/>
  <c r="E2472" i="14"/>
  <c r="E2902" i="14"/>
  <c r="E2525" i="14"/>
  <c r="E2796" i="14"/>
  <c r="E2595" i="14"/>
  <c r="E2475" i="14"/>
  <c r="E2306" i="14"/>
  <c r="E2510" i="14"/>
  <c r="E2511" i="14"/>
  <c r="E2384" i="14"/>
  <c r="E2419" i="14"/>
  <c r="E2736" i="14"/>
  <c r="E2320" i="14"/>
  <c r="E2522" i="14"/>
  <c r="E2829" i="14"/>
  <c r="E2596" i="14"/>
  <c r="E2420" i="14"/>
  <c r="E2566" i="14"/>
  <c r="E2754" i="14"/>
  <c r="E2769" i="14"/>
  <c r="E2851" i="14"/>
  <c r="E2362" i="14"/>
  <c r="E2870" i="14"/>
  <c r="E2580" i="14"/>
  <c r="E2524" i="14"/>
  <c r="E2669" i="14"/>
  <c r="E2679" i="14"/>
  <c r="E2896" i="14"/>
  <c r="E2333" i="14"/>
  <c r="E2790" i="14"/>
  <c r="E2387" i="14"/>
  <c r="E2601" i="14"/>
  <c r="E2737" i="14"/>
  <c r="E2373" i="14"/>
  <c r="E2804" i="14"/>
  <c r="E2871" i="14"/>
  <c r="E2779" i="14"/>
  <c r="E2385" i="14"/>
  <c r="E2394" i="14"/>
  <c r="E2388" i="14"/>
  <c r="E2352" i="14"/>
  <c r="E2847" i="14"/>
  <c r="E2395" i="14"/>
  <c r="E2321" i="14"/>
  <c r="E2415" i="14"/>
  <c r="E2298" i="14"/>
  <c r="E2499" i="14"/>
  <c r="E2529" i="14"/>
  <c r="E2403" i="14"/>
  <c r="E2753" i="14"/>
  <c r="E2386" i="14"/>
  <c r="E2549" i="14"/>
  <c r="E2357" i="14"/>
  <c r="E2755" i="14"/>
  <c r="E2330" i="14"/>
  <c r="E25" i="14"/>
  <c r="E2706" i="14"/>
  <c r="E2307" i="14"/>
  <c r="E2547" i="14"/>
  <c r="E2764" i="14"/>
  <c r="E2663" i="14"/>
  <c r="E2366" i="14"/>
  <c r="E2784" i="14"/>
  <c r="E2597" i="14"/>
  <c r="E26" i="14"/>
  <c r="E2602" i="14"/>
  <c r="E2770" i="14"/>
  <c r="E2389" i="14"/>
  <c r="E2548" i="14"/>
  <c r="E2353" i="14"/>
  <c r="E2670" i="14"/>
  <c r="E2556" i="14"/>
  <c r="E2396" i="14"/>
  <c r="E2532" i="14"/>
  <c r="E2897" i="14"/>
  <c r="E2479" i="14"/>
  <c r="E2480" i="14"/>
  <c r="E2404" i="14"/>
  <c r="E2557" i="14"/>
  <c r="E2749" i="14"/>
  <c r="E2872" i="14"/>
  <c r="E2558" i="14"/>
  <c r="E2664" i="14"/>
  <c r="E2308" i="14"/>
  <c r="E2421" i="14"/>
  <c r="E2332" i="14"/>
  <c r="E2521" i="14"/>
  <c r="E2598" i="14"/>
  <c r="E2550" i="14"/>
  <c r="E2830" i="14"/>
  <c r="E2397" i="14"/>
  <c r="E2765" i="14"/>
  <c r="E2581" i="14"/>
  <c r="E2831" i="14"/>
  <c r="E2427" i="14"/>
  <c r="E2523" i="14"/>
  <c r="E2327" i="14"/>
  <c r="E2322" i="14"/>
  <c r="E2392" i="14"/>
  <c r="E2533" i="14"/>
  <c r="E2750" i="14"/>
  <c r="E2390" i="14"/>
  <c r="E27" i="14"/>
  <c r="E28" i="14"/>
  <c r="E33" i="14"/>
  <c r="E2551" i="14"/>
  <c r="E2793" i="14"/>
  <c r="E2771" i="14"/>
  <c r="E2356" i="14"/>
  <c r="E2422" i="14"/>
  <c r="E2492" i="14"/>
  <c r="E2873" i="14"/>
  <c r="E2405" i="14"/>
  <c r="E2309" i="14"/>
  <c r="E2903" i="14"/>
  <c r="E2832" i="14"/>
  <c r="E2534" i="14"/>
  <c r="E2398" i="14"/>
  <c r="E2399" i="14"/>
  <c r="E2738" i="14"/>
  <c r="E2481" i="14"/>
  <c r="E2874" i="14"/>
  <c r="E2739" i="14"/>
  <c r="E2662" i="14"/>
  <c r="E2423" i="14"/>
  <c r="E2677" i="14"/>
  <c r="E2833" i="14"/>
  <c r="E2559" i="14"/>
  <c r="E2520" i="14"/>
  <c r="E2418" i="14"/>
  <c r="E2680" i="14"/>
  <c r="E2768" i="14"/>
  <c r="E2560" i="14"/>
  <c r="E2715" i="14"/>
  <c r="E2482" i="14"/>
  <c r="E2599" i="14"/>
  <c r="E2740" i="14"/>
  <c r="E2600" i="14"/>
  <c r="E2561" i="14"/>
  <c r="E2642" i="14"/>
  <c r="E2772" i="14"/>
  <c r="E2788" i="14"/>
  <c r="E2628" i="14"/>
  <c r="E2310" i="14"/>
  <c r="E2400" i="14"/>
  <c r="E2681" i="14"/>
  <c r="E2725" i="14"/>
  <c r="E2674" i="14"/>
  <c r="E2695" i="14"/>
  <c r="E2791" i="14"/>
  <c r="E2416" i="14"/>
  <c r="E2741" i="14"/>
  <c r="E2611" i="14"/>
  <c r="E2815" i="14"/>
  <c r="E2785" i="14"/>
  <c r="E2364" i="14"/>
  <c r="E2766" i="14"/>
  <c r="E2898" i="14"/>
  <c r="E2716" i="14"/>
  <c r="E2617" i="14"/>
  <c r="E2535" i="14"/>
  <c r="E2367" i="14"/>
  <c r="E2449" i="14"/>
  <c r="E2526" i="14"/>
  <c r="E2879" i="14"/>
  <c r="E2629" i="14"/>
  <c r="E2493" i="14"/>
  <c r="E29" i="14"/>
  <c r="E2342" i="14"/>
  <c r="E2401" i="14"/>
  <c r="E2742" i="14"/>
  <c r="E2391" i="14"/>
  <c r="E2453" i="14"/>
  <c r="E2589" i="14"/>
  <c r="E2759" i="14"/>
  <c r="E2731" i="14"/>
  <c r="E2866" i="14"/>
  <c r="E2743" i="14"/>
  <c r="E2424" i="14"/>
  <c r="E2711" i="14"/>
  <c r="E2798" i="14"/>
  <c r="E2582" i="14"/>
  <c r="E2571" i="14"/>
  <c r="E2671" i="14"/>
  <c r="E2442" i="14"/>
  <c r="E2586" i="14"/>
  <c r="E2349" i="14"/>
  <c r="E2494" i="14"/>
  <c r="E2701" i="14"/>
  <c r="E2875" i="14"/>
  <c r="E2311" i="14"/>
  <c r="E2290" i="14"/>
  <c r="E2544" i="14"/>
  <c r="E2717" i="14"/>
  <c r="E2417" i="14"/>
  <c r="E2859" i="14"/>
  <c r="E2590" i="14"/>
  <c r="E2773" i="14"/>
  <c r="E2587" i="14"/>
  <c r="E2682" i="14"/>
  <c r="E2450" i="14"/>
  <c r="E2343" i="14"/>
  <c r="E2658" i="14"/>
  <c r="E2756" i="14"/>
  <c r="E2643" i="14"/>
  <c r="E2536" i="14"/>
  <c r="E2448" i="14"/>
  <c r="E2572" i="14"/>
  <c r="E2409" i="14"/>
  <c r="E2904" i="14"/>
  <c r="E2402" i="14"/>
  <c r="E2726" i="14"/>
  <c r="E2583" i="14"/>
  <c r="E30" i="14"/>
  <c r="E2728" i="14"/>
  <c r="E2515" i="14"/>
  <c r="E2609" i="14"/>
  <c r="E2328" i="14"/>
  <c r="E2792" i="14"/>
  <c r="E2476" i="14"/>
  <c r="E2880" i="14"/>
  <c r="E2799" i="14"/>
  <c r="E2660" i="14"/>
  <c r="E2567" i="14"/>
  <c r="E2786" i="14"/>
  <c r="E2459" i="14"/>
  <c r="E2816" i="14"/>
  <c r="E2744" i="14"/>
  <c r="E2630" i="14"/>
  <c r="E2651" i="14"/>
  <c r="E2334" i="14"/>
  <c r="E2323" i="14"/>
  <c r="E2454" i="14"/>
  <c r="E2618" i="14"/>
  <c r="E2626" i="14"/>
  <c r="E2452" i="14"/>
  <c r="E2358" i="14"/>
  <c r="E2473" i="14"/>
  <c r="E2500" i="14"/>
  <c r="E2712" i="14"/>
  <c r="E2410" i="14"/>
  <c r="E2335" i="14"/>
  <c r="E2477" i="14"/>
  <c r="E2516" i="14"/>
  <c r="E2312" i="14"/>
  <c r="E2291" i="14"/>
  <c r="E2881" i="14"/>
  <c r="E4" i="14"/>
  <c r="E2431" i="14"/>
  <c r="E2619" i="14"/>
  <c r="E2303" i="14"/>
  <c r="E2537" i="14"/>
  <c r="E2591" i="14"/>
  <c r="E2817" i="14"/>
  <c r="E2527" i="14"/>
  <c r="E2623" i="14"/>
  <c r="E2745" i="14"/>
  <c r="E2573" i="14"/>
  <c r="E2495" i="14"/>
  <c r="E2483" i="14"/>
  <c r="E2552" i="14"/>
  <c r="E2644" i="14"/>
  <c r="E2723" i="14"/>
  <c r="E2445" i="14"/>
  <c r="E2443" i="14"/>
  <c r="E2835" i="14"/>
  <c r="E2683" i="14"/>
  <c r="E2545" i="14"/>
  <c r="E2455" i="14"/>
  <c r="E2359" i="14"/>
  <c r="E2474" i="14"/>
  <c r="E2501" i="14"/>
  <c r="E2713" i="14"/>
  <c r="E2411" i="14"/>
  <c r="E2336" i="14"/>
  <c r="E2478" i="14"/>
  <c r="E2517" i="14"/>
  <c r="E2313" i="14"/>
  <c r="E2292" i="14"/>
  <c r="E2882" i="14"/>
  <c r="E5" i="14"/>
  <c r="E2432" i="14"/>
  <c r="E2620" i="14"/>
  <c r="E2304" i="14"/>
  <c r="E2538" i="14"/>
  <c r="E2592" i="14"/>
  <c r="E2818" i="14"/>
  <c r="E2528" i="14"/>
  <c r="E2624" i="14"/>
  <c r="E2746" i="14"/>
  <c r="E2574" i="14"/>
  <c r="E2496" i="14"/>
  <c r="E2484" i="14"/>
  <c r="E2553" i="14"/>
  <c r="E2645" i="14"/>
  <c r="E2724" i="14"/>
  <c r="E2446" i="14"/>
  <c r="E2444" i="14"/>
  <c r="E2836" i="14"/>
  <c r="E2684" i="14"/>
  <c r="E2546" i="14"/>
  <c r="E2456" i="14"/>
  <c r="E2665" i="14"/>
  <c r="E2905" i="14"/>
  <c r="E2314" i="14"/>
  <c r="E2412" i="14"/>
  <c r="E2718" i="14"/>
  <c r="E2610" i="14"/>
  <c r="E10" i="14"/>
  <c r="E2891" i="14"/>
  <c r="E2685" i="14"/>
  <c r="E2593" i="14"/>
  <c r="E2502" i="14"/>
  <c r="E2539" i="14"/>
  <c r="E2729" i="14"/>
  <c r="E2652" i="14"/>
  <c r="E2819" i="14"/>
  <c r="E2374" i="14"/>
  <c r="E2635" i="14"/>
  <c r="E2433" i="14"/>
  <c r="E2848" i="14"/>
  <c r="E2893" i="14"/>
  <c r="E2702" i="14"/>
  <c r="E2852" i="14"/>
  <c r="E2747" i="14"/>
  <c r="E2646" i="14"/>
  <c r="E2575" i="14"/>
  <c r="E2562" i="14"/>
  <c r="E2344" i="14"/>
  <c r="E2631" i="14"/>
  <c r="E2714" i="14"/>
  <c r="E2853" i="14"/>
  <c r="E2485" i="14"/>
  <c r="E2868" i="14"/>
  <c r="E2867" i="14"/>
  <c r="E2518" i="14"/>
  <c r="E2883" i="14"/>
  <c r="E2850" i="14"/>
  <c r="E2497" i="14"/>
  <c r="E2705" i="14"/>
  <c r="E2787" i="14"/>
  <c r="E2727" i="14"/>
  <c r="E2457" i="14"/>
  <c r="E2341" i="14"/>
  <c r="E2563" i="14"/>
  <c r="E2649" i="14"/>
  <c r="E2843" i="14"/>
  <c r="E2576" i="14"/>
  <c r="E2625" i="14"/>
  <c r="E2661" i="14"/>
  <c r="E2653" i="14"/>
  <c r="E2503" i="14"/>
  <c r="E2393" i="14"/>
  <c r="E2467" i="14"/>
  <c r="E2884" i="14"/>
  <c r="E2667" i="14"/>
  <c r="E2863" i="14"/>
  <c r="E2471" i="14"/>
  <c r="E2636" i="14"/>
  <c r="E2849" i="14"/>
  <c r="E2369" i="14"/>
  <c r="E2315" i="14"/>
  <c r="E2337" i="14"/>
  <c r="E2647" i="14"/>
  <c r="E2540" i="14"/>
  <c r="E2703" i="14"/>
  <c r="E2837" i="14"/>
  <c r="E2878" i="14"/>
  <c r="E2894" i="14"/>
  <c r="E2632" i="14"/>
  <c r="E2627" i="14"/>
  <c r="E2429" i="14"/>
  <c r="E2414" i="14"/>
  <c r="E2434" i="14"/>
  <c r="E2675" i="14"/>
  <c r="E2621" i="14"/>
  <c r="E2519" i="14"/>
  <c r="E2760" i="14"/>
  <c r="E2514" i="14"/>
  <c r="E2458" i="14"/>
  <c r="E2413" i="14"/>
  <c r="E2486" i="14"/>
  <c r="E2584" i="14"/>
  <c r="E34" i="14"/>
  <c r="E2605" i="14"/>
  <c r="E2666" i="14"/>
  <c r="E2748" i="14"/>
  <c r="E2407" i="14"/>
  <c r="E2498" i="14"/>
  <c r="E2554" i="14"/>
  <c r="E2686" i="14"/>
  <c r="E2699" i="14"/>
  <c r="E2797" i="14"/>
  <c r="E2650" i="14"/>
  <c r="E11" i="14"/>
  <c r="E2466" i="14"/>
  <c r="E2876" i="14"/>
  <c r="E2324" i="14"/>
  <c r="E2805" i="14"/>
  <c r="E2460" i="14"/>
  <c r="E2761" i="14"/>
  <c r="E2877" i="14"/>
  <c r="E2613" i="14"/>
  <c r="E2811" i="14"/>
  <c r="E2854" i="14"/>
  <c r="E2648" i="14"/>
  <c r="E2370" i="14"/>
  <c r="E12" i="14"/>
  <c r="E2812" i="14"/>
  <c r="E2487" i="14"/>
  <c r="E2892" i="14"/>
  <c r="E31" i="14"/>
  <c r="E2375" i="14"/>
  <c r="E2659" i="14"/>
  <c r="E2672" i="14"/>
  <c r="E2839" i="14"/>
  <c r="E2895" i="14"/>
  <c r="E2585" i="14"/>
  <c r="E2810" i="14"/>
  <c r="E2504" i="14"/>
  <c r="E2378" i="14"/>
  <c r="E2806" i="14"/>
  <c r="E2406" i="14"/>
  <c r="E2338" i="14"/>
  <c r="E2541" i="14"/>
  <c r="E2408" i="14"/>
  <c r="E2345" i="14"/>
  <c r="E2622" i="14"/>
  <c r="E2719" i="14"/>
  <c r="E2844" i="14"/>
  <c r="E2316" i="14"/>
  <c r="E2633" i="14"/>
  <c r="E2687" i="14"/>
  <c r="E2838" i="14"/>
  <c r="E2430" i="14"/>
  <c r="E2555" i="14"/>
  <c r="E2735" i="14"/>
  <c r="E2885" i="14"/>
  <c r="E2654" i="14"/>
  <c r="E2461" i="14"/>
  <c r="E2780" i="14"/>
  <c r="E2371" i="14"/>
  <c r="E2435" i="14"/>
  <c r="E2325" i="14"/>
  <c r="E2468" i="14"/>
  <c r="E2840" i="14"/>
  <c r="E2668" i="14"/>
  <c r="E2720" i="14"/>
  <c r="E2899" i="14"/>
  <c r="E2488" i="14"/>
  <c r="E2634" i="14"/>
  <c r="E2346" i="14"/>
  <c r="E2869" i="14"/>
  <c r="E2317" i="14"/>
  <c r="E2807" i="14"/>
  <c r="E2355" i="14"/>
  <c r="E2365" i="14"/>
  <c r="E2655" i="14"/>
  <c r="E2734" i="14"/>
  <c r="E2730" i="14"/>
  <c r="E2864" i="14"/>
  <c r="E2676" i="14"/>
  <c r="E2505" i="14"/>
  <c r="E2886" i="14"/>
  <c r="E2637" i="14"/>
  <c r="E2688" i="14"/>
  <c r="E2865" i="14"/>
  <c r="E2318" i="14"/>
  <c r="E2542" i="14"/>
  <c r="E2887" i="14"/>
  <c r="E2489" i="14"/>
  <c r="E2372" i="14"/>
  <c r="E2513" i="14"/>
  <c r="E2377" i="14"/>
  <c r="E2606" i="14"/>
  <c r="E2808" i="14"/>
  <c r="E2577" i="14"/>
  <c r="E2379" i="14"/>
  <c r="E2347" i="14"/>
  <c r="E2841" i="14"/>
  <c r="E2" i="14"/>
  <c r="E2638" i="14"/>
  <c r="E2329" i="14"/>
  <c r="E2689" i="14"/>
  <c r="E2700" i="14"/>
  <c r="E2781" i="14"/>
  <c r="E2299" i="14"/>
  <c r="E2721" i="14"/>
  <c r="E2813" i="14"/>
  <c r="E2436" i="14"/>
  <c r="E2506" i="14"/>
  <c r="E2656" i="14"/>
  <c r="E2569" i="14"/>
  <c r="E2722" i="14"/>
  <c r="E2350" i="14"/>
  <c r="E2751" i="14"/>
  <c r="E2774" i="14"/>
  <c r="E2814" i="14"/>
  <c r="E2607" i="14"/>
  <c r="E2842" i="14"/>
  <c r="E2507" i="14"/>
  <c r="E2462" i="14"/>
  <c r="E2319" i="14"/>
  <c r="E2858" i="14"/>
  <c r="E2782" i="14"/>
  <c r="E2326" i="14"/>
  <c r="E2855" i="14"/>
  <c r="E2490" i="14"/>
  <c r="E2809" i="14"/>
  <c r="E2888" i="14"/>
  <c r="E2348" i="14"/>
  <c r="E2543" i="14"/>
  <c r="E2639" i="14"/>
  <c r="E2657" i="14"/>
  <c r="E2578" i="14"/>
  <c r="E2794" i="14"/>
  <c r="E2437" i="14"/>
  <c r="E2704" i="14"/>
  <c r="E2690" i="14"/>
  <c r="E2451" i="14"/>
  <c r="E13" i="14"/>
  <c r="E32" i="14"/>
  <c r="E2339" i="14"/>
  <c r="E2616" i="14"/>
  <c r="E2860" i="14"/>
  <c r="E2508" i="14"/>
  <c r="E2767" i="14"/>
  <c r="E2579" i="14"/>
  <c r="E2775" i="14"/>
  <c r="E2491" i="14"/>
  <c r="E3" i="14"/>
  <c r="E2795" i="14"/>
  <c r="E2845" i="14"/>
  <c r="E2757" i="14"/>
  <c r="E2614" i="14"/>
  <c r="E2752" i="14"/>
  <c r="E2612" i="14"/>
  <c r="E2824" i="14"/>
  <c r="E2351" i="14"/>
  <c r="E2691" i="14"/>
  <c r="E2463" i="14"/>
  <c r="E2640" i="14"/>
  <c r="E2438" i="14"/>
  <c r="E2763" i="14"/>
  <c r="E2707" i="14"/>
  <c r="E2603" i="14"/>
  <c r="E2696" i="14"/>
  <c r="E2856" i="14"/>
  <c r="E2820" i="14"/>
  <c r="E2732" i="14"/>
  <c r="E2783" i="14"/>
  <c r="E2425" i="14"/>
  <c r="E2821" i="14"/>
  <c r="E2776" i="14"/>
  <c r="E2376" i="14"/>
  <c r="E2697" i="14"/>
  <c r="E2564" i="14"/>
  <c r="E2733" i="14"/>
  <c r="E2857" i="14"/>
  <c r="E2604" i="14"/>
  <c r="E2800" i="14"/>
  <c r="E14" i="14"/>
  <c r="E2568" i="14"/>
  <c r="E2846" i="14"/>
  <c r="E2692" i="14"/>
  <c r="E2641" i="14"/>
  <c r="E2708" i="14"/>
  <c r="E2464" i="14"/>
  <c r="E2381" i="14"/>
  <c r="E2439" i="14"/>
  <c r="E2678" i="14"/>
  <c r="E2801" i="14"/>
  <c r="E2827" i="14"/>
  <c r="E2440" i="14"/>
  <c r="E6" i="14"/>
  <c r="E2512" i="14"/>
  <c r="E2301" i="14"/>
  <c r="E2673" i="14"/>
  <c r="E2693" i="14"/>
  <c r="E2762" i="14"/>
  <c r="E2380" i="14"/>
  <c r="E2825" i="14"/>
  <c r="E2531" i="14"/>
  <c r="E2615" i="14"/>
  <c r="E2777" i="14"/>
  <c r="E2889" i="14"/>
  <c r="E2426" i="14"/>
  <c r="E2428" i="14"/>
  <c r="E2900" i="14"/>
  <c r="E2698" i="14"/>
  <c r="E2469" i="14"/>
  <c r="E2758" i="14"/>
  <c r="E2822" i="14"/>
  <c r="E2861" i="14"/>
  <c r="E2382" i="14"/>
  <c r="E2834" i="14"/>
  <c r="E2709" i="14"/>
  <c r="E2465" i="14"/>
  <c r="E2588" i="14"/>
  <c r="E2862" i="14"/>
  <c r="E2789" i="14"/>
  <c r="E2890" i="14"/>
  <c r="E2363" i="14"/>
  <c r="E7" i="14"/>
  <c r="E2354" i="14"/>
  <c r="E2803" i="14"/>
  <c r="E2823" i="14"/>
  <c r="E2828" i="14"/>
  <c r="E2470" i="14"/>
  <c r="E2826" i="14"/>
  <c r="E2901" i="14"/>
  <c r="E2694" i="14"/>
  <c r="E2565" i="14"/>
  <c r="E2778" i="14"/>
  <c r="E2802" i="14"/>
  <c r="E2530" i="14"/>
  <c r="E2447" i="14"/>
  <c r="E2305" i="14"/>
  <c r="E2710" i="14"/>
  <c r="E2340" i="14"/>
  <c r="E2570" i="14"/>
  <c r="E2383" i="14"/>
  <c r="E2594" i="14"/>
  <c r="E2441" i="14"/>
  <c r="E2302" i="14"/>
  <c r="E2608" i="14"/>
  <c r="E1227" i="14"/>
  <c r="E2002" i="14"/>
  <c r="E2003" i="14"/>
  <c r="E2004" i="14"/>
  <c r="E2005" i="14"/>
  <c r="E2006" i="14"/>
  <c r="E830" i="14"/>
  <c r="E666" i="14"/>
  <c r="E667" i="14"/>
  <c r="E1138" i="14"/>
  <c r="E1139" i="14"/>
  <c r="E1140" i="14"/>
  <c r="E1141" i="14"/>
  <c r="E1142" i="14"/>
  <c r="E1143" i="14"/>
  <c r="E997" i="14"/>
  <c r="E2036" i="14"/>
  <c r="E2037" i="14"/>
  <c r="E2038" i="14"/>
  <c r="E2039" i="14"/>
  <c r="E2040" i="14"/>
  <c r="E1517" i="14"/>
  <c r="E1518" i="14"/>
  <c r="E1923" i="14"/>
  <c r="E1924" i="14"/>
  <c r="E1925" i="14"/>
  <c r="E1926" i="14"/>
  <c r="E1250" i="14"/>
  <c r="E1251" i="14"/>
  <c r="E1252" i="14"/>
  <c r="E1253" i="14"/>
  <c r="E2020" i="14"/>
  <c r="E1859" i="14"/>
  <c r="E1860" i="14"/>
  <c r="E2057" i="14"/>
  <c r="E1758" i="14"/>
  <c r="E1759" i="14"/>
  <c r="E1760" i="14"/>
  <c r="E1761" i="14"/>
  <c r="E259" i="14"/>
  <c r="E260" i="14"/>
  <c r="E261" i="14"/>
  <c r="E262" i="14"/>
  <c r="E263" i="14"/>
  <c r="E264" i="14"/>
  <c r="E223" i="14"/>
  <c r="E1170" i="14"/>
  <c r="E1171" i="14"/>
  <c r="E413" i="14"/>
  <c r="E848" i="14"/>
  <c r="E849" i="14"/>
  <c r="E1414" i="14"/>
  <c r="E1415" i="14"/>
  <c r="E1416" i="14"/>
  <c r="E1417" i="14"/>
  <c r="E1418" i="14"/>
  <c r="E1186" i="14"/>
  <c r="E1229" i="14"/>
  <c r="E527" i="14"/>
  <c r="E528" i="14"/>
  <c r="E1184" i="14"/>
  <c r="E1187" i="14"/>
  <c r="E1183" i="14"/>
  <c r="E1826" i="14"/>
  <c r="E1182" i="14"/>
  <c r="E1188" i="14"/>
  <c r="E1189" i="14"/>
  <c r="E1181" i="14"/>
  <c r="E1190" i="14"/>
  <c r="E1180" i="14"/>
  <c r="E1179" i="14"/>
  <c r="E1191" i="14"/>
  <c r="E1192" i="14"/>
  <c r="E1178" i="14"/>
  <c r="E1193" i="14"/>
  <c r="E1177" i="14"/>
  <c r="E1176" i="14"/>
  <c r="E2156" i="14"/>
  <c r="E2158" i="14"/>
  <c r="E1175" i="14"/>
  <c r="E1587" i="14"/>
  <c r="E232" i="14"/>
  <c r="E522" i="14"/>
  <c r="E2185" i="14"/>
  <c r="E1792" i="14"/>
  <c r="E1793" i="14"/>
  <c r="E1794" i="14"/>
  <c r="E1795" i="14"/>
  <c r="E589" i="14"/>
  <c r="E590" i="14"/>
  <c r="E591" i="14"/>
  <c r="E2065" i="14"/>
  <c r="E2066" i="14"/>
  <c r="E2067" i="14"/>
  <c r="E2068" i="14"/>
  <c r="E2069" i="14"/>
  <c r="E2070" i="14"/>
  <c r="E2071" i="14"/>
  <c r="E2072" i="14"/>
  <c r="E2073" i="14"/>
  <c r="E2074" i="14"/>
  <c r="E2075" i="14"/>
  <c r="E2076" i="14"/>
  <c r="E2077" i="14"/>
  <c r="E2078" i="14"/>
  <c r="E1856" i="14"/>
  <c r="E1339" i="14"/>
  <c r="E1340" i="14"/>
  <c r="E1226" i="14"/>
  <c r="E844" i="14"/>
  <c r="E845" i="14"/>
  <c r="E399" i="14"/>
  <c r="E400" i="14"/>
  <c r="E401" i="14"/>
  <c r="E402" i="14"/>
  <c r="E2274" i="14"/>
  <c r="E1755" i="14"/>
  <c r="E1756" i="14"/>
  <c r="E1757" i="14"/>
  <c r="E2121" i="14"/>
  <c r="E2122" i="14"/>
  <c r="E2123" i="14"/>
  <c r="E2124" i="14"/>
  <c r="E1124" i="14"/>
  <c r="E1125" i="14"/>
  <c r="E1604" i="14"/>
  <c r="E1605" i="14"/>
  <c r="E1056" i="14"/>
  <c r="E129" i="14"/>
  <c r="E1901" i="14"/>
  <c r="E1902" i="14"/>
  <c r="E1903" i="14"/>
  <c r="E1904" i="14"/>
  <c r="E1905" i="14"/>
  <c r="E1906" i="14"/>
  <c r="E412" i="14"/>
  <c r="E1861" i="14"/>
  <c r="E1862" i="14"/>
  <c r="E173" i="14"/>
  <c r="E174" i="14"/>
  <c r="E175" i="14"/>
  <c r="E176" i="14"/>
  <c r="E177" i="14"/>
  <c r="E178" i="14"/>
  <c r="E179" i="14"/>
  <c r="E180" i="14"/>
  <c r="E2281" i="14"/>
  <c r="E2282" i="14"/>
  <c r="E2283" i="14"/>
  <c r="E2284" i="14"/>
  <c r="E2285" i="14"/>
  <c r="E2286" i="14"/>
  <c r="E2238" i="14"/>
  <c r="E1531" i="14"/>
  <c r="E1532" i="14"/>
  <c r="E1533" i="14"/>
  <c r="E1534" i="14"/>
  <c r="E1535" i="14"/>
  <c r="E696" i="14"/>
  <c r="E697" i="14"/>
  <c r="E698" i="14"/>
  <c r="E699" i="14"/>
  <c r="E700" i="14"/>
  <c r="E701" i="14"/>
  <c r="E702" i="14"/>
  <c r="E703" i="14"/>
  <c r="E704" i="14"/>
  <c r="E705" i="14"/>
  <c r="E706" i="14"/>
  <c r="E362" i="14"/>
  <c r="E1357" i="14"/>
  <c r="E1358" i="14"/>
  <c r="E1359" i="14"/>
  <c r="E1360" i="14"/>
  <c r="E1361" i="14"/>
  <c r="E1362" i="14"/>
  <c r="E1363" i="14"/>
  <c r="E726" i="14"/>
  <c r="E1317" i="14"/>
  <c r="E1318" i="14"/>
  <c r="E1319" i="14"/>
  <c r="E1320" i="14"/>
  <c r="E1321" i="14"/>
  <c r="E1322" i="14"/>
  <c r="E1323" i="14"/>
  <c r="E1324" i="14"/>
  <c r="E1325" i="14"/>
  <c r="E1326" i="14"/>
  <c r="E1327" i="14"/>
  <c r="E1328" i="14"/>
  <c r="E1329" i="14"/>
  <c r="E1330" i="14"/>
  <c r="E1331" i="14"/>
  <c r="E1332" i="14"/>
  <c r="E1333" i="14"/>
  <c r="E1334" i="14"/>
  <c r="E1335" i="14"/>
  <c r="E693" i="14"/>
  <c r="E694" i="14"/>
  <c r="E695" i="14"/>
  <c r="E1233" i="14"/>
  <c r="E1234" i="14"/>
  <c r="E1495" i="14"/>
  <c r="E1496" i="14"/>
  <c r="E1497" i="14"/>
  <c r="E2189" i="14"/>
  <c r="E2190" i="14"/>
  <c r="E2191" i="14"/>
  <c r="E1091" i="14"/>
  <c r="E1092" i="14"/>
  <c r="E1093" i="14"/>
  <c r="E1094" i="14"/>
  <c r="E1514" i="14"/>
  <c r="E1554" i="14"/>
  <c r="E2240" i="14"/>
  <c r="E2241" i="14"/>
  <c r="E2242" i="14"/>
  <c r="E1542" i="14"/>
  <c r="E1543" i="14"/>
  <c r="E1633" i="14"/>
  <c r="E1634" i="14"/>
  <c r="E1635" i="14"/>
  <c r="E364" i="14"/>
  <c r="E365" i="14"/>
  <c r="E366" i="14"/>
  <c r="E367" i="14"/>
  <c r="E2016" i="14"/>
  <c r="E2017" i="14"/>
  <c r="E2018" i="14"/>
  <c r="E2019" i="14"/>
  <c r="E382" i="14"/>
  <c r="E1637" i="14"/>
  <c r="E1638" i="14"/>
  <c r="E1639" i="14"/>
  <c r="E1640" i="14"/>
  <c r="E1095" i="14"/>
  <c r="E1096" i="14"/>
  <c r="E1097" i="14"/>
  <c r="E409" i="14"/>
  <c r="E1863" i="14"/>
  <c r="E1864" i="14"/>
  <c r="E1865" i="14"/>
  <c r="E1866" i="14"/>
  <c r="E1867" i="14"/>
  <c r="E1868" i="14"/>
  <c r="E1869" i="14"/>
  <c r="E1870" i="14"/>
  <c r="E1871" i="14"/>
  <c r="E1872" i="14"/>
  <c r="E1873" i="14"/>
  <c r="E1874" i="14"/>
  <c r="E1875" i="14"/>
  <c r="E1876" i="14"/>
  <c r="E1877" i="14"/>
  <c r="E1878" i="14"/>
  <c r="E1122" i="14"/>
  <c r="E1620" i="14"/>
  <c r="E1621" i="14"/>
  <c r="E1622" i="14"/>
  <c r="E572" i="14"/>
  <c r="E573" i="14"/>
  <c r="E574" i="14"/>
  <c r="E2167" i="14"/>
  <c r="E1196" i="14"/>
  <c r="E1197" i="14"/>
  <c r="E1198" i="14"/>
  <c r="E1199" i="14"/>
  <c r="E1200" i="14"/>
  <c r="E1201" i="14"/>
  <c r="E1748" i="14"/>
  <c r="E1749" i="14"/>
  <c r="E1750" i="14"/>
  <c r="E1751" i="14"/>
  <c r="E414" i="14"/>
  <c r="E2237" i="14"/>
  <c r="E1519" i="14"/>
  <c r="E1520" i="14"/>
  <c r="E1521" i="14"/>
  <c r="E1522" i="14"/>
  <c r="E1523" i="14"/>
  <c r="E1524" i="14"/>
  <c r="E1525" i="14"/>
  <c r="E1526" i="14"/>
  <c r="E1527" i="14"/>
  <c r="E1528" i="14"/>
  <c r="E1529" i="14"/>
  <c r="E1202" i="14"/>
  <c r="E1203" i="14"/>
  <c r="E1204" i="14"/>
  <c r="E1205" i="14"/>
  <c r="E1206" i="14"/>
  <c r="E1207" i="14"/>
  <c r="E244" i="14"/>
  <c r="E245" i="14"/>
  <c r="E246" i="14"/>
  <c r="E247" i="14"/>
  <c r="E408" i="14"/>
  <c r="E2203" i="14"/>
  <c r="E2204" i="14"/>
  <c r="E2205" i="14"/>
  <c r="E2206" i="14"/>
  <c r="E2207" i="14"/>
  <c r="E2208" i="14"/>
  <c r="E2209" i="14"/>
  <c r="E2210" i="14"/>
  <c r="E2211" i="14"/>
  <c r="E2212" i="14"/>
  <c r="E2213" i="14"/>
  <c r="E2214" i="14"/>
  <c r="E2215" i="14"/>
  <c r="E1057" i="14"/>
  <c r="E485" i="14"/>
  <c r="E1388" i="14"/>
  <c r="E1389" i="14"/>
  <c r="E2235" i="14"/>
  <c r="E2236" i="14"/>
  <c r="E1507" i="14"/>
  <c r="E1508" i="14"/>
  <c r="E1509" i="14"/>
  <c r="E1510" i="14"/>
  <c r="E1511" i="14"/>
  <c r="E1512" i="14"/>
  <c r="E1513" i="14"/>
  <c r="E425" i="14"/>
  <c r="E2160" i="14"/>
  <c r="E2161" i="14"/>
  <c r="E2162" i="14"/>
  <c r="E2293" i="14"/>
  <c r="E2294" i="14"/>
  <c r="E2295" i="14"/>
  <c r="E2296" i="14"/>
  <c r="E1895" i="14"/>
  <c r="E1896" i="14"/>
  <c r="E267" i="14"/>
  <c r="E268" i="14"/>
  <c r="E269" i="14"/>
  <c r="E270" i="14"/>
  <c r="E271" i="14"/>
  <c r="E272" i="14"/>
  <c r="E273" i="14"/>
  <c r="E1054" i="14"/>
  <c r="E971" i="14"/>
  <c r="E972" i="14"/>
  <c r="E973" i="14"/>
  <c r="E974" i="14"/>
  <c r="E2097" i="14"/>
  <c r="E1111" i="14"/>
  <c r="E1112" i="14"/>
  <c r="E1113" i="14"/>
  <c r="E1114" i="14"/>
  <c r="E2098" i="14"/>
  <c r="E1115" i="14"/>
  <c r="E2099" i="14"/>
  <c r="E2100" i="14"/>
  <c r="E2101" i="14"/>
  <c r="E2102" i="14"/>
  <c r="E1920" i="14"/>
  <c r="E1921" i="14"/>
  <c r="E1922" i="14"/>
  <c r="E371" i="14"/>
  <c r="E372" i="14"/>
  <c r="E373" i="14"/>
  <c r="E374" i="14"/>
  <c r="E375" i="14"/>
  <c r="E376" i="14"/>
  <c r="E377" i="14"/>
  <c r="E378" i="14"/>
  <c r="E379" i="14"/>
  <c r="E380" i="14"/>
  <c r="E381" i="14"/>
  <c r="E1974" i="14"/>
  <c r="E1975" i="14"/>
  <c r="E1976" i="14"/>
  <c r="E1977" i="14"/>
  <c r="E1978" i="14"/>
  <c r="E1979" i="14"/>
  <c r="E470" i="14"/>
  <c r="E471" i="14"/>
  <c r="E472" i="14"/>
  <c r="E473" i="14"/>
  <c r="E474" i="14"/>
  <c r="E577" i="14"/>
  <c r="E578" i="14"/>
  <c r="E579" i="14"/>
  <c r="E580" i="14"/>
  <c r="E581" i="14"/>
  <c r="E582" i="14"/>
  <c r="E583" i="14"/>
  <c r="E1769" i="14"/>
  <c r="E1144" i="14"/>
  <c r="E1145" i="14"/>
  <c r="E1907" i="14"/>
  <c r="E1908" i="14"/>
  <c r="E1909" i="14"/>
  <c r="E1910" i="14"/>
  <c r="E305" i="14"/>
  <c r="E113" i="14"/>
  <c r="E114" i="14"/>
  <c r="E115" i="14"/>
  <c r="E975" i="14"/>
  <c r="E976" i="14"/>
  <c r="E977" i="14"/>
  <c r="E1484" i="14"/>
  <c r="E1485" i="14"/>
  <c r="E1486" i="14"/>
  <c r="E1487" i="14"/>
  <c r="E306" i="14"/>
  <c r="E307" i="14"/>
  <c r="E308" i="14"/>
  <c r="E309" i="14"/>
  <c r="E310" i="14"/>
  <c r="E1911" i="14"/>
  <c r="E331" i="14"/>
  <c r="E417" i="14"/>
  <c r="E418" i="14"/>
  <c r="E419" i="14"/>
  <c r="E420" i="14"/>
  <c r="E518" i="14"/>
  <c r="E1081" i="14"/>
  <c r="E519" i="14"/>
  <c r="E520" i="14"/>
  <c r="E563" i="14"/>
  <c r="E899" i="14"/>
  <c r="E228" i="14"/>
  <c r="E1713" i="14"/>
  <c r="E1714" i="14"/>
  <c r="E1715" i="14"/>
  <c r="E1716" i="14"/>
  <c r="E1717" i="14"/>
  <c r="E1718" i="14"/>
  <c r="E1719" i="14"/>
  <c r="E383" i="14"/>
  <c r="E384" i="14"/>
  <c r="E385" i="14"/>
  <c r="E386" i="14"/>
  <c r="E387" i="14"/>
  <c r="E1962" i="14"/>
  <c r="E1963" i="14"/>
  <c r="E1964" i="14"/>
  <c r="E1965" i="14"/>
  <c r="E1966" i="14"/>
  <c r="E2261" i="14"/>
  <c r="E2262" i="14"/>
  <c r="E2263" i="14"/>
  <c r="E2264" i="14"/>
  <c r="E2265" i="14"/>
  <c r="E2266" i="14"/>
  <c r="E2267" i="14"/>
  <c r="E2192" i="14"/>
  <c r="E2148" i="14"/>
  <c r="E2149" i="14"/>
  <c r="E724" i="14"/>
  <c r="E725" i="14"/>
  <c r="E109" i="14"/>
  <c r="E110" i="14"/>
  <c r="E111" i="14"/>
  <c r="E2297" i="14"/>
  <c r="E276" i="14"/>
  <c r="E277" i="14"/>
  <c r="E278" i="14"/>
  <c r="E279" i="14"/>
  <c r="E280" i="14"/>
  <c r="E1576" i="14"/>
  <c r="E1577" i="14"/>
  <c r="E1578" i="14"/>
  <c r="E1579" i="14"/>
  <c r="E1580" i="14"/>
  <c r="E1581" i="14"/>
  <c r="E1582" i="14"/>
  <c r="E839" i="14"/>
  <c r="E840" i="14"/>
  <c r="E207" i="14"/>
  <c r="E1766" i="14"/>
  <c r="E1235" i="14"/>
  <c r="E1236" i="14"/>
  <c r="E1237" i="14"/>
  <c r="E1194" i="14"/>
  <c r="E1195" i="14"/>
  <c r="E1001" i="14"/>
  <c r="E1002" i="14"/>
  <c r="E1889" i="14"/>
  <c r="E1890" i="14"/>
  <c r="E1891" i="14"/>
  <c r="E1892" i="14"/>
  <c r="E1893" i="14"/>
  <c r="E1894" i="14"/>
  <c r="E1040" i="14"/>
  <c r="E1041" i="14"/>
  <c r="E1042" i="14"/>
  <c r="E209" i="14"/>
  <c r="E210" i="14"/>
  <c r="E211" i="14"/>
  <c r="E1721" i="14"/>
  <c r="E1722" i="14"/>
  <c r="E1544" i="14"/>
  <c r="E1583" i="14"/>
  <c r="E1584" i="14"/>
  <c r="E1585" i="14"/>
  <c r="E1586" i="14"/>
  <c r="E1728" i="14"/>
  <c r="E1729" i="14"/>
  <c r="E1730" i="14"/>
  <c r="E2219" i="14"/>
  <c r="E1217" i="14"/>
  <c r="E996" i="14"/>
  <c r="E1118" i="14"/>
  <c r="E1341" i="14"/>
  <c r="E1342" i="14"/>
  <c r="E1343" i="14"/>
  <c r="E1344" i="14"/>
  <c r="E1345" i="14"/>
  <c r="E1346" i="14"/>
  <c r="E1347" i="14"/>
  <c r="E1348" i="14"/>
  <c r="E1349" i="14"/>
  <c r="E1350" i="14"/>
  <c r="E1351" i="14"/>
  <c r="E1352" i="14"/>
  <c r="E1353" i="14"/>
  <c r="E1354" i="14"/>
  <c r="E1355" i="14"/>
  <c r="E1356" i="14"/>
  <c r="E1651" i="14"/>
  <c r="E1652" i="14"/>
  <c r="E1653" i="14"/>
  <c r="E1654" i="14"/>
  <c r="E1655" i="14"/>
  <c r="E1656" i="14"/>
  <c r="E1657" i="14"/>
  <c r="E1658" i="14"/>
  <c r="E1659" i="14"/>
  <c r="E1172" i="14"/>
  <c r="E2153" i="14"/>
  <c r="E2154" i="14"/>
  <c r="E1173" i="14"/>
  <c r="E1174" i="14"/>
  <c r="E35" i="14"/>
  <c r="E36" i="14"/>
  <c r="E37" i="14"/>
  <c r="E650" i="14"/>
  <c r="E651" i="14"/>
  <c r="E652" i="14"/>
  <c r="E653" i="14"/>
  <c r="E654" i="14"/>
  <c r="E1149" i="14"/>
  <c r="E1150" i="14"/>
  <c r="E1151" i="14"/>
  <c r="E1152" i="14"/>
  <c r="E1153" i="14"/>
  <c r="E1154" i="14"/>
  <c r="E1100" i="14"/>
  <c r="E1101" i="14"/>
  <c r="E768" i="14"/>
  <c r="E769" i="14"/>
  <c r="E770" i="14"/>
  <c r="E771" i="14"/>
  <c r="E772" i="14"/>
  <c r="E922" i="14"/>
  <c r="E923" i="14"/>
  <c r="E645" i="14"/>
  <c r="E1385" i="14"/>
  <c r="E1386" i="14"/>
  <c r="E1387" i="14"/>
  <c r="E1641" i="14"/>
  <c r="E1646" i="14"/>
  <c r="E1720" i="14"/>
  <c r="E1967" i="14"/>
  <c r="E1968" i="14"/>
  <c r="E658" i="14"/>
  <c r="E135" i="14"/>
  <c r="E136" i="14"/>
  <c r="E137" i="14"/>
  <c r="E138" i="14"/>
  <c r="E139" i="14"/>
  <c r="E647" i="14"/>
  <c r="E648" i="14"/>
  <c r="E69" i="14"/>
  <c r="E70" i="14"/>
  <c r="E71" i="14"/>
  <c r="E72" i="14"/>
  <c r="E1823" i="14"/>
  <c r="E1824" i="14"/>
  <c r="E1825" i="14"/>
  <c r="E2247" i="14"/>
  <c r="E2248" i="14"/>
  <c r="E2249" i="14"/>
  <c r="E1796" i="14"/>
  <c r="E1568" i="14"/>
  <c r="E841" i="14"/>
  <c r="E571" i="14"/>
  <c r="E449" i="14"/>
  <c r="E450" i="14"/>
  <c r="E451" i="14"/>
  <c r="E421" i="14"/>
  <c r="E422" i="14"/>
  <c r="E423" i="14"/>
  <c r="E424" i="14"/>
  <c r="E487" i="14"/>
  <c r="E488" i="14"/>
  <c r="E1431" i="14"/>
  <c r="E634" i="14"/>
  <c r="E1090" i="14"/>
  <c r="E685" i="14"/>
  <c r="E686" i="14"/>
  <c r="E687" i="14"/>
  <c r="E480" i="14"/>
  <c r="E481" i="14"/>
  <c r="E1300" i="14"/>
  <c r="E1390" i="14"/>
  <c r="E1391" i="14"/>
  <c r="E924" i="14"/>
  <c r="E448" i="14"/>
  <c r="E836" i="14"/>
  <c r="E837" i="14"/>
  <c r="E838" i="14"/>
  <c r="E2258" i="14"/>
  <c r="E1548" i="14"/>
  <c r="E1549" i="14"/>
  <c r="E1550" i="14"/>
  <c r="E1551" i="14"/>
  <c r="E2079" i="14"/>
  <c r="E2080" i="14"/>
  <c r="E2081" i="14"/>
  <c r="E909" i="14"/>
  <c r="E910" i="14"/>
  <c r="E40" i="14"/>
  <c r="E41" i="14"/>
  <c r="E42" i="14"/>
  <c r="E43" i="14"/>
  <c r="E44" i="14"/>
  <c r="E45" i="14"/>
  <c r="E46" i="14"/>
  <c r="E47" i="14"/>
  <c r="E48" i="14"/>
  <c r="E49" i="14"/>
  <c r="E50" i="14"/>
  <c r="E1733" i="14"/>
  <c r="E1734" i="14"/>
  <c r="E1735" i="14"/>
  <c r="E1166" i="14"/>
  <c r="E1167" i="14"/>
  <c r="E998" i="14"/>
  <c r="E1423" i="14"/>
  <c r="E816" i="14"/>
  <c r="E817" i="14"/>
  <c r="E818" i="14"/>
  <c r="E1754" i="14"/>
  <c r="E1383" i="14"/>
  <c r="E1263" i="14"/>
  <c r="E1214" i="14"/>
  <c r="E156" i="14"/>
  <c r="E847" i="14"/>
  <c r="E2220" i="14"/>
  <c r="E2221" i="14"/>
  <c r="E2222" i="14"/>
  <c r="E2223" i="14"/>
  <c r="E2224" i="14"/>
  <c r="E2225" i="14"/>
  <c r="E2226" i="14"/>
  <c r="E2227" i="14"/>
  <c r="E2228" i="14"/>
  <c r="E2229" i="14"/>
  <c r="E2230" i="14"/>
  <c r="E1939" i="14"/>
  <c r="E1940" i="14"/>
  <c r="E439" i="14"/>
  <c r="E440" i="14"/>
  <c r="E441" i="14"/>
  <c r="E442" i="14"/>
  <c r="E443" i="14"/>
  <c r="E444" i="14"/>
  <c r="E445" i="14"/>
  <c r="E446" i="14"/>
  <c r="E447" i="14"/>
  <c r="E1779" i="14"/>
  <c r="E1780" i="14"/>
  <c r="E1781" i="14"/>
  <c r="E1782" i="14"/>
  <c r="E1783" i="14"/>
  <c r="E1273" i="14"/>
  <c r="E992" i="14"/>
  <c r="E993" i="14"/>
  <c r="E994" i="14"/>
  <c r="E995" i="14"/>
  <c r="E1155" i="14"/>
  <c r="E1156" i="14"/>
  <c r="E1158" i="14"/>
  <c r="E1039" i="14"/>
  <c r="E1952" i="14"/>
  <c r="E615" i="14"/>
  <c r="E1648" i="14"/>
  <c r="E1649" i="14"/>
  <c r="E635" i="14"/>
  <c r="E1018" i="14"/>
  <c r="E1019" i="14"/>
  <c r="E1020" i="14"/>
  <c r="E1021" i="14"/>
  <c r="E1022" i="14"/>
  <c r="E1023" i="14"/>
  <c r="E1024" i="14"/>
  <c r="E1025" i="14"/>
  <c r="E978" i="14"/>
  <c r="E979" i="14"/>
  <c r="E980" i="14"/>
  <c r="E981" i="14"/>
  <c r="E438" i="14"/>
  <c r="E646" i="14"/>
  <c r="E911" i="14"/>
  <c r="E1376" i="14"/>
  <c r="E1123" i="14"/>
  <c r="E390" i="14"/>
  <c r="E391" i="14"/>
  <c r="E961" i="14"/>
  <c r="E962" i="14"/>
  <c r="E963" i="14"/>
  <c r="E1062" i="14"/>
  <c r="E1063" i="14"/>
  <c r="E1064" i="14"/>
  <c r="E1065" i="14"/>
  <c r="E1066" i="14"/>
  <c r="E1067" i="14"/>
  <c r="E1068" i="14"/>
  <c r="E1069" i="14"/>
  <c r="E1070" i="14"/>
  <c r="E1071" i="14"/>
  <c r="E1072" i="14"/>
  <c r="E1661" i="14"/>
  <c r="E1662" i="14"/>
  <c r="E1663" i="14"/>
  <c r="E311" i="14"/>
  <c r="E312" i="14"/>
  <c r="E313" i="14"/>
  <c r="E314" i="14"/>
  <c r="E315" i="14"/>
  <c r="E316" i="14"/>
  <c r="E617" i="14"/>
  <c r="E1216" i="14"/>
  <c r="E2250" i="14"/>
  <c r="E2251" i="14"/>
  <c r="E1607" i="14"/>
  <c r="E1608" i="14"/>
  <c r="E1609" i="14"/>
  <c r="E1264" i="14"/>
  <c r="E1265" i="14"/>
  <c r="E1266" i="14"/>
  <c r="E1267" i="14"/>
  <c r="E1789" i="14"/>
  <c r="E1790" i="14"/>
  <c r="E1791" i="14"/>
  <c r="E1027" i="14"/>
  <c r="E1028" i="14"/>
  <c r="E1029" i="14"/>
  <c r="E1030" i="14"/>
  <c r="E1031" i="14"/>
  <c r="E1032" i="14"/>
  <c r="E130" i="14"/>
  <c r="E131" i="14"/>
  <c r="E132" i="14"/>
  <c r="E1897" i="14"/>
  <c r="E1898" i="14"/>
  <c r="E1899" i="14"/>
  <c r="E1900" i="14"/>
  <c r="E281" i="14"/>
  <c r="E282" i="14"/>
  <c r="E1588" i="14"/>
  <c r="E1589" i="14"/>
  <c r="E1590" i="14"/>
  <c r="E1591" i="14"/>
  <c r="E1592" i="14"/>
  <c r="E1593" i="14"/>
  <c r="E1116" i="14"/>
  <c r="E668" i="14"/>
  <c r="D1980" i="14"/>
  <c r="D1990" i="14"/>
  <c r="D1989" i="14"/>
  <c r="D1988" i="14"/>
  <c r="D1987" i="14"/>
  <c r="D1991" i="14"/>
  <c r="D1993" i="14"/>
  <c r="D1992" i="14"/>
  <c r="D1996" i="14"/>
  <c r="D1995" i="14"/>
  <c r="D1994" i="14"/>
  <c r="D2001" i="14"/>
  <c r="D2000" i="14"/>
  <c r="D1999" i="14"/>
  <c r="D1998" i="14"/>
  <c r="D1997" i="14"/>
  <c r="D2006" i="14"/>
  <c r="D2005" i="14"/>
  <c r="D2004" i="14"/>
  <c r="D2003" i="14"/>
  <c r="D2002" i="14"/>
  <c r="D2015" i="14"/>
  <c r="D2014" i="14"/>
  <c r="D2013" i="14"/>
  <c r="D2012" i="14"/>
  <c r="D2011" i="14"/>
  <c r="D2010" i="14"/>
  <c r="D2009" i="14"/>
  <c r="D2008" i="14"/>
  <c r="D2007" i="14"/>
  <c r="D2019" i="14"/>
  <c r="D2018" i="14"/>
  <c r="D2017" i="14"/>
  <c r="D2016" i="14"/>
  <c r="D2020" i="14"/>
  <c r="D2032" i="14"/>
  <c r="D2031" i="14"/>
  <c r="D2030" i="14"/>
  <c r="D2029" i="14"/>
  <c r="D2028" i="14"/>
  <c r="D2027" i="14"/>
  <c r="D2026" i="14"/>
  <c r="D2025" i="14"/>
  <c r="D2024" i="14"/>
  <c r="D2023" i="14"/>
  <c r="D2022" i="14"/>
  <c r="D2021" i="14"/>
  <c r="D2034" i="14"/>
  <c r="D2033" i="14"/>
  <c r="D2035" i="14"/>
  <c r="D2040" i="14"/>
  <c r="D2039" i="14"/>
  <c r="D2038" i="14"/>
  <c r="D2037" i="14"/>
  <c r="D2036" i="14"/>
  <c r="D2043" i="14"/>
  <c r="D2042" i="14"/>
  <c r="D2041" i="14"/>
  <c r="D2049" i="14"/>
  <c r="D2048" i="14"/>
  <c r="D2047" i="14"/>
  <c r="D2046" i="14"/>
  <c r="D2045" i="14"/>
  <c r="D2044" i="14"/>
  <c r="D2056" i="14"/>
  <c r="D2055" i="14"/>
  <c r="D2054" i="14"/>
  <c r="D2053" i="14"/>
  <c r="D2052" i="14"/>
  <c r="D2051" i="14"/>
  <c r="D2050" i="14"/>
  <c r="D2057" i="14"/>
  <c r="D2060" i="14"/>
  <c r="D2059" i="14"/>
  <c r="D2058" i="14"/>
  <c r="D2061" i="14"/>
  <c r="D2064" i="14"/>
  <c r="D2063" i="14"/>
  <c r="D2062" i="14"/>
  <c r="D2078" i="14"/>
  <c r="D2077" i="14"/>
  <c r="D2076" i="14"/>
  <c r="D2075" i="14"/>
  <c r="D2074" i="14"/>
  <c r="D2073" i="14"/>
  <c r="D2072" i="14"/>
  <c r="D2071" i="14"/>
  <c r="D2070" i="14"/>
  <c r="D2069" i="14"/>
  <c r="D2068" i="14"/>
  <c r="D2067" i="14"/>
  <c r="D2066" i="14"/>
  <c r="D2065" i="14"/>
  <c r="D2081" i="14"/>
  <c r="D2080" i="14"/>
  <c r="D2079" i="14"/>
  <c r="D2083" i="14"/>
  <c r="D2082" i="14"/>
  <c r="D2089" i="14"/>
  <c r="D2088" i="14"/>
  <c r="D2087" i="14"/>
  <c r="D2086" i="14"/>
  <c r="D2085" i="14"/>
  <c r="D2084" i="14"/>
  <c r="D2093" i="14"/>
  <c r="D2092" i="14"/>
  <c r="D2091" i="14"/>
  <c r="D2090" i="14"/>
  <c r="D2096" i="14"/>
  <c r="D2095" i="14"/>
  <c r="D2094" i="14"/>
  <c r="D2097" i="14"/>
  <c r="D2102" i="14"/>
  <c r="D2101" i="14"/>
  <c r="D2100" i="14"/>
  <c r="D2099" i="14"/>
  <c r="D2098" i="14"/>
  <c r="D2113" i="14"/>
  <c r="D2112" i="14"/>
  <c r="D2111" i="14"/>
  <c r="D2110" i="14"/>
  <c r="D2109" i="14"/>
  <c r="D2108" i="14"/>
  <c r="D2107" i="14"/>
  <c r="D2106" i="14"/>
  <c r="D2105" i="14"/>
  <c r="D2104" i="14"/>
  <c r="D2116" i="14"/>
  <c r="D2115" i="14"/>
  <c r="D2114" i="14"/>
  <c r="D2118" i="14"/>
  <c r="D2117" i="14"/>
  <c r="D2120" i="14"/>
  <c r="D2124" i="14"/>
  <c r="D2123" i="14"/>
  <c r="D2122" i="14"/>
  <c r="D2121" i="14"/>
  <c r="D2126" i="14"/>
  <c r="D2125" i="14"/>
  <c r="D2133" i="14"/>
  <c r="D2132" i="14"/>
  <c r="D2131" i="14"/>
  <c r="D2130" i="14"/>
  <c r="D2129" i="14"/>
  <c r="D2128" i="14"/>
  <c r="D2127" i="14"/>
  <c r="D2140" i="14"/>
  <c r="D2139" i="14"/>
  <c r="D2138" i="14"/>
  <c r="D2137" i="14"/>
  <c r="D2136" i="14"/>
  <c r="D2135" i="14"/>
  <c r="D2134" i="14"/>
  <c r="D2149" i="14"/>
  <c r="D2148" i="14"/>
  <c r="D2150" i="14"/>
  <c r="D2152" i="14"/>
  <c r="D2154" i="14"/>
  <c r="D2153" i="14"/>
  <c r="D2159" i="14"/>
  <c r="D2162" i="14"/>
  <c r="D2161" i="14"/>
  <c r="D2160" i="14"/>
  <c r="D2166" i="14"/>
  <c r="D2165" i="14"/>
  <c r="D2164" i="14"/>
  <c r="D2163" i="14"/>
  <c r="D2167" i="14"/>
  <c r="D2176" i="14"/>
  <c r="D2175" i="14"/>
  <c r="D2174" i="14"/>
  <c r="D2173" i="14"/>
  <c r="D2172" i="14"/>
  <c r="D2171" i="14"/>
  <c r="D2170" i="14"/>
  <c r="D2169" i="14"/>
  <c r="D2168" i="14"/>
  <c r="D2178" i="14"/>
  <c r="D2177" i="14"/>
  <c r="D2182" i="14"/>
  <c r="D2181" i="14"/>
  <c r="D2180" i="14"/>
  <c r="D2179" i="14"/>
  <c r="D2184" i="14"/>
  <c r="D2183" i="14"/>
  <c r="D2185" i="14"/>
  <c r="D2188" i="14"/>
  <c r="D2187" i="14"/>
  <c r="D2186" i="14"/>
  <c r="D2191" i="14"/>
  <c r="D2190" i="14"/>
  <c r="D2189" i="14"/>
  <c r="D2192" i="14"/>
  <c r="D2200" i="14"/>
  <c r="D2199" i="14"/>
  <c r="D2198" i="14"/>
  <c r="D2197" i="14"/>
  <c r="D2196" i="14"/>
  <c r="D2195" i="14"/>
  <c r="D2194" i="14"/>
  <c r="D2193" i="14"/>
  <c r="D2215" i="14"/>
  <c r="D2214" i="14"/>
  <c r="D2213" i="14"/>
  <c r="D2212" i="14"/>
  <c r="D2211" i="14"/>
  <c r="D2210" i="14"/>
  <c r="D2209" i="14"/>
  <c r="D2208" i="14"/>
  <c r="D2207" i="14"/>
  <c r="D2206" i="14"/>
  <c r="D2205" i="14"/>
  <c r="D2204" i="14"/>
  <c r="D2203" i="14"/>
  <c r="D2216" i="14"/>
  <c r="D2217" i="14"/>
  <c r="D2230" i="14"/>
  <c r="D2229" i="14"/>
  <c r="D2228" i="14"/>
  <c r="D2227" i="14"/>
  <c r="D2226" i="14"/>
  <c r="D2225" i="14"/>
  <c r="D2224" i="14"/>
  <c r="D2223" i="14"/>
  <c r="D2221" i="14"/>
  <c r="D2222" i="14"/>
  <c r="D2220" i="14"/>
  <c r="D2234" i="14"/>
  <c r="D2233" i="14"/>
  <c r="D2232" i="14"/>
  <c r="D2231" i="14"/>
  <c r="D2236" i="14"/>
  <c r="D2235" i="14"/>
  <c r="D2237" i="14"/>
  <c r="D2238" i="14"/>
  <c r="D2239" i="14"/>
  <c r="D2242" i="14"/>
  <c r="D2241" i="14"/>
  <c r="D2240" i="14"/>
  <c r="D2243" i="14"/>
  <c r="D2244" i="14"/>
  <c r="D2246" i="14"/>
  <c r="D2245" i="14"/>
  <c r="D2249" i="14"/>
  <c r="D2248" i="14"/>
  <c r="D2247" i="14"/>
  <c r="D2251" i="14"/>
  <c r="D2250" i="14"/>
  <c r="D2252" i="14"/>
  <c r="D2257" i="14"/>
  <c r="D2256" i="14"/>
  <c r="D2255" i="14"/>
  <c r="D2258" i="14"/>
  <c r="D2259" i="14"/>
  <c r="D2260" i="14"/>
  <c r="D2267" i="14"/>
  <c r="D2266" i="14"/>
  <c r="D2265" i="14"/>
  <c r="D2264" i="14"/>
  <c r="D2263" i="14"/>
  <c r="D2262" i="14"/>
  <c r="D2261" i="14"/>
  <c r="D2273" i="14"/>
  <c r="D2272" i="14"/>
  <c r="D2271" i="14"/>
  <c r="D2270" i="14"/>
  <c r="D2269" i="14"/>
  <c r="D2268" i="14"/>
  <c r="D2103" i="14"/>
  <c r="D2119" i="14"/>
  <c r="D2274" i="14"/>
  <c r="D2280" i="14"/>
  <c r="D2279" i="14"/>
  <c r="D2278" i="14"/>
  <c r="D2277" i="14"/>
  <c r="D2276" i="14"/>
  <c r="D2275" i="14"/>
  <c r="D2286" i="14"/>
  <c r="D2285" i="14"/>
  <c r="D2284" i="14"/>
  <c r="D2283" i="14"/>
  <c r="D2282" i="14"/>
  <c r="D2281" i="14"/>
  <c r="D2287" i="14"/>
  <c r="D2289" i="14"/>
  <c r="D2288" i="14"/>
  <c r="C1844" i="14"/>
  <c r="C1843" i="14"/>
  <c r="C1842" i="14"/>
  <c r="C1841" i="14"/>
  <c r="C1840" i="14"/>
  <c r="C1839" i="14"/>
  <c r="C1838" i="14"/>
  <c r="C1837" i="14"/>
  <c r="C1836" i="14"/>
  <c r="C1835" i="14"/>
  <c r="C1834" i="14"/>
  <c r="C1833" i="14"/>
  <c r="C1832" i="14"/>
  <c r="C1831" i="14"/>
  <c r="C1846" i="14"/>
  <c r="C1845" i="14"/>
  <c r="C1855" i="14"/>
  <c r="C1854" i="14"/>
  <c r="C1853" i="14"/>
  <c r="C1852" i="14"/>
  <c r="C1851" i="14"/>
  <c r="C1850" i="14"/>
  <c r="C1849" i="14"/>
  <c r="C1848" i="14"/>
  <c r="C1847" i="14"/>
  <c r="C1856" i="14"/>
  <c r="C1858" i="14"/>
  <c r="C1857" i="14"/>
  <c r="C1860" i="14"/>
  <c r="C1859" i="14"/>
  <c r="C1862" i="14"/>
  <c r="C1861" i="14"/>
  <c r="C1881" i="14"/>
  <c r="C1880" i="14"/>
  <c r="C1894" i="14"/>
  <c r="C1893" i="14"/>
  <c r="C1892" i="14"/>
  <c r="C1891" i="14"/>
  <c r="C1890" i="14"/>
  <c r="C1889" i="14"/>
  <c r="C1888" i="14"/>
  <c r="C1887" i="14"/>
  <c r="C1886" i="14"/>
  <c r="C1885" i="14"/>
  <c r="C1884" i="14"/>
  <c r="C1883" i="14"/>
  <c r="C1882" i="14"/>
  <c r="C1896" i="14"/>
  <c r="C1895" i="14"/>
  <c r="C1900" i="14"/>
  <c r="C1899" i="14"/>
  <c r="C1898" i="14"/>
  <c r="C1897" i="14"/>
  <c r="C1906" i="14"/>
  <c r="C1905" i="14"/>
  <c r="C1904" i="14"/>
  <c r="C1903" i="14"/>
  <c r="C1902" i="14"/>
  <c r="C1901" i="14"/>
  <c r="C1910" i="14"/>
  <c r="C1909" i="14"/>
  <c r="C1908" i="14"/>
  <c r="C1907" i="14"/>
  <c r="C1911" i="14"/>
  <c r="C1915" i="14"/>
  <c r="C1914" i="14"/>
  <c r="C1913" i="14"/>
  <c r="C1912" i="14"/>
  <c r="C1916" i="14"/>
  <c r="C1919" i="14"/>
  <c r="C1918" i="14"/>
  <c r="C1917" i="14"/>
  <c r="C1926" i="14"/>
  <c r="C1925" i="14"/>
  <c r="C1924" i="14"/>
  <c r="C1923" i="14"/>
  <c r="C1938" i="14"/>
  <c r="C1937" i="14"/>
  <c r="C1936" i="14"/>
  <c r="C1935" i="14"/>
  <c r="C1934" i="14"/>
  <c r="C1933" i="14"/>
  <c r="C1932" i="14"/>
  <c r="C1931" i="14"/>
  <c r="C1930" i="14"/>
  <c r="C1929" i="14"/>
  <c r="C1928" i="14"/>
  <c r="C1927" i="14"/>
  <c r="C1940" i="14"/>
  <c r="C1939" i="14"/>
  <c r="C1941" i="14"/>
  <c r="C2296" i="14"/>
  <c r="C2295" i="14"/>
  <c r="C2294" i="14"/>
  <c r="C2293" i="14"/>
  <c r="C1948" i="14"/>
  <c r="C1947" i="14"/>
  <c r="C1946" i="14"/>
  <c r="C1945" i="14"/>
  <c r="C1950" i="14"/>
  <c r="C1949" i="14"/>
  <c r="C1952" i="14"/>
  <c r="C1961" i="14"/>
  <c r="C1960" i="14"/>
  <c r="C1959" i="14"/>
  <c r="C1958" i="14"/>
  <c r="C1957" i="14"/>
  <c r="C1956" i="14"/>
  <c r="C1955" i="14"/>
  <c r="C1954" i="14"/>
  <c r="C1953" i="14"/>
  <c r="C1968" i="14"/>
  <c r="C1967" i="14"/>
  <c r="C1970" i="14"/>
  <c r="C1969" i="14"/>
  <c r="C1973" i="14"/>
  <c r="C1972" i="14"/>
  <c r="C1971" i="14"/>
  <c r="C1979" i="14"/>
  <c r="C1978" i="14"/>
  <c r="C1977" i="14"/>
  <c r="C1976" i="14"/>
  <c r="C1975" i="14"/>
  <c r="C1974" i="14"/>
  <c r="C1986" i="14"/>
  <c r="C1985" i="14"/>
  <c r="C1984" i="14"/>
  <c r="C1983" i="14"/>
  <c r="C1982" i="14"/>
  <c r="C1981" i="14"/>
  <c r="C1980" i="14"/>
  <c r="C1990" i="14"/>
  <c r="C1989" i="14"/>
  <c r="C1988" i="14"/>
  <c r="C1987" i="14"/>
  <c r="C1991" i="14"/>
  <c r="C1993" i="14"/>
  <c r="C1992" i="14"/>
  <c r="C1996" i="14"/>
  <c r="C1995" i="14"/>
  <c r="C1994" i="14"/>
  <c r="C2001" i="14"/>
  <c r="C2000" i="14"/>
  <c r="C1999" i="14"/>
  <c r="C1998" i="14"/>
  <c r="C1997" i="14"/>
  <c r="C2006" i="14"/>
  <c r="C2005" i="14"/>
  <c r="C2004" i="14"/>
  <c r="C2003" i="14"/>
  <c r="C2002" i="14"/>
  <c r="C2015" i="14"/>
  <c r="C2014" i="14"/>
  <c r="C2013" i="14"/>
  <c r="C2012" i="14"/>
  <c r="C2011" i="14"/>
  <c r="C2010" i="14"/>
  <c r="C2009" i="14"/>
  <c r="C2008" i="14"/>
  <c r="C2007" i="14"/>
  <c r="C2019" i="14"/>
  <c r="C2018" i="14"/>
  <c r="C2017" i="14"/>
  <c r="C2016" i="14"/>
  <c r="C2020" i="14"/>
  <c r="C2032" i="14"/>
  <c r="C2031" i="14"/>
  <c r="C2030" i="14"/>
  <c r="C2029" i="14"/>
  <c r="C2028" i="14"/>
  <c r="C2027" i="14"/>
  <c r="C2026" i="14"/>
  <c r="C2025" i="14"/>
  <c r="C2024" i="14"/>
  <c r="C2023" i="14"/>
  <c r="C2022" i="14"/>
  <c r="C2021" i="14"/>
  <c r="C2034" i="14"/>
  <c r="C2033" i="14"/>
  <c r="C2035" i="14"/>
  <c r="C2040" i="14"/>
  <c r="C2039" i="14"/>
  <c r="C2038" i="14"/>
  <c r="C2037" i="14"/>
  <c r="C2036" i="14"/>
  <c r="C2043" i="14"/>
  <c r="C2042" i="14"/>
  <c r="C2041" i="14"/>
  <c r="C2049" i="14"/>
  <c r="C2048" i="14"/>
  <c r="C2047" i="14"/>
  <c r="C2046" i="14"/>
  <c r="C2045" i="14"/>
  <c r="C2044" i="14"/>
  <c r="C2056" i="14"/>
  <c r="C2055" i="14"/>
  <c r="C2054" i="14"/>
  <c r="C2053" i="14"/>
  <c r="C2052" i="14"/>
  <c r="C2051" i="14"/>
  <c r="C2050" i="14"/>
  <c r="C2057" i="14"/>
  <c r="C2060" i="14"/>
  <c r="C2059" i="14"/>
  <c r="C2058" i="14"/>
  <c r="C2061" i="14"/>
  <c r="C2064" i="14"/>
  <c r="C2063" i="14"/>
  <c r="C2062" i="14"/>
  <c r="C2078" i="14"/>
  <c r="C2077" i="14"/>
  <c r="C2076" i="14"/>
  <c r="C2075" i="14"/>
  <c r="C2074" i="14"/>
  <c r="C2073" i="14"/>
  <c r="C2072" i="14"/>
  <c r="C2071" i="14"/>
  <c r="C2070" i="14"/>
  <c r="C2069" i="14"/>
  <c r="C2068" i="14"/>
  <c r="C2067" i="14"/>
  <c r="C2066" i="14"/>
  <c r="C2065" i="14"/>
  <c r="C2081" i="14"/>
  <c r="C2080" i="14"/>
  <c r="C2079" i="14"/>
  <c r="C2083" i="14"/>
  <c r="C2082" i="14"/>
  <c r="C2089" i="14"/>
  <c r="C2088" i="14"/>
  <c r="C2087" i="14"/>
  <c r="C2086" i="14"/>
  <c r="C2085" i="14"/>
  <c r="C2084" i="14"/>
  <c r="C2093" i="14"/>
  <c r="C2092" i="14"/>
  <c r="C2091" i="14"/>
  <c r="C2090" i="14"/>
  <c r="C2096" i="14"/>
  <c r="C2095" i="14"/>
  <c r="C2094" i="14"/>
  <c r="C2097" i="14"/>
  <c r="C2102" i="14"/>
  <c r="C2101" i="14"/>
  <c r="C2100" i="14"/>
  <c r="C2099" i="14"/>
  <c r="C2098" i="14"/>
  <c r="C2113" i="14"/>
  <c r="C2112" i="14"/>
  <c r="C2111" i="14"/>
  <c r="C2110" i="14"/>
  <c r="C2109" i="14"/>
  <c r="C2108" i="14"/>
  <c r="C2107" i="14"/>
  <c r="C2106" i="14"/>
  <c r="C2105" i="14"/>
  <c r="C2104" i="14"/>
  <c r="C2116" i="14"/>
  <c r="C2115" i="14"/>
  <c r="C2114" i="14"/>
  <c r="C2118" i="14"/>
  <c r="C2117" i="14"/>
  <c r="C2120" i="14"/>
  <c r="C2124" i="14"/>
  <c r="C2123" i="14"/>
  <c r="C2122" i="14"/>
  <c r="C2121" i="14"/>
  <c r="C2126" i="14"/>
  <c r="C2125" i="14"/>
  <c r="C2133" i="14"/>
  <c r="C2132" i="14"/>
  <c r="C2131" i="14"/>
  <c r="C2130" i="14"/>
  <c r="C2129" i="14"/>
  <c r="C2128" i="14"/>
  <c r="C2127" i="14"/>
  <c r="C2140" i="14"/>
  <c r="C2139" i="14"/>
  <c r="C2138" i="14"/>
  <c r="C2137" i="14"/>
  <c r="C2136" i="14"/>
  <c r="C2135" i="14"/>
  <c r="C2134" i="14"/>
  <c r="C2149" i="14"/>
  <c r="C2148" i="14"/>
  <c r="C2150" i="14"/>
  <c r="C2152" i="14"/>
  <c r="C2154" i="14"/>
  <c r="C2153" i="14"/>
  <c r="C2159" i="14"/>
  <c r="C2162" i="14"/>
  <c r="C2161" i="14"/>
  <c r="C2160" i="14"/>
  <c r="C2166" i="14"/>
  <c r="C2165" i="14"/>
  <c r="C2164" i="14"/>
  <c r="C2163" i="14"/>
  <c r="C2167" i="14"/>
  <c r="C2176" i="14"/>
  <c r="C2175" i="14"/>
  <c r="C2174" i="14"/>
  <c r="C2173" i="14"/>
  <c r="C2172" i="14"/>
  <c r="C2171" i="14"/>
  <c r="C2170" i="14"/>
  <c r="C2169" i="14"/>
  <c r="C2168" i="14"/>
  <c r="C2178" i="14"/>
  <c r="C2177" i="14"/>
  <c r="C2182" i="14"/>
  <c r="C2181" i="14"/>
  <c r="C2180" i="14"/>
  <c r="C2179" i="14"/>
  <c r="C2184" i="14"/>
  <c r="C2183" i="14"/>
  <c r="C2185" i="14"/>
  <c r="C2188" i="14"/>
  <c r="C2187" i="14"/>
  <c r="C2186" i="14"/>
  <c r="C2191" i="14"/>
  <c r="C2190" i="14"/>
  <c r="C2189" i="14"/>
  <c r="C2192" i="14"/>
  <c r="C2200" i="14"/>
  <c r="C2199" i="14"/>
  <c r="C2198" i="14"/>
  <c r="C2197" i="14"/>
  <c r="C2196" i="14"/>
  <c r="C2195" i="14"/>
  <c r="C2194" i="14"/>
  <c r="C2193" i="14"/>
  <c r="C2215" i="14"/>
  <c r="C2214" i="14"/>
  <c r="C2213" i="14"/>
  <c r="C2212" i="14"/>
  <c r="C2211" i="14"/>
  <c r="C2210" i="14"/>
  <c r="C2209" i="14"/>
  <c r="C2208" i="14"/>
  <c r="C2207" i="14"/>
  <c r="C2206" i="14"/>
  <c r="C2205" i="14"/>
  <c r="C2204" i="14"/>
  <c r="C2203" i="14"/>
  <c r="C2216" i="14"/>
  <c r="C2217" i="14"/>
  <c r="C2230" i="14"/>
  <c r="C2229" i="14"/>
  <c r="C2228" i="14"/>
  <c r="C2227" i="14"/>
  <c r="C2226" i="14"/>
  <c r="C2225" i="14"/>
  <c r="C2224" i="14"/>
  <c r="C2223" i="14"/>
  <c r="C2221" i="14"/>
  <c r="C2222" i="14"/>
  <c r="C2220" i="14"/>
  <c r="C2234" i="14"/>
  <c r="C2233" i="14"/>
  <c r="C2232" i="14"/>
  <c r="C2231" i="14"/>
  <c r="C2236" i="14"/>
  <c r="C2235" i="14"/>
  <c r="C2237" i="14"/>
  <c r="C2238" i="14"/>
  <c r="C2239" i="14"/>
  <c r="C2242" i="14"/>
  <c r="C2241" i="14"/>
  <c r="C2240" i="14"/>
  <c r="C2243" i="14"/>
  <c r="C2244" i="14"/>
  <c r="C2246" i="14"/>
  <c r="C2245" i="14"/>
  <c r="C2249" i="14"/>
  <c r="C2248" i="14"/>
  <c r="C2247" i="14"/>
  <c r="C2251" i="14"/>
  <c r="C2250" i="14"/>
  <c r="C2252" i="14"/>
  <c r="C2257" i="14"/>
  <c r="C2256" i="14"/>
  <c r="C2255" i="14"/>
  <c r="C2258" i="14"/>
  <c r="C2259" i="14"/>
  <c r="C2260" i="14"/>
  <c r="C2267" i="14"/>
  <c r="C2266" i="14"/>
  <c r="C2265" i="14"/>
  <c r="C2264" i="14"/>
  <c r="C2263" i="14"/>
  <c r="C2262" i="14"/>
  <c r="C2261" i="14"/>
  <c r="C2273" i="14"/>
  <c r="C2272" i="14"/>
  <c r="C2271" i="14"/>
  <c r="C2270" i="14"/>
  <c r="C2269" i="14"/>
  <c r="C2268" i="14"/>
  <c r="C2103" i="14"/>
  <c r="C2119" i="14"/>
  <c r="C2274" i="14"/>
  <c r="C2280" i="14"/>
  <c r="C2279" i="14"/>
  <c r="C2278" i="14"/>
  <c r="C2277" i="14"/>
  <c r="C2276" i="14"/>
  <c r="C2275" i="14"/>
  <c r="C2286" i="14"/>
  <c r="C2285" i="14"/>
  <c r="C2284" i="14"/>
  <c r="C2283" i="14"/>
  <c r="C2282" i="14"/>
  <c r="C2281" i="14"/>
  <c r="C2287" i="14"/>
  <c r="C2289" i="14"/>
  <c r="C2288" i="14"/>
  <c r="D1832" i="14"/>
  <c r="D1831" i="14"/>
  <c r="D1846" i="14"/>
  <c r="D1845" i="14"/>
  <c r="D1855" i="14"/>
  <c r="D1854" i="14"/>
  <c r="D1853" i="14"/>
  <c r="D1852" i="14"/>
  <c r="D1851" i="14"/>
  <c r="D1850" i="14"/>
  <c r="D1849" i="14"/>
  <c r="D1848" i="14"/>
  <c r="D1847" i="14"/>
  <c r="D1856" i="14"/>
  <c r="D1858" i="14"/>
  <c r="D1857" i="14"/>
  <c r="D1860" i="14"/>
  <c r="D1859" i="14"/>
  <c r="D1862" i="14"/>
  <c r="D1861" i="14"/>
  <c r="D1881" i="14"/>
  <c r="D1880" i="14"/>
  <c r="D1894" i="14"/>
  <c r="D1893" i="14"/>
  <c r="D1892" i="14"/>
  <c r="D1891" i="14"/>
  <c r="D1890" i="14"/>
  <c r="D1889" i="14"/>
  <c r="D1888" i="14"/>
  <c r="D1887" i="14"/>
  <c r="D1886" i="14"/>
  <c r="D1885" i="14"/>
  <c r="D1884" i="14"/>
  <c r="D1883" i="14"/>
  <c r="D1882" i="14"/>
  <c r="D1896" i="14"/>
  <c r="D1895" i="14"/>
  <c r="D1900" i="14"/>
  <c r="D1899" i="14"/>
  <c r="D1898" i="14"/>
  <c r="D1897" i="14"/>
  <c r="D1906" i="14"/>
  <c r="D1905" i="14"/>
  <c r="D1904" i="14"/>
  <c r="D1903" i="14"/>
  <c r="D1902" i="14"/>
  <c r="D1901" i="14"/>
  <c r="D1910" i="14"/>
  <c r="D1909" i="14"/>
  <c r="D1908" i="14"/>
  <c r="D1907" i="14"/>
  <c r="D1911" i="14"/>
  <c r="D1915" i="14"/>
  <c r="D1914" i="14"/>
  <c r="D1913" i="14"/>
  <c r="D1912" i="14"/>
  <c r="D1916" i="14"/>
  <c r="D1919" i="14"/>
  <c r="D1918" i="14"/>
  <c r="D1917" i="14"/>
  <c r="D1926" i="14"/>
  <c r="D1925" i="14"/>
  <c r="D1924" i="14"/>
  <c r="D1923" i="14"/>
  <c r="D1938" i="14"/>
  <c r="D1937" i="14"/>
  <c r="D1936" i="14"/>
  <c r="D1935" i="14"/>
  <c r="D1934" i="14"/>
  <c r="D1933" i="14"/>
  <c r="D1932" i="14"/>
  <c r="D1931" i="14"/>
  <c r="D1930" i="14"/>
  <c r="D1929" i="14"/>
  <c r="D1928" i="14"/>
  <c r="D1927" i="14"/>
  <c r="D1940" i="14"/>
  <c r="D1939" i="14"/>
  <c r="D1941" i="14"/>
  <c r="D2296" i="14"/>
  <c r="D2295" i="14"/>
  <c r="D2294" i="14"/>
  <c r="D2293" i="14"/>
  <c r="D1948" i="14"/>
  <c r="D1947" i="14"/>
  <c r="D1946" i="14"/>
  <c r="D1945" i="14"/>
  <c r="D1950" i="14"/>
  <c r="D1949" i="14"/>
  <c r="D1952" i="14"/>
  <c r="D1961" i="14"/>
  <c r="D1960" i="14"/>
  <c r="D1959" i="14"/>
  <c r="D1958" i="14"/>
  <c r="D1957" i="14"/>
  <c r="D1956" i="14"/>
  <c r="D1955" i="14"/>
  <c r="D1954" i="14"/>
  <c r="D1953" i="14"/>
  <c r="D1968" i="14"/>
  <c r="D1967" i="14"/>
  <c r="D1970" i="14"/>
  <c r="D1969" i="14"/>
  <c r="D1973" i="14"/>
  <c r="D1972" i="14"/>
  <c r="D1971" i="14"/>
  <c r="D1979" i="14"/>
  <c r="D1978" i="14"/>
  <c r="D1977" i="14"/>
  <c r="D1976" i="14"/>
  <c r="D1975" i="14"/>
  <c r="D1974" i="14"/>
  <c r="D1986" i="14"/>
  <c r="D1985" i="14"/>
  <c r="D1984" i="14"/>
  <c r="D1983" i="14"/>
  <c r="D1982" i="14"/>
  <c r="D1981" i="14"/>
  <c r="D1833" i="14"/>
  <c r="D1834" i="14"/>
  <c r="D1835" i="14"/>
  <c r="D1836" i="14"/>
  <c r="D1837" i="14"/>
  <c r="D1838" i="14"/>
  <c r="D1839" i="14"/>
  <c r="D1840" i="14"/>
  <c r="D1841" i="14"/>
  <c r="D1842" i="14"/>
  <c r="D1843" i="14"/>
  <c r="D1844" i="14"/>
  <c r="C2" i="14"/>
  <c r="C5" i="14"/>
  <c r="C6" i="14"/>
  <c r="C7" i="14"/>
  <c r="C14" i="14"/>
  <c r="C13" i="14"/>
  <c r="C12" i="14"/>
  <c r="C11" i="14"/>
  <c r="C10" i="14"/>
  <c r="C32" i="14"/>
  <c r="C31" i="14"/>
  <c r="C34" i="14"/>
  <c r="C2292" i="14"/>
  <c r="C2299" i="14"/>
  <c r="C2302" i="14"/>
  <c r="C2301" i="14"/>
  <c r="C2305" i="14"/>
  <c r="C2304" i="14"/>
  <c r="C2319" i="14"/>
  <c r="C2318" i="14"/>
  <c r="C2317" i="14"/>
  <c r="C2316" i="14"/>
  <c r="C2315" i="14"/>
  <c r="C2314" i="14"/>
  <c r="C2313" i="14"/>
  <c r="C2326" i="14"/>
  <c r="C2325" i="14"/>
  <c r="C2324" i="14"/>
  <c r="C2329" i="14"/>
  <c r="C2339" i="14"/>
  <c r="C2338" i="14"/>
  <c r="C2337" i="14"/>
  <c r="C2336" i="14"/>
  <c r="C2340" i="14"/>
  <c r="C2341" i="14"/>
  <c r="C2347" i="14"/>
  <c r="C2346" i="14"/>
  <c r="C2345" i="14"/>
  <c r="C2344" i="14"/>
  <c r="C2348" i="14"/>
  <c r="C2350" i="14"/>
  <c r="C2351" i="14"/>
  <c r="C2354" i="14"/>
  <c r="C2355" i="14"/>
  <c r="C2359" i="14"/>
  <c r="C2363" i="14"/>
  <c r="C2365" i="14"/>
  <c r="C2372" i="14"/>
  <c r="C2371" i="14"/>
  <c r="C2370" i="14"/>
  <c r="C2369" i="14"/>
  <c r="C2375" i="14"/>
  <c r="C2374" i="14"/>
  <c r="C2376" i="14"/>
  <c r="C2377" i="14"/>
  <c r="C2380" i="14"/>
  <c r="C2379" i="14"/>
  <c r="C2378" i="14"/>
  <c r="C2383" i="14"/>
  <c r="C2382" i="14"/>
  <c r="C2381" i="14"/>
  <c r="C2393" i="14"/>
  <c r="C2406" i="14"/>
  <c r="C2408" i="14"/>
  <c r="C2407" i="14"/>
  <c r="C2413" i="14"/>
  <c r="C2412" i="14"/>
  <c r="C2411" i="14"/>
  <c r="C2414" i="14"/>
  <c r="C2426" i="14"/>
  <c r="C2425" i="14"/>
  <c r="C2428" i="14"/>
  <c r="C2430" i="14"/>
  <c r="C2429" i="14"/>
  <c r="C2441" i="14"/>
  <c r="C2440" i="14"/>
  <c r="C2439" i="14"/>
  <c r="C2438" i="14"/>
  <c r="C2437" i="14"/>
  <c r="C2436" i="14"/>
  <c r="C2435" i="14"/>
  <c r="C2434" i="14"/>
  <c r="C2433" i="14"/>
  <c r="C2432" i="14"/>
  <c r="C2444" i="14"/>
  <c r="C2446" i="14"/>
  <c r="C2447" i="14"/>
  <c r="C2451" i="14"/>
  <c r="C2457" i="14"/>
  <c r="C2456" i="14"/>
  <c r="C2458" i="14"/>
  <c r="C2465" i="14"/>
  <c r="C2464" i="14"/>
  <c r="C2463" i="14"/>
  <c r="C2462" i="14"/>
  <c r="C2461" i="14"/>
  <c r="C2460" i="14"/>
  <c r="C2466" i="14"/>
  <c r="C2470" i="14"/>
  <c r="C2469" i="14"/>
  <c r="C2468" i="14"/>
  <c r="C2467" i="14"/>
  <c r="C2471" i="14"/>
  <c r="C2474" i="14"/>
  <c r="C2478" i="14"/>
  <c r="C2490" i="14"/>
  <c r="C2489" i="14"/>
  <c r="C2488" i="14"/>
  <c r="C2487" i="14"/>
  <c r="C2486" i="14"/>
  <c r="C2485" i="14"/>
  <c r="C2484" i="14"/>
  <c r="C2491" i="14"/>
  <c r="C2497" i="14"/>
  <c r="C2496" i="14"/>
  <c r="C2498" i="14"/>
  <c r="C2508" i="14"/>
  <c r="C2507" i="14"/>
  <c r="C2506" i="14"/>
  <c r="C2505" i="14"/>
  <c r="C2504" i="14"/>
  <c r="C2503" i="14"/>
  <c r="C2502" i="14"/>
  <c r="C2501" i="14"/>
  <c r="C2512" i="14"/>
  <c r="C2513" i="14"/>
  <c r="C2514" i="14"/>
  <c r="C2519" i="14"/>
  <c r="C2518" i="14"/>
  <c r="C2517" i="14"/>
  <c r="C2528" i="14"/>
  <c r="C2530" i="14"/>
  <c r="C2531" i="14"/>
  <c r="C2543" i="14"/>
  <c r="C2542" i="14"/>
  <c r="C2541" i="14"/>
  <c r="C2540" i="14"/>
  <c r="C2539" i="14"/>
  <c r="C2538" i="14"/>
  <c r="C2546" i="14"/>
  <c r="C2555" i="14"/>
  <c r="C2554" i="14"/>
  <c r="C2553" i="14"/>
  <c r="C2562" i="14"/>
  <c r="C2565" i="14"/>
  <c r="C2564" i="14"/>
  <c r="C2563" i="14"/>
  <c r="C2568" i="14"/>
  <c r="C2569" i="14"/>
  <c r="C2570" i="14"/>
  <c r="C2579" i="14"/>
  <c r="C2578" i="14"/>
  <c r="C2577" i="14"/>
  <c r="C2576" i="14"/>
  <c r="C2575" i="14"/>
  <c r="C2574" i="14"/>
  <c r="C2585" i="14"/>
  <c r="C2584" i="14"/>
  <c r="C2588" i="14"/>
  <c r="C2593" i="14"/>
  <c r="C2592" i="14"/>
  <c r="C2594" i="14"/>
  <c r="C2604" i="14"/>
  <c r="C2603" i="14"/>
  <c r="C2605" i="14"/>
  <c r="C2608" i="14"/>
  <c r="C2607" i="14"/>
  <c r="C2606" i="14"/>
  <c r="C2610" i="14"/>
  <c r="C2612" i="14"/>
  <c r="C2613" i="14"/>
  <c r="C2614" i="14"/>
  <c r="C2615" i="14"/>
  <c r="C2616" i="14"/>
  <c r="C2622" i="14"/>
  <c r="C2621" i="14"/>
  <c r="C2620" i="14"/>
  <c r="C2624" i="14"/>
  <c r="C2625" i="14"/>
  <c r="C2627" i="14"/>
  <c r="C2634" i="14"/>
  <c r="C2633" i="14"/>
  <c r="C2632" i="14"/>
  <c r="C2631" i="14"/>
  <c r="C2636" i="14"/>
  <c r="C2635" i="14"/>
  <c r="C2641" i="14"/>
  <c r="C2640" i="14"/>
  <c r="C2639" i="14"/>
  <c r="C2638" i="14"/>
  <c r="C2637" i="14"/>
  <c r="C2648" i="14"/>
  <c r="C2647" i="14"/>
  <c r="C2646" i="14"/>
  <c r="C2645" i="14"/>
  <c r="C2649" i="14"/>
  <c r="C2650" i="14"/>
  <c r="C2657" i="14"/>
  <c r="C2656" i="14"/>
  <c r="C2655" i="14"/>
  <c r="C2654" i="14"/>
  <c r="C2653" i="14"/>
  <c r="C2652" i="14"/>
  <c r="C2659" i="14"/>
  <c r="C2661" i="14"/>
  <c r="C2666" i="14"/>
  <c r="C2665" i="14"/>
  <c r="C2668" i="14"/>
  <c r="C2667" i="14"/>
  <c r="C2672" i="14"/>
  <c r="C2673" i="14"/>
  <c r="C2675" i="14"/>
  <c r="C2676" i="14"/>
  <c r="C2678" i="14"/>
  <c r="C2694" i="14"/>
  <c r="C2693" i="14"/>
  <c r="C2692" i="14"/>
  <c r="C2691" i="14"/>
  <c r="C2690" i="14"/>
  <c r="C2689" i="14"/>
  <c r="C2688" i="14"/>
  <c r="C2687" i="14"/>
  <c r="C2686" i="14"/>
  <c r="C2685" i="14"/>
  <c r="C2684" i="14"/>
  <c r="C2698" i="14"/>
  <c r="C2697" i="14"/>
  <c r="C2696" i="14"/>
  <c r="C2700" i="14"/>
  <c r="C2699" i="14"/>
  <c r="C2702" i="14"/>
  <c r="C2703" i="14"/>
  <c r="C2704" i="14"/>
  <c r="C2705" i="14"/>
  <c r="C2710" i="14"/>
  <c r="C2709" i="14"/>
  <c r="C2708" i="14"/>
  <c r="C2707" i="14"/>
  <c r="C2714" i="14"/>
  <c r="C2713" i="14"/>
  <c r="C2718" i="14"/>
  <c r="C2722" i="14"/>
  <c r="C2721" i="14"/>
  <c r="C2720" i="14"/>
  <c r="C2719" i="14"/>
  <c r="C2724" i="14"/>
  <c r="C2727" i="14"/>
  <c r="C2730" i="14"/>
  <c r="C2729" i="14"/>
  <c r="C2733" i="14"/>
  <c r="C2732" i="14"/>
  <c r="C2734" i="14"/>
  <c r="C2735" i="14"/>
  <c r="C2748" i="14"/>
  <c r="C2747" i="14"/>
  <c r="C2746" i="14"/>
  <c r="C2752" i="14"/>
  <c r="C2751" i="14"/>
  <c r="C2757" i="14"/>
  <c r="C2758" i="14"/>
  <c r="C2760" i="14"/>
  <c r="C2761" i="14"/>
  <c r="C2762" i="14"/>
  <c r="C2763" i="14"/>
  <c r="C2767" i="14"/>
  <c r="C2778" i="14"/>
  <c r="C2777" i="14"/>
  <c r="C2776" i="14"/>
  <c r="C2775" i="14"/>
  <c r="C2774" i="14"/>
  <c r="C2783" i="14"/>
  <c r="C2782" i="14"/>
  <c r="C2781" i="14"/>
  <c r="C2780" i="14"/>
  <c r="C2787" i="14"/>
  <c r="C2789" i="14"/>
  <c r="C2795" i="14"/>
  <c r="C2794" i="14"/>
  <c r="C2797" i="14"/>
  <c r="C2802" i="14"/>
  <c r="C2801" i="14"/>
  <c r="C2800" i="14"/>
  <c r="C2803" i="14"/>
  <c r="C2809" i="14"/>
  <c r="C2808" i="14"/>
  <c r="C2807" i="14"/>
  <c r="C2806" i="14"/>
  <c r="C2805" i="14"/>
  <c r="C2810" i="14"/>
  <c r="C2811" i="14"/>
  <c r="C2812" i="14"/>
  <c r="C2814" i="14"/>
  <c r="C2813" i="14"/>
  <c r="C2823" i="14"/>
  <c r="C2822" i="14"/>
  <c r="C2821" i="14"/>
  <c r="C2820" i="14"/>
  <c r="C2819" i="14"/>
  <c r="C2818" i="14"/>
  <c r="C2824" i="14"/>
  <c r="C2826" i="14"/>
  <c r="C2825" i="14"/>
  <c r="C2828" i="14"/>
  <c r="C2827" i="14"/>
  <c r="C2834" i="14"/>
  <c r="C2836" i="14"/>
  <c r="C2838" i="14"/>
  <c r="C2837" i="14"/>
  <c r="C2842" i="14"/>
  <c r="C2841" i="14"/>
  <c r="C2840" i="14"/>
  <c r="C2839" i="14"/>
  <c r="C2844" i="14"/>
  <c r="C2843" i="14"/>
  <c r="C2846" i="14"/>
  <c r="C2845" i="14"/>
  <c r="C2849" i="14"/>
  <c r="C2848" i="14"/>
  <c r="C2850" i="14"/>
  <c r="C2852" i="14"/>
  <c r="C2857" i="14"/>
  <c r="C2856" i="14"/>
  <c r="C2855" i="14"/>
  <c r="C2854" i="14"/>
  <c r="C2853" i="14"/>
  <c r="C2858" i="14"/>
  <c r="C2862" i="14"/>
  <c r="C2861" i="14"/>
  <c r="C2860" i="14"/>
  <c r="C2863" i="14"/>
  <c r="C2865" i="14"/>
  <c r="C2864" i="14"/>
  <c r="C2867" i="14"/>
  <c r="C2869" i="14"/>
  <c r="C2868" i="14"/>
  <c r="C2876" i="14"/>
  <c r="C2877" i="14"/>
  <c r="C2878" i="14"/>
  <c r="C2890" i="14"/>
  <c r="C2889" i="14"/>
  <c r="C2888" i="14"/>
  <c r="C2887" i="14"/>
  <c r="C2886" i="14"/>
  <c r="C2885" i="14"/>
  <c r="C2884" i="14"/>
  <c r="C2883" i="14"/>
  <c r="C2882" i="14"/>
  <c r="C2892" i="14"/>
  <c r="C2891" i="14"/>
  <c r="C2895" i="14"/>
  <c r="C2894" i="14"/>
  <c r="C2893" i="14"/>
  <c r="C2901" i="14"/>
  <c r="C2900" i="14"/>
  <c r="C2899" i="14"/>
  <c r="C2905" i="14"/>
  <c r="C4" i="14"/>
  <c r="C2291" i="14"/>
  <c r="C2303" i="14"/>
  <c r="C2312" i="14"/>
  <c r="C2335" i="14"/>
  <c r="C2358" i="14"/>
  <c r="C2431" i="14"/>
  <c r="C2455" i="14"/>
  <c r="C2473" i="14"/>
  <c r="C2477" i="14"/>
  <c r="C2483" i="14"/>
  <c r="C2537" i="14"/>
  <c r="C2545" i="14"/>
  <c r="C2552" i="14"/>
  <c r="C2573" i="14"/>
  <c r="C2591" i="14"/>
  <c r="C2619" i="14"/>
  <c r="C2623" i="14"/>
  <c r="C2644" i="14"/>
  <c r="C2683" i="14"/>
  <c r="C2745" i="14"/>
  <c r="C2817" i="14"/>
  <c r="C2410" i="14"/>
  <c r="C2443" i="14"/>
  <c r="C2445" i="14"/>
  <c r="C2495" i="14"/>
  <c r="C2500" i="14"/>
  <c r="C2516" i="14"/>
  <c r="C2527" i="14"/>
  <c r="C2712" i="14"/>
  <c r="C2723" i="14"/>
  <c r="C2835" i="14"/>
  <c r="C2881" i="14"/>
  <c r="C30" i="14"/>
  <c r="C2311" i="14"/>
  <c r="C2334" i="14"/>
  <c r="C2454" i="14"/>
  <c r="C2476" i="14"/>
  <c r="C2536" i="14"/>
  <c r="C2544" i="14"/>
  <c r="C2572" i="14"/>
  <c r="C2583" i="14"/>
  <c r="C2590" i="14"/>
  <c r="C2618" i="14"/>
  <c r="C2626" i="14"/>
  <c r="C2643" i="14"/>
  <c r="C2651" i="14"/>
  <c r="C2682" i="14"/>
  <c r="C2717" i="14"/>
  <c r="C2726" i="14"/>
  <c r="C2744" i="14"/>
  <c r="C2786" i="14"/>
  <c r="C2904" i="14"/>
  <c r="C2290" i="14"/>
  <c r="C2323" i="14"/>
  <c r="C2328" i="14"/>
  <c r="C2343" i="14"/>
  <c r="C2349" i="14"/>
  <c r="C2402" i="14"/>
  <c r="C2409" i="14"/>
  <c r="C2417" i="14"/>
  <c r="C2448" i="14"/>
  <c r="C2450" i="14"/>
  <c r="C2452" i="14"/>
  <c r="C2459" i="14"/>
  <c r="C2494" i="14"/>
  <c r="C2515" i="14"/>
  <c r="C2567" i="14"/>
  <c r="C2630" i="14"/>
  <c r="C2587" i="14"/>
  <c r="C2609" i="14"/>
  <c r="C2658" i="14"/>
  <c r="C2660" i="14"/>
  <c r="C2701" i="14"/>
  <c r="C2728" i="14"/>
  <c r="C2756" i="14"/>
  <c r="C2773" i="14"/>
  <c r="C2792" i="14"/>
  <c r="C2799" i="14"/>
  <c r="C2816" i="14"/>
  <c r="C2859" i="14"/>
  <c r="C2875" i="14"/>
  <c r="C2880" i="14"/>
  <c r="C29" i="14"/>
  <c r="C2310" i="14"/>
  <c r="C2364" i="14"/>
  <c r="C2453" i="14"/>
  <c r="C2535" i="14"/>
  <c r="C2571" i="14"/>
  <c r="C2582" i="14"/>
  <c r="C2342" i="14"/>
  <c r="C2589" i="14"/>
  <c r="C2617" i="14"/>
  <c r="C2642" i="14"/>
  <c r="C2671" i="14"/>
  <c r="C2681" i="14"/>
  <c r="C2716" i="14"/>
  <c r="C2725" i="14"/>
  <c r="C2743" i="14"/>
  <c r="C2742" i="14"/>
  <c r="C2741" i="14"/>
  <c r="C2759" i="14"/>
  <c r="C2367" i="14"/>
  <c r="C2785" i="14"/>
  <c r="C2391" i="14"/>
  <c r="C2400" i="14"/>
  <c r="C2401" i="14"/>
  <c r="C2416" i="14"/>
  <c r="C2424" i="14"/>
  <c r="C2442" i="14"/>
  <c r="C2449" i="14"/>
  <c r="C2493" i="14"/>
  <c r="C2526" i="14"/>
  <c r="C2628" i="14"/>
  <c r="C2629" i="14"/>
  <c r="C2586" i="14"/>
  <c r="C2611" i="14"/>
  <c r="C2674" i="14"/>
  <c r="C2695" i="14"/>
  <c r="C2711" i="14"/>
  <c r="C2731" i="14"/>
  <c r="C2766" i="14"/>
  <c r="C2772" i="14"/>
  <c r="C2788" i="14"/>
  <c r="C2791" i="14"/>
  <c r="C2798" i="14"/>
  <c r="C2815" i="14"/>
  <c r="C2866" i="14"/>
  <c r="C2879" i="14"/>
  <c r="C2898" i="14"/>
  <c r="C27" i="14"/>
  <c r="C28" i="14"/>
  <c r="C33" i="14"/>
  <c r="C2322" i="14"/>
  <c r="C2356" i="14"/>
  <c r="C2390" i="14"/>
  <c r="C2715" i="14"/>
  <c r="C2392" i="14"/>
  <c r="C2482" i="14"/>
  <c r="C2481" i="14"/>
  <c r="C2561" i="14"/>
  <c r="C2560" i="14"/>
  <c r="C2559" i="14"/>
  <c r="C2399" i="14"/>
  <c r="C2903" i="14"/>
  <c r="C2398" i="14"/>
  <c r="C2534" i="14"/>
  <c r="C2533" i="14"/>
  <c r="C2405" i="14"/>
  <c r="C2309" i="14"/>
  <c r="C2739" i="14"/>
  <c r="C2740" i="14"/>
  <c r="C2738" i="14"/>
  <c r="C2551" i="14"/>
  <c r="C2418" i="14"/>
  <c r="C2423" i="14"/>
  <c r="C2422" i="14"/>
  <c r="C2492" i="14"/>
  <c r="C2520" i="14"/>
  <c r="C2600" i="14"/>
  <c r="C2599" i="14"/>
  <c r="C2662" i="14"/>
  <c r="C2677" i="14"/>
  <c r="C2680" i="14"/>
  <c r="C2750" i="14"/>
  <c r="C2768" i="14"/>
  <c r="C2771" i="14"/>
  <c r="C2793" i="14"/>
  <c r="C2833" i="14"/>
  <c r="C2832" i="14"/>
  <c r="C2874" i="14"/>
  <c r="C2873" i="14"/>
  <c r="C26" i="14"/>
  <c r="C2327" i="14"/>
  <c r="C2332" i="14"/>
  <c r="C2353" i="14"/>
  <c r="C2389" i="14"/>
  <c r="C2397" i="14"/>
  <c r="C2396" i="14"/>
  <c r="C2404" i="14"/>
  <c r="C2421" i="14"/>
  <c r="C2427" i="14"/>
  <c r="C2670" i="14"/>
  <c r="C2581" i="14"/>
  <c r="C2558" i="14"/>
  <c r="C2557" i="14"/>
  <c r="C2556" i="14"/>
  <c r="C2550" i="14"/>
  <c r="C2532" i="14"/>
  <c r="C2479" i="14"/>
  <c r="C2480" i="14"/>
  <c r="C2308" i="14"/>
  <c r="C2521" i="14"/>
  <c r="C2523" i="14"/>
  <c r="C2548" i="14"/>
  <c r="C2598" i="14"/>
  <c r="C2602" i="14"/>
  <c r="C2664" i="14"/>
  <c r="C2749" i="14"/>
  <c r="C2765" i="14"/>
  <c r="C2770" i="14"/>
  <c r="C2831" i="14"/>
  <c r="C2830" i="14"/>
  <c r="C2872" i="14"/>
  <c r="C2897" i="14"/>
  <c r="C24" i="14"/>
  <c r="C25" i="14"/>
  <c r="C2298" i="14"/>
  <c r="C2320" i="14"/>
  <c r="C2321" i="14"/>
  <c r="C2330" i="14"/>
  <c r="C2331" i="14"/>
  <c r="C2352" i="14"/>
  <c r="C2357" i="14"/>
  <c r="C2360" i="14"/>
  <c r="C2366" i="14"/>
  <c r="C2368" i="14"/>
  <c r="C2373" i="14"/>
  <c r="C2384" i="14"/>
  <c r="C2385" i="14"/>
  <c r="C2386" i="14"/>
  <c r="C2387" i="14"/>
  <c r="C2388" i="14"/>
  <c r="C2395" i="14"/>
  <c r="C2394" i="14"/>
  <c r="C2403" i="14"/>
  <c r="C2415" i="14"/>
  <c r="C2419" i="14"/>
  <c r="C2420" i="14"/>
  <c r="C2472" i="14"/>
  <c r="C2499" i="14"/>
  <c r="C2511" i="14"/>
  <c r="C2902" i="14"/>
  <c r="C2510" i="14"/>
  <c r="C2361" i="14"/>
  <c r="C2522" i="14"/>
  <c r="C2524" i="14"/>
  <c r="C2525" i="14"/>
  <c r="C2784" i="14"/>
  <c r="C2779" i="14"/>
  <c r="C2529" i="14"/>
  <c r="C2547" i="14"/>
  <c r="C2737" i="14"/>
  <c r="C2736" i="14"/>
  <c r="C2566" i="14"/>
  <c r="C2669" i="14"/>
  <c r="C2580" i="14"/>
  <c r="C2549" i="14"/>
  <c r="C2596" i="14"/>
  <c r="C2595" i="14"/>
  <c r="C2597" i="14"/>
  <c r="C2601" i="14"/>
  <c r="C2475" i="14"/>
  <c r="C2663" i="14"/>
  <c r="C2679" i="14"/>
  <c r="C2706" i="14"/>
  <c r="C2333" i="14"/>
  <c r="C2307" i="14"/>
  <c r="C2306" i="14"/>
  <c r="C9" i="14"/>
  <c r="C2362" i="14"/>
  <c r="C2753" i="14"/>
  <c r="C2754" i="14"/>
  <c r="C2755" i="14"/>
  <c r="C2764" i="14"/>
  <c r="C2769" i="14"/>
  <c r="C2790" i="14"/>
  <c r="C2796" i="14"/>
  <c r="C2804" i="14"/>
  <c r="C2829" i="14"/>
  <c r="C2847" i="14"/>
  <c r="C2851" i="14"/>
  <c r="C2870" i="14"/>
  <c r="C2871" i="14"/>
  <c r="C2896" i="14"/>
  <c r="C1184" i="14"/>
  <c r="C528" i="14"/>
  <c r="C1185" i="14"/>
  <c r="C527" i="14"/>
  <c r="C1186" i="14"/>
  <c r="C1229" i="14"/>
  <c r="C526" i="14"/>
  <c r="C525" i="14"/>
  <c r="C567" i="14"/>
  <c r="C1228" i="14"/>
  <c r="C524" i="14"/>
  <c r="C555" i="14"/>
  <c r="C1227" i="14"/>
  <c r="C233" i="14"/>
  <c r="C523" i="14"/>
  <c r="C566" i="14"/>
  <c r="C1797" i="14"/>
  <c r="C522" i="14"/>
  <c r="C565" i="14"/>
  <c r="C1553" i="14"/>
  <c r="C1796" i="14"/>
  <c r="C232" i="14"/>
  <c r="C521" i="14"/>
  <c r="C564" i="14"/>
  <c r="C231" i="14"/>
  <c r="C258" i="14"/>
  <c r="C563" i="14"/>
  <c r="C846" i="14"/>
  <c r="C1226" i="14"/>
  <c r="C230" i="14"/>
  <c r="C257" i="14"/>
  <c r="C520" i="14"/>
  <c r="C562" i="14"/>
  <c r="C229" i="14"/>
  <c r="C256" i="14"/>
  <c r="C519" i="14"/>
  <c r="C867" i="14"/>
  <c r="C228" i="14"/>
  <c r="C255" i="14"/>
  <c r="C1081" i="14"/>
  <c r="C227" i="14"/>
  <c r="C254" i="14"/>
  <c r="C518" i="14"/>
  <c r="C226" i="14"/>
  <c r="C517" i="14"/>
  <c r="C225" i="14"/>
  <c r="C224" i="14"/>
  <c r="C516" i="14"/>
  <c r="C1636" i="14"/>
  <c r="C35" i="14"/>
  <c r="C36" i="14"/>
  <c r="C37" i="14"/>
  <c r="C38" i="14"/>
  <c r="C39" i="14"/>
  <c r="C51" i="14"/>
  <c r="C53" i="14"/>
  <c r="C55" i="14"/>
  <c r="C57" i="14"/>
  <c r="C59" i="14"/>
  <c r="C61" i="14"/>
  <c r="C40" i="14"/>
  <c r="C41" i="14"/>
  <c r="C42" i="14"/>
  <c r="C43" i="14"/>
  <c r="C44" i="14"/>
  <c r="C45" i="14"/>
  <c r="C46" i="14"/>
  <c r="C47" i="14"/>
  <c r="C48" i="14"/>
  <c r="C49" i="14"/>
  <c r="C50" i="14"/>
  <c r="C52" i="14"/>
  <c r="C54" i="14"/>
  <c r="C56" i="14"/>
  <c r="C58" i="14"/>
  <c r="C60" i="14"/>
  <c r="C62" i="14"/>
  <c r="C63" i="14"/>
  <c r="C64" i="14"/>
  <c r="C65" i="14"/>
  <c r="C66" i="14"/>
  <c r="C67" i="14"/>
  <c r="C68" i="14"/>
  <c r="C69" i="14"/>
  <c r="C70" i="14"/>
  <c r="C71" i="14"/>
  <c r="C72" i="14"/>
  <c r="C73" i="14"/>
  <c r="C74" i="14"/>
  <c r="C75" i="14"/>
  <c r="C76" i="14"/>
  <c r="C77" i="14"/>
  <c r="C78" i="14"/>
  <c r="C79" i="14"/>
  <c r="C80" i="14"/>
  <c r="C81" i="14"/>
  <c r="C82" i="14"/>
  <c r="C83" i="14"/>
  <c r="C84" i="14"/>
  <c r="C105" i="14"/>
  <c r="C104" i="14"/>
  <c r="C99" i="14"/>
  <c r="C100" i="14"/>
  <c r="C102" i="14"/>
  <c r="C101" i="14"/>
  <c r="C103" i="14"/>
  <c r="C96" i="14"/>
  <c r="C97" i="14"/>
  <c r="C98" i="14"/>
  <c r="C94" i="14"/>
  <c r="C92" i="14"/>
  <c r="C95" i="14"/>
  <c r="C93" i="14"/>
  <c r="C85" i="14"/>
  <c r="C87" i="14"/>
  <c r="C88" i="14"/>
  <c r="C91" i="14"/>
  <c r="C89" i="14"/>
  <c r="C86" i="14"/>
  <c r="C90" i="14"/>
  <c r="C106" i="14"/>
  <c r="C107" i="14"/>
  <c r="C108" i="14"/>
  <c r="C109" i="14"/>
  <c r="C110" i="14"/>
  <c r="C111" i="14"/>
  <c r="C112" i="14"/>
  <c r="C114" i="14"/>
  <c r="C115" i="14"/>
  <c r="C116" i="14"/>
  <c r="C117" i="14"/>
  <c r="C118" i="14"/>
  <c r="C119" i="14"/>
  <c r="C120" i="14"/>
  <c r="C121" i="14"/>
  <c r="C122" i="14"/>
  <c r="C123" i="14"/>
  <c r="C124" i="14"/>
  <c r="C125" i="14"/>
  <c r="C126" i="14"/>
  <c r="C127" i="14"/>
  <c r="C128" i="14"/>
  <c r="C129" i="14"/>
  <c r="C130" i="14"/>
  <c r="C131" i="14"/>
  <c r="C132" i="14"/>
  <c r="C133" i="14"/>
  <c r="C134" i="14"/>
  <c r="C135" i="14"/>
  <c r="C136" i="14"/>
  <c r="C137" i="14"/>
  <c r="C138" i="14"/>
  <c r="C139" i="14"/>
  <c r="C140" i="14"/>
  <c r="C141" i="14"/>
  <c r="C142" i="14"/>
  <c r="C143" i="14"/>
  <c r="C144" i="14"/>
  <c r="C145" i="14"/>
  <c r="C146" i="14"/>
  <c r="C147" i="14"/>
  <c r="C148" i="14"/>
  <c r="C149" i="14"/>
  <c r="C150" i="14"/>
  <c r="C152" i="14"/>
  <c r="C151" i="14"/>
  <c r="C153" i="14"/>
  <c r="C154" i="14"/>
  <c r="C155" i="14"/>
  <c r="C156" i="14"/>
  <c r="C157" i="14"/>
  <c r="C158" i="14"/>
  <c r="C159" i="14"/>
  <c r="C160" i="14"/>
  <c r="C161" i="14"/>
  <c r="C162" i="14"/>
  <c r="C163" i="14"/>
  <c r="C164" i="14"/>
  <c r="C165" i="14"/>
  <c r="C166" i="14"/>
  <c r="C167" i="14"/>
  <c r="C168" i="14"/>
  <c r="C169" i="14"/>
  <c r="C170" i="14"/>
  <c r="C171" i="14"/>
  <c r="C172" i="14"/>
  <c r="C173" i="14"/>
  <c r="C174" i="14"/>
  <c r="C175" i="14"/>
  <c r="C176" i="14"/>
  <c r="C177" i="14"/>
  <c r="C178" i="14"/>
  <c r="C179" i="14"/>
  <c r="C180" i="14"/>
  <c r="C181" i="14"/>
  <c r="C182" i="14"/>
  <c r="C183" i="14"/>
  <c r="C185" i="14"/>
  <c r="C184" i="14"/>
  <c r="C186" i="14"/>
  <c r="C187" i="14"/>
  <c r="C190" i="14"/>
  <c r="C188" i="14"/>
  <c r="C189" i="14"/>
  <c r="C191" i="14"/>
  <c r="C192" i="14"/>
  <c r="C193" i="14"/>
  <c r="C194" i="14"/>
  <c r="C195" i="14"/>
  <c r="C196" i="14"/>
  <c r="C197" i="14"/>
  <c r="C198" i="14"/>
  <c r="C199" i="14"/>
  <c r="C200" i="14"/>
  <c r="C201" i="14"/>
  <c r="C202" i="14"/>
  <c r="C203" i="14"/>
  <c r="C204" i="14"/>
  <c r="C205" i="14"/>
  <c r="C206" i="14"/>
  <c r="C207" i="14"/>
  <c r="C208" i="14"/>
  <c r="C209" i="14"/>
  <c r="C210" i="14"/>
  <c r="C211" i="14"/>
  <c r="C212" i="14"/>
  <c r="C213" i="14"/>
  <c r="C214" i="14"/>
  <c r="C215" i="14"/>
  <c r="C216" i="14"/>
  <c r="C217" i="14"/>
  <c r="C218" i="14"/>
  <c r="C219" i="14"/>
  <c r="C220" i="14"/>
  <c r="C221" i="14"/>
  <c r="C222" i="14"/>
  <c r="C223" i="14"/>
  <c r="C234" i="14"/>
  <c r="C235" i="14"/>
  <c r="C236" i="14"/>
  <c r="C237" i="14"/>
  <c r="C238" i="14"/>
  <c r="C239" i="14"/>
  <c r="C240" i="14"/>
  <c r="C241" i="14"/>
  <c r="C242" i="14"/>
  <c r="C243" i="14"/>
  <c r="C244" i="14"/>
  <c r="C245" i="14"/>
  <c r="C246" i="14"/>
  <c r="C247" i="14"/>
  <c r="C248" i="14"/>
  <c r="C249" i="14"/>
  <c r="C250" i="14"/>
  <c r="C251" i="14"/>
  <c r="C252" i="14"/>
  <c r="C253" i="14"/>
  <c r="C259" i="14"/>
  <c r="C260" i="14"/>
  <c r="C261" i="14"/>
  <c r="C262" i="14"/>
  <c r="C263" i="14"/>
  <c r="C264" i="14"/>
  <c r="C265" i="14"/>
  <c r="C266" i="14"/>
  <c r="C267" i="14"/>
  <c r="C268" i="14"/>
  <c r="C269" i="14"/>
  <c r="C270" i="14"/>
  <c r="C271" i="14"/>
  <c r="C272" i="14"/>
  <c r="C273" i="14"/>
  <c r="C274" i="14"/>
  <c r="C275" i="14"/>
  <c r="C276" i="14"/>
  <c r="C278" i="14"/>
  <c r="C277" i="14"/>
  <c r="C279" i="14"/>
  <c r="C280" i="14"/>
  <c r="C281" i="14"/>
  <c r="C282" i="14"/>
  <c r="C283" i="14"/>
  <c r="C284" i="14"/>
  <c r="C285" i="14"/>
  <c r="C286" i="14"/>
  <c r="C287" i="14"/>
  <c r="C288" i="14"/>
  <c r="C292" i="14"/>
  <c r="C293" i="14"/>
  <c r="C290" i="14"/>
  <c r="C291" i="14"/>
  <c r="C289" i="14"/>
  <c r="C294" i="14"/>
  <c r="C295" i="14"/>
  <c r="C296" i="14"/>
  <c r="C297" i="14"/>
  <c r="C298" i="14"/>
  <c r="C299" i="14"/>
  <c r="C300" i="14"/>
  <c r="C301" i="14"/>
  <c r="C302" i="14"/>
  <c r="C303" i="14"/>
  <c r="C304" i="14"/>
  <c r="C305" i="14"/>
  <c r="C306" i="14"/>
  <c r="C307" i="14"/>
  <c r="C308" i="14"/>
  <c r="C309" i="14"/>
  <c r="C310" i="14"/>
  <c r="C311" i="14"/>
  <c r="C312" i="14"/>
  <c r="C313" i="14"/>
  <c r="C314" i="14"/>
  <c r="C315" i="14"/>
  <c r="C316" i="14"/>
  <c r="C317" i="14"/>
  <c r="C318" i="14"/>
  <c r="C319" i="14"/>
  <c r="C320" i="14"/>
  <c r="C321" i="14"/>
  <c r="C322" i="14"/>
  <c r="C323" i="14"/>
  <c r="C324" i="14"/>
  <c r="C325" i="14"/>
  <c r="C326" i="14"/>
  <c r="C327" i="14"/>
  <c r="C328" i="14"/>
  <c r="C329" i="14"/>
  <c r="C330" i="14"/>
  <c r="C331" i="14"/>
  <c r="C332" i="14"/>
  <c r="C333" i="14"/>
  <c r="C334" i="14"/>
  <c r="C335" i="14"/>
  <c r="C336" i="14"/>
  <c r="C337" i="14"/>
  <c r="C338" i="14"/>
  <c r="C339" i="14"/>
  <c r="C340" i="14"/>
  <c r="C341" i="14"/>
  <c r="C342" i="14"/>
  <c r="C343" i="14"/>
  <c r="C344" i="14"/>
  <c r="C345" i="14"/>
  <c r="C346" i="14"/>
  <c r="C347" i="14"/>
  <c r="C348" i="14"/>
  <c r="C349" i="14"/>
  <c r="C350" i="14"/>
  <c r="C351" i="14"/>
  <c r="C352" i="14"/>
  <c r="C353" i="14"/>
  <c r="C354" i="14"/>
  <c r="C355" i="14"/>
  <c r="C356" i="14"/>
  <c r="C357" i="14"/>
  <c r="C358" i="14"/>
  <c r="C359" i="14"/>
  <c r="C360" i="14"/>
  <c r="C361" i="14"/>
  <c r="C1827" i="14"/>
  <c r="C1828" i="14"/>
  <c r="C1829" i="14"/>
  <c r="C1830" i="14"/>
  <c r="C362" i="14"/>
  <c r="C363" i="14"/>
  <c r="C364" i="14"/>
  <c r="C365" i="14"/>
  <c r="C366" i="14"/>
  <c r="C367" i="14"/>
  <c r="C368" i="14"/>
  <c r="C369" i="14"/>
  <c r="C370" i="14"/>
  <c r="C371" i="14"/>
  <c r="C372" i="14"/>
  <c r="C373" i="14"/>
  <c r="C374" i="14"/>
  <c r="C375" i="14"/>
  <c r="C376" i="14"/>
  <c r="C377" i="14"/>
  <c r="C378" i="14"/>
  <c r="C379" i="14"/>
  <c r="C380" i="14"/>
  <c r="C381" i="14"/>
  <c r="C382" i="14"/>
  <c r="C383" i="14"/>
  <c r="C384" i="14"/>
  <c r="C385" i="14"/>
  <c r="C386" i="14"/>
  <c r="C387" i="14"/>
  <c r="C388" i="14"/>
  <c r="C389" i="14"/>
  <c r="C390" i="14"/>
  <c r="C391" i="14"/>
  <c r="C392" i="14"/>
  <c r="C393" i="14"/>
  <c r="C394" i="14"/>
  <c r="C395" i="14"/>
  <c r="C396" i="14"/>
  <c r="C397" i="14"/>
  <c r="C398" i="14"/>
  <c r="C399" i="14"/>
  <c r="C400" i="14"/>
  <c r="C401" i="14"/>
  <c r="C402" i="14"/>
  <c r="C403" i="14"/>
  <c r="C404" i="14"/>
  <c r="C405" i="14"/>
  <c r="C406" i="14"/>
  <c r="C407" i="14"/>
  <c r="C408" i="14"/>
  <c r="C409" i="14"/>
  <c r="C410" i="14"/>
  <c r="C411" i="14"/>
  <c r="C412" i="14"/>
  <c r="C413" i="14"/>
  <c r="C414" i="14"/>
  <c r="C415" i="14"/>
  <c r="C416" i="14"/>
  <c r="C417" i="14"/>
  <c r="C418" i="14"/>
  <c r="C419" i="14"/>
  <c r="C420" i="14"/>
  <c r="C421" i="14"/>
  <c r="C422" i="14"/>
  <c r="C423" i="14"/>
  <c r="C424" i="14"/>
  <c r="C425" i="14"/>
  <c r="C426" i="14"/>
  <c r="C427" i="14"/>
  <c r="C428" i="14"/>
  <c r="C429" i="14"/>
  <c r="C430" i="14"/>
  <c r="C431" i="14"/>
  <c r="C432" i="14"/>
  <c r="C433" i="14"/>
  <c r="C434" i="14"/>
  <c r="C435" i="14"/>
  <c r="C436" i="14"/>
  <c r="C437" i="14"/>
  <c r="C438" i="14"/>
  <c r="C439" i="14"/>
  <c r="C440" i="14"/>
  <c r="C441" i="14"/>
  <c r="C442" i="14"/>
  <c r="C443" i="14"/>
  <c r="C444" i="14"/>
  <c r="C445" i="14"/>
  <c r="C446" i="14"/>
  <c r="C447" i="14"/>
  <c r="C448" i="14"/>
  <c r="C449" i="14"/>
  <c r="C450" i="14"/>
  <c r="C451" i="14"/>
  <c r="C452" i="14"/>
  <c r="C453" i="14"/>
  <c r="C454" i="14"/>
  <c r="C455" i="14"/>
  <c r="C456" i="14"/>
  <c r="C457" i="14"/>
  <c r="C458" i="14"/>
  <c r="C459" i="14"/>
  <c r="C460" i="14"/>
  <c r="C461" i="14"/>
  <c r="C462" i="14"/>
  <c r="C463" i="14"/>
  <c r="C464" i="14"/>
  <c r="C465" i="14"/>
  <c r="C466" i="14"/>
  <c r="C467" i="14"/>
  <c r="C468" i="14"/>
  <c r="C469" i="14"/>
  <c r="C470" i="14"/>
  <c r="C471" i="14"/>
  <c r="C472" i="14"/>
  <c r="C473" i="14"/>
  <c r="C474" i="14"/>
  <c r="C475" i="14"/>
  <c r="C476" i="14"/>
  <c r="C477" i="14"/>
  <c r="C478" i="14"/>
  <c r="C479" i="14"/>
  <c r="C480" i="14"/>
  <c r="C481" i="14"/>
  <c r="C482" i="14"/>
  <c r="C483" i="14"/>
  <c r="C484" i="14"/>
  <c r="C485" i="14"/>
  <c r="C486" i="14"/>
  <c r="C487" i="14"/>
  <c r="C488" i="14"/>
  <c r="C489" i="14"/>
  <c r="C490" i="14"/>
  <c r="C491" i="14"/>
  <c r="C492" i="14"/>
  <c r="C493" i="14"/>
  <c r="C494" i="14"/>
  <c r="C495" i="14"/>
  <c r="C496" i="14"/>
  <c r="C497" i="14"/>
  <c r="C498" i="14"/>
  <c r="C499" i="14"/>
  <c r="C500" i="14"/>
  <c r="C501" i="14"/>
  <c r="C502" i="14"/>
  <c r="C503" i="14"/>
  <c r="C504" i="14"/>
  <c r="C505" i="14"/>
  <c r="C506" i="14"/>
  <c r="C507" i="14"/>
  <c r="C508" i="14"/>
  <c r="C509" i="14"/>
  <c r="C510" i="14"/>
  <c r="C511" i="14"/>
  <c r="C512" i="14"/>
  <c r="C513" i="14"/>
  <c r="C514" i="14"/>
  <c r="C515" i="14"/>
  <c r="C529" i="14"/>
  <c r="C530" i="14"/>
  <c r="C531" i="14"/>
  <c r="C532" i="14"/>
  <c r="C533" i="14"/>
  <c r="C534" i="14"/>
  <c r="C535" i="14"/>
  <c r="C536" i="14"/>
  <c r="C537" i="14"/>
  <c r="C538" i="14"/>
  <c r="C539" i="14"/>
  <c r="C540" i="14"/>
  <c r="C541" i="14"/>
  <c r="C542" i="14"/>
  <c r="C543" i="14"/>
  <c r="C544" i="14"/>
  <c r="C545" i="14"/>
  <c r="C546" i="14"/>
  <c r="C547" i="14"/>
  <c r="C548" i="14"/>
  <c r="C549" i="14"/>
  <c r="C550" i="14"/>
  <c r="C551" i="14"/>
  <c r="C552" i="14"/>
  <c r="C553" i="14"/>
  <c r="C554" i="14"/>
  <c r="C556" i="14"/>
  <c r="C557" i="14"/>
  <c r="C558" i="14"/>
  <c r="C559" i="14"/>
  <c r="C561" i="14"/>
  <c r="C560" i="14"/>
  <c r="C568" i="14"/>
  <c r="C569" i="14"/>
  <c r="C570" i="14"/>
  <c r="C571" i="14"/>
  <c r="C572" i="14"/>
  <c r="C573" i="14"/>
  <c r="C574" i="14"/>
  <c r="C575" i="14"/>
  <c r="C576" i="14"/>
  <c r="C577" i="14"/>
  <c r="C578" i="14"/>
  <c r="C579" i="14"/>
  <c r="C580" i="14"/>
  <c r="C581" i="14"/>
  <c r="C582" i="14"/>
  <c r="C583" i="14"/>
  <c r="C584" i="14"/>
  <c r="C585" i="14"/>
  <c r="C586" i="14"/>
  <c r="C587" i="14"/>
  <c r="C588" i="14"/>
  <c r="C589" i="14"/>
  <c r="C590" i="14"/>
  <c r="C591" i="14"/>
  <c r="C592" i="14"/>
  <c r="C593" i="14"/>
  <c r="C594" i="14"/>
  <c r="C595" i="14"/>
  <c r="C596" i="14"/>
  <c r="C597" i="14"/>
  <c r="C598" i="14"/>
  <c r="C599" i="14"/>
  <c r="C600" i="14"/>
  <c r="C601" i="14"/>
  <c r="C602" i="14"/>
  <c r="C603" i="14"/>
  <c r="C604" i="14"/>
  <c r="C605" i="14"/>
  <c r="C606" i="14"/>
  <c r="C607" i="14"/>
  <c r="C608" i="14"/>
  <c r="C609" i="14"/>
  <c r="C610" i="14"/>
  <c r="C611" i="14"/>
  <c r="C612" i="14"/>
  <c r="C613" i="14"/>
  <c r="C614" i="14"/>
  <c r="C615" i="14"/>
  <c r="C616" i="14"/>
  <c r="C617" i="14"/>
  <c r="C618" i="14"/>
  <c r="C619" i="14"/>
  <c r="C620" i="14"/>
  <c r="C621" i="14"/>
  <c r="C622" i="14"/>
  <c r="C623" i="14"/>
  <c r="C624" i="14"/>
  <c r="C625" i="14"/>
  <c r="C626" i="14"/>
  <c r="C627" i="14"/>
  <c r="C628" i="14"/>
  <c r="C629" i="14"/>
  <c r="C630" i="14"/>
  <c r="C631" i="14"/>
  <c r="C632" i="14"/>
  <c r="C633" i="14"/>
  <c r="C634" i="14"/>
  <c r="C635" i="14"/>
  <c r="C636" i="14"/>
  <c r="C637" i="14"/>
  <c r="C638" i="14"/>
  <c r="C639" i="14"/>
  <c r="C640" i="14"/>
  <c r="C641" i="14"/>
  <c r="C642" i="14"/>
  <c r="C643" i="14"/>
  <c r="C644" i="14"/>
  <c r="C645" i="14"/>
  <c r="C646" i="14"/>
  <c r="C647" i="14"/>
  <c r="C648" i="14"/>
  <c r="C649" i="14"/>
  <c r="C650" i="14"/>
  <c r="C651" i="14"/>
  <c r="C652" i="14"/>
  <c r="C653" i="14"/>
  <c r="C654" i="14"/>
  <c r="C655" i="14"/>
  <c r="C656" i="14"/>
  <c r="C657" i="14"/>
  <c r="C658" i="14"/>
  <c r="C659" i="14"/>
  <c r="C661" i="14"/>
  <c r="C660" i="14"/>
  <c r="C662" i="14"/>
  <c r="C663" i="14"/>
  <c r="C664" i="14"/>
  <c r="C665" i="14"/>
  <c r="C666" i="14"/>
  <c r="C667" i="14"/>
  <c r="C668" i="14"/>
  <c r="C669" i="14"/>
  <c r="C670" i="14"/>
  <c r="C671" i="14"/>
  <c r="C672" i="14"/>
  <c r="C673" i="14"/>
  <c r="C674" i="14"/>
  <c r="C675" i="14"/>
  <c r="C676" i="14"/>
  <c r="C677" i="14"/>
  <c r="C678" i="14"/>
  <c r="C679" i="14"/>
  <c r="C680" i="14"/>
  <c r="C681" i="14"/>
  <c r="C682" i="14"/>
  <c r="C683" i="14"/>
  <c r="C684" i="14"/>
  <c r="C685" i="14"/>
  <c r="C686" i="14"/>
  <c r="C687" i="14"/>
  <c r="C688" i="14"/>
  <c r="C690" i="14"/>
  <c r="C691" i="14"/>
  <c r="C689" i="14"/>
  <c r="C692" i="14"/>
  <c r="C693" i="14"/>
  <c r="C694" i="14"/>
  <c r="C695" i="14"/>
  <c r="C696" i="14"/>
  <c r="C697" i="14"/>
  <c r="C698" i="14"/>
  <c r="C699" i="14"/>
  <c r="C700" i="14"/>
  <c r="C701" i="14"/>
  <c r="C702" i="14"/>
  <c r="C703" i="14"/>
  <c r="C704" i="14"/>
  <c r="C705" i="14"/>
  <c r="C706" i="14"/>
  <c r="C707" i="14"/>
  <c r="C708" i="14"/>
  <c r="C709" i="14"/>
  <c r="C710" i="14"/>
  <c r="C711" i="14"/>
  <c r="C712" i="14"/>
  <c r="C713" i="14"/>
  <c r="C714" i="14"/>
  <c r="C715" i="14"/>
  <c r="C716" i="14"/>
  <c r="C717" i="14"/>
  <c r="C718" i="14"/>
  <c r="C719" i="14"/>
  <c r="C720" i="14"/>
  <c r="C721" i="14"/>
  <c r="C722" i="14"/>
  <c r="C723" i="14"/>
  <c r="C724" i="14"/>
  <c r="C725" i="14"/>
  <c r="C726" i="14"/>
  <c r="C727" i="14"/>
  <c r="C728" i="14"/>
  <c r="C729" i="14"/>
  <c r="C730" i="14"/>
  <c r="C731" i="14"/>
  <c r="C732" i="14"/>
  <c r="C733" i="14"/>
  <c r="C734" i="14"/>
  <c r="C735" i="14"/>
  <c r="C736" i="14"/>
  <c r="C737" i="14"/>
  <c r="C738" i="14"/>
  <c r="C739" i="14"/>
  <c r="C740" i="14"/>
  <c r="C741" i="14"/>
  <c r="C742" i="14"/>
  <c r="C743" i="14"/>
  <c r="C744" i="14"/>
  <c r="C745" i="14"/>
  <c r="C746" i="14"/>
  <c r="C747" i="14"/>
  <c r="C748" i="14"/>
  <c r="C749" i="14"/>
  <c r="C750" i="14"/>
  <c r="C751" i="14"/>
  <c r="C752" i="14"/>
  <c r="C753" i="14"/>
  <c r="C754" i="14"/>
  <c r="C755" i="14"/>
  <c r="C756" i="14"/>
  <c r="C757" i="14"/>
  <c r="C758" i="14"/>
  <c r="C759" i="14"/>
  <c r="C760" i="14"/>
  <c r="C761" i="14"/>
  <c r="C762" i="14"/>
  <c r="C763" i="14"/>
  <c r="C764" i="14"/>
  <c r="C765" i="14"/>
  <c r="C766" i="14"/>
  <c r="C767" i="14"/>
  <c r="C768" i="14"/>
  <c r="C769" i="14"/>
  <c r="C770" i="14"/>
  <c r="C771" i="14"/>
  <c r="C772" i="14"/>
  <c r="C773" i="14"/>
  <c r="C774" i="14"/>
  <c r="C775" i="14"/>
  <c r="C776" i="14"/>
  <c r="C777" i="14"/>
  <c r="C778" i="14"/>
  <c r="C779" i="14"/>
  <c r="C780" i="14"/>
  <c r="C781" i="14"/>
  <c r="C782" i="14"/>
  <c r="C783" i="14"/>
  <c r="C784" i="14"/>
  <c r="C785" i="14"/>
  <c r="C786" i="14"/>
  <c r="C787" i="14"/>
  <c r="C788" i="14"/>
  <c r="C789" i="14"/>
  <c r="C790" i="14"/>
  <c r="C791" i="14"/>
  <c r="C792" i="14"/>
  <c r="C793" i="14"/>
  <c r="C794" i="14"/>
  <c r="C795" i="14"/>
  <c r="C796" i="14"/>
  <c r="C797" i="14"/>
  <c r="C798" i="14"/>
  <c r="C799" i="14"/>
  <c r="C800" i="14"/>
  <c r="C801" i="14"/>
  <c r="C802" i="14"/>
  <c r="C803" i="14"/>
  <c r="C804" i="14"/>
  <c r="C805" i="14"/>
  <c r="C806" i="14"/>
  <c r="C807" i="14"/>
  <c r="C808" i="14"/>
  <c r="C809" i="14"/>
  <c r="C810" i="14"/>
  <c r="C811" i="14"/>
  <c r="C812" i="14"/>
  <c r="C813" i="14"/>
  <c r="C814" i="14"/>
  <c r="C815" i="14"/>
  <c r="C816" i="14"/>
  <c r="C817" i="14"/>
  <c r="C818" i="14"/>
  <c r="C819" i="14"/>
  <c r="C820" i="14"/>
  <c r="C821" i="14"/>
  <c r="C822" i="14"/>
  <c r="C823" i="14"/>
  <c r="C824" i="14"/>
  <c r="C825" i="14"/>
  <c r="C826" i="14"/>
  <c r="C827" i="14"/>
  <c r="C828" i="14"/>
  <c r="C829" i="14"/>
  <c r="C830" i="14"/>
  <c r="C831" i="14"/>
  <c r="C832" i="14"/>
  <c r="C833" i="14"/>
  <c r="C834" i="14"/>
  <c r="C835" i="14"/>
  <c r="C836" i="14"/>
  <c r="C837" i="14"/>
  <c r="C838" i="14"/>
  <c r="C839" i="14"/>
  <c r="C840" i="14"/>
  <c r="C841" i="14"/>
  <c r="C842" i="14"/>
  <c r="C843" i="14"/>
  <c r="C844" i="14"/>
  <c r="C845" i="14"/>
  <c r="C847" i="14"/>
  <c r="C848" i="14"/>
  <c r="C849" i="14"/>
  <c r="C850" i="14"/>
  <c r="C851" i="14"/>
  <c r="C852" i="14"/>
  <c r="C853" i="14"/>
  <c r="C854" i="14"/>
  <c r="C855" i="14"/>
  <c r="C856" i="14"/>
  <c r="C857" i="14"/>
  <c r="C858" i="14"/>
  <c r="C859" i="14"/>
  <c r="C860" i="14"/>
  <c r="C861" i="14"/>
  <c r="C862" i="14"/>
  <c r="C863" i="14"/>
  <c r="C864" i="14"/>
  <c r="C865" i="14"/>
  <c r="C866" i="14"/>
  <c r="C868" i="14"/>
  <c r="C869" i="14"/>
  <c r="C870" i="14"/>
  <c r="C871" i="14"/>
  <c r="C872" i="14"/>
  <c r="C873" i="14"/>
  <c r="C874" i="14"/>
  <c r="C875" i="14"/>
  <c r="C876" i="14"/>
  <c r="C877" i="14"/>
  <c r="C878" i="14"/>
  <c r="C879" i="14"/>
  <c r="C880" i="14"/>
  <c r="C881" i="14"/>
  <c r="C882" i="14"/>
  <c r="C883" i="14"/>
  <c r="C884" i="14"/>
  <c r="C885" i="14"/>
  <c r="C886" i="14"/>
  <c r="C887" i="14"/>
  <c r="C888" i="14"/>
  <c r="C889" i="14"/>
  <c r="C890" i="14"/>
  <c r="C891" i="14"/>
  <c r="C892" i="14"/>
  <c r="C893" i="14"/>
  <c r="C894" i="14"/>
  <c r="C895" i="14"/>
  <c r="C896" i="14"/>
  <c r="C897" i="14"/>
  <c r="C898" i="14"/>
  <c r="C899" i="14"/>
  <c r="C900" i="14"/>
  <c r="C901" i="14"/>
  <c r="C902" i="14"/>
  <c r="C903" i="14"/>
  <c r="C904" i="14"/>
  <c r="C905" i="14"/>
  <c r="C909" i="14"/>
  <c r="C910" i="14"/>
  <c r="C906" i="14"/>
  <c r="C907" i="14"/>
  <c r="C908" i="14"/>
  <c r="C911" i="14"/>
  <c r="C912" i="14"/>
  <c r="C913" i="14"/>
  <c r="C914" i="14"/>
  <c r="C915" i="14"/>
  <c r="C916" i="14"/>
  <c r="C917" i="14"/>
  <c r="C918" i="14"/>
  <c r="C919" i="14"/>
  <c r="C920" i="14"/>
  <c r="C921" i="14"/>
  <c r="C922" i="14"/>
  <c r="C923" i="14"/>
  <c r="C924" i="14"/>
  <c r="C925" i="14"/>
  <c r="C926" i="14"/>
  <c r="C927" i="14"/>
  <c r="C928" i="14"/>
  <c r="C929" i="14"/>
  <c r="C930" i="14"/>
  <c r="C931" i="14"/>
  <c r="C932" i="14"/>
  <c r="C933" i="14"/>
  <c r="C934" i="14"/>
  <c r="C935" i="14"/>
  <c r="C936" i="14"/>
  <c r="C937" i="14"/>
  <c r="C938" i="14"/>
  <c r="C939" i="14"/>
  <c r="C940" i="14"/>
  <c r="C941" i="14"/>
  <c r="C942" i="14"/>
  <c r="C943" i="14"/>
  <c r="C944" i="14"/>
  <c r="C945" i="14"/>
  <c r="C946" i="14"/>
  <c r="C947" i="14"/>
  <c r="C948" i="14"/>
  <c r="C949" i="14"/>
  <c r="C950" i="14"/>
  <c r="C951" i="14"/>
  <c r="C952" i="14"/>
  <c r="C953" i="14"/>
  <c r="C954" i="14"/>
  <c r="C955" i="14"/>
  <c r="C956" i="14"/>
  <c r="C957" i="14"/>
  <c r="C958" i="14"/>
  <c r="C959" i="14"/>
  <c r="C960" i="14"/>
  <c r="C961" i="14"/>
  <c r="C962" i="14"/>
  <c r="C963" i="14"/>
  <c r="C964" i="14"/>
  <c r="C965" i="14"/>
  <c r="C966" i="14"/>
  <c r="C967" i="14"/>
  <c r="C968" i="14"/>
  <c r="C969" i="14"/>
  <c r="C970" i="14"/>
  <c r="C971" i="14"/>
  <c r="C972" i="14"/>
  <c r="C973" i="14"/>
  <c r="C974" i="14"/>
  <c r="C975" i="14"/>
  <c r="C976" i="14"/>
  <c r="C977" i="14"/>
  <c r="C978" i="14"/>
  <c r="C979" i="14"/>
  <c r="C980" i="14"/>
  <c r="C981" i="14"/>
  <c r="C982" i="14"/>
  <c r="C983" i="14"/>
  <c r="C984" i="14"/>
  <c r="C985" i="14"/>
  <c r="C986" i="14"/>
  <c r="C987" i="14"/>
  <c r="C988" i="14"/>
  <c r="C989" i="14"/>
  <c r="C990" i="14"/>
  <c r="C991" i="14"/>
  <c r="C992" i="14"/>
  <c r="C993" i="14"/>
  <c r="C994" i="14"/>
  <c r="C995" i="14"/>
  <c r="C996" i="14"/>
  <c r="C997" i="14"/>
  <c r="C998" i="14"/>
  <c r="C999" i="14"/>
  <c r="C1000" i="14"/>
  <c r="C1001" i="14"/>
  <c r="C1002" i="14"/>
  <c r="C1003" i="14"/>
  <c r="C1004" i="14"/>
  <c r="C1005" i="14"/>
  <c r="C1006" i="14"/>
  <c r="C1007" i="14"/>
  <c r="C1008" i="14"/>
  <c r="C1009" i="14"/>
  <c r="C1010" i="14"/>
  <c r="C1011" i="14"/>
  <c r="C1012" i="14"/>
  <c r="C1013" i="14"/>
  <c r="C1014" i="14"/>
  <c r="C1015" i="14"/>
  <c r="C1016" i="14"/>
  <c r="C1017" i="14"/>
  <c r="C1018" i="14"/>
  <c r="C1019" i="14"/>
  <c r="C1020" i="14"/>
  <c r="C1021" i="14"/>
  <c r="C1022" i="14"/>
  <c r="C1023" i="14"/>
  <c r="C1024" i="14"/>
  <c r="C1025" i="14"/>
  <c r="C1026" i="14"/>
  <c r="C1027" i="14"/>
  <c r="C1028" i="14"/>
  <c r="C1029" i="14"/>
  <c r="C1030" i="14"/>
  <c r="C1031" i="14"/>
  <c r="C1032" i="14"/>
  <c r="C1033" i="14"/>
  <c r="C1034" i="14"/>
  <c r="C1035" i="14"/>
  <c r="C1036" i="14"/>
  <c r="C1037" i="14"/>
  <c r="C1038" i="14"/>
  <c r="C1039" i="14"/>
  <c r="C1040" i="14"/>
  <c r="C1041" i="14"/>
  <c r="C1042" i="14"/>
  <c r="C1043" i="14"/>
  <c r="C1044" i="14"/>
  <c r="C1045" i="14"/>
  <c r="C1046" i="14"/>
  <c r="C1047" i="14"/>
  <c r="C1048" i="14"/>
  <c r="C1049" i="14"/>
  <c r="C1050" i="14"/>
  <c r="C1051" i="14"/>
  <c r="C1052" i="14"/>
  <c r="C1053" i="14"/>
  <c r="C1054" i="14"/>
  <c r="C1055" i="14"/>
  <c r="C1056" i="14"/>
  <c r="C1057" i="14"/>
  <c r="C1058" i="14"/>
  <c r="C1059" i="14"/>
  <c r="C1060" i="14"/>
  <c r="C1061" i="14"/>
  <c r="C1062" i="14"/>
  <c r="C1063" i="14"/>
  <c r="C1064" i="14"/>
  <c r="C1065" i="14"/>
  <c r="C1066" i="14"/>
  <c r="C1067" i="14"/>
  <c r="C1068" i="14"/>
  <c r="C1069" i="14"/>
  <c r="C1070" i="14"/>
  <c r="C1071" i="14"/>
  <c r="C1072" i="14"/>
  <c r="C1073" i="14"/>
  <c r="C1074" i="14"/>
  <c r="C1075" i="14"/>
  <c r="C1076" i="14"/>
  <c r="C1077" i="14"/>
  <c r="C1078" i="14"/>
  <c r="C1079" i="14"/>
  <c r="C1080" i="14"/>
  <c r="C1082" i="14"/>
  <c r="C1083" i="14"/>
  <c r="C1084" i="14"/>
  <c r="C1085" i="14"/>
  <c r="C1086" i="14"/>
  <c r="C1087" i="14"/>
  <c r="C1088" i="14"/>
  <c r="C1089" i="14"/>
  <c r="C1090" i="14"/>
  <c r="C1091" i="14"/>
  <c r="C1092" i="14"/>
  <c r="C1093" i="14"/>
  <c r="C1094" i="14"/>
  <c r="C1095" i="14"/>
  <c r="C1096" i="14"/>
  <c r="C1097" i="14"/>
  <c r="C1098" i="14"/>
  <c r="C1099" i="14"/>
  <c r="C1100" i="14"/>
  <c r="C1101" i="14"/>
  <c r="C1102" i="14"/>
  <c r="C1103" i="14"/>
  <c r="C1104" i="14"/>
  <c r="C1105" i="14"/>
  <c r="C1106" i="14"/>
  <c r="C1107" i="14"/>
  <c r="C1108" i="14"/>
  <c r="C1109" i="14"/>
  <c r="C1110" i="14"/>
  <c r="C1111" i="14"/>
  <c r="C1112" i="14"/>
  <c r="C1113" i="14"/>
  <c r="C1114" i="14"/>
  <c r="C1115" i="14"/>
  <c r="C1116" i="14"/>
  <c r="C1117" i="14"/>
  <c r="C1118" i="14"/>
  <c r="C1119" i="14"/>
  <c r="C1120" i="14"/>
  <c r="C1121" i="14"/>
  <c r="C1122" i="14"/>
  <c r="C1123" i="14"/>
  <c r="C1124" i="14"/>
  <c r="C1125" i="14"/>
  <c r="C1126" i="14"/>
  <c r="C1127" i="14"/>
  <c r="C1128" i="14"/>
  <c r="C1129" i="14"/>
  <c r="C1130" i="14"/>
  <c r="C1131" i="14"/>
  <c r="C1132" i="14"/>
  <c r="C1133" i="14"/>
  <c r="C1134" i="14"/>
  <c r="C1135" i="14"/>
  <c r="C1136" i="14"/>
  <c r="C1137" i="14"/>
  <c r="C1138" i="14"/>
  <c r="C1139" i="14"/>
  <c r="C1140" i="14"/>
  <c r="C1141" i="14"/>
  <c r="C1142" i="14"/>
  <c r="C1143" i="14"/>
  <c r="C1144" i="14"/>
  <c r="C1145" i="14"/>
  <c r="C1146" i="14"/>
  <c r="C1147" i="14"/>
  <c r="C1148" i="14"/>
  <c r="C1149" i="14"/>
  <c r="C1150" i="14"/>
  <c r="C1151" i="14"/>
  <c r="C1152" i="14"/>
  <c r="C1153" i="14"/>
  <c r="C1154" i="14"/>
  <c r="C1155" i="14"/>
  <c r="C1157" i="14"/>
  <c r="C1156" i="14"/>
  <c r="C1158" i="14"/>
  <c r="C1159" i="14"/>
  <c r="C1160" i="14"/>
  <c r="C1161" i="14"/>
  <c r="C1162" i="14"/>
  <c r="C1163" i="14"/>
  <c r="C1164" i="14"/>
  <c r="C1165" i="14"/>
  <c r="C1166" i="14"/>
  <c r="C1167" i="14"/>
  <c r="C1168" i="14"/>
  <c r="C1169" i="14"/>
  <c r="C1170" i="14"/>
  <c r="C1171" i="14"/>
  <c r="C1172" i="14"/>
  <c r="C1173" i="14"/>
  <c r="C1174" i="14"/>
  <c r="C1183" i="14"/>
  <c r="C1182" i="14"/>
  <c r="C1181" i="14"/>
  <c r="C1180" i="14"/>
  <c r="C1179" i="14"/>
  <c r="C1178" i="14"/>
  <c r="C1177" i="14"/>
  <c r="C1176" i="14"/>
  <c r="C1175" i="14"/>
  <c r="C1187" i="14"/>
  <c r="C1826" i="14"/>
  <c r="C1188" i="14"/>
  <c r="C1189" i="14"/>
  <c r="C1190" i="14"/>
  <c r="C1191" i="14"/>
  <c r="C1192" i="14"/>
  <c r="C1193" i="14"/>
  <c r="C2156" i="14"/>
  <c r="C2158" i="14"/>
  <c r="C1194" i="14"/>
  <c r="C1195" i="14"/>
  <c r="C1196" i="14"/>
  <c r="C1197" i="14"/>
  <c r="C1198" i="14"/>
  <c r="C1199" i="14"/>
  <c r="C1200" i="14"/>
  <c r="C1201" i="14"/>
  <c r="C1202" i="14"/>
  <c r="C1203" i="14"/>
  <c r="C1204" i="14"/>
  <c r="C1205" i="14"/>
  <c r="C1206" i="14"/>
  <c r="C1207" i="14"/>
  <c r="C1208" i="14"/>
  <c r="C1209" i="14"/>
  <c r="C1210" i="14"/>
  <c r="C1211" i="14"/>
  <c r="C1212" i="14"/>
  <c r="C1213" i="14"/>
  <c r="C1214" i="14"/>
  <c r="C1215" i="14"/>
  <c r="C1216" i="14"/>
  <c r="C1217" i="14"/>
  <c r="C1218" i="14"/>
  <c r="C1219" i="14"/>
  <c r="C1220" i="14"/>
  <c r="C1221" i="14"/>
  <c r="C1222" i="14"/>
  <c r="C1223" i="14"/>
  <c r="C1224" i="14"/>
  <c r="C1225" i="14"/>
  <c r="C1230" i="14"/>
  <c r="C1231" i="14"/>
  <c r="C1232" i="14"/>
  <c r="C1233" i="14"/>
  <c r="C1234" i="14"/>
  <c r="C1235" i="14"/>
  <c r="C1236" i="14"/>
  <c r="C1237" i="14"/>
  <c r="C1238" i="14"/>
  <c r="C1239" i="14"/>
  <c r="C1240" i="14"/>
  <c r="C1241" i="14"/>
  <c r="C1242" i="14"/>
  <c r="C1243" i="14"/>
  <c r="C1244" i="14"/>
  <c r="C1245" i="14"/>
  <c r="C1246" i="14"/>
  <c r="C1247" i="14"/>
  <c r="C1248" i="14"/>
  <c r="C1249" i="14"/>
  <c r="C1250" i="14"/>
  <c r="C1251" i="14"/>
  <c r="C1252" i="14"/>
  <c r="C1253" i="14"/>
  <c r="C1254" i="14"/>
  <c r="C1255" i="14"/>
  <c r="C1256" i="14"/>
  <c r="C1257" i="14"/>
  <c r="C1258" i="14"/>
  <c r="C1259" i="14"/>
  <c r="C1260" i="14"/>
  <c r="C1261" i="14"/>
  <c r="C1262" i="14"/>
  <c r="C1263" i="14"/>
  <c r="C1264" i="14"/>
  <c r="C1265" i="14"/>
  <c r="C1266" i="14"/>
  <c r="C1267" i="14"/>
  <c r="C1268" i="14"/>
  <c r="C1269" i="14"/>
  <c r="C1270" i="14"/>
  <c r="C1271" i="14"/>
  <c r="C1272" i="14"/>
  <c r="C1273" i="14"/>
  <c r="C1274" i="14"/>
  <c r="C1275" i="14"/>
  <c r="C1276" i="14"/>
  <c r="C1277" i="14"/>
  <c r="C1278" i="14"/>
  <c r="C1279" i="14"/>
  <c r="C1280" i="14"/>
  <c r="C1281" i="14"/>
  <c r="C1282" i="14"/>
  <c r="C1283" i="14"/>
  <c r="C1284" i="14"/>
  <c r="C1285" i="14"/>
  <c r="C1286" i="14"/>
  <c r="C1287" i="14"/>
  <c r="C1288" i="14"/>
  <c r="C1289" i="14"/>
  <c r="C1290" i="14"/>
  <c r="C1291" i="14"/>
  <c r="C1292" i="14"/>
  <c r="C1293" i="14"/>
  <c r="C1294" i="14"/>
  <c r="C1295" i="14"/>
  <c r="C1296" i="14"/>
  <c r="C1297" i="14"/>
  <c r="C1298" i="14"/>
  <c r="C1299" i="14"/>
  <c r="C1300" i="14"/>
  <c r="C1301" i="14"/>
  <c r="C1302" i="14"/>
  <c r="C1303" i="14"/>
  <c r="C1304" i="14"/>
  <c r="C1305" i="14"/>
  <c r="C1306" i="14"/>
  <c r="C1307" i="14"/>
  <c r="C1308" i="14"/>
  <c r="C1309" i="14"/>
  <c r="C1310" i="14"/>
  <c r="C1311" i="14"/>
  <c r="C1312" i="14"/>
  <c r="C1313" i="14"/>
  <c r="C1314" i="14"/>
  <c r="C1315" i="14"/>
  <c r="C1316" i="14"/>
  <c r="C1318" i="14"/>
  <c r="C1317" i="14"/>
  <c r="C1319" i="14"/>
  <c r="C1320" i="14"/>
  <c r="C1321" i="14"/>
  <c r="C1323" i="14"/>
  <c r="C1324" i="14"/>
  <c r="C1322" i="14"/>
  <c r="C1326" i="14"/>
  <c r="C1325" i="14"/>
  <c r="C1327" i="14"/>
  <c r="C1328" i="14"/>
  <c r="C1329" i="14"/>
  <c r="C1330" i="14"/>
  <c r="C1331" i="14"/>
  <c r="C1332" i="14"/>
  <c r="C1333" i="14"/>
  <c r="C1334" i="14"/>
  <c r="C1335" i="14"/>
  <c r="C1336" i="14"/>
  <c r="C1337" i="14"/>
  <c r="C1338" i="14"/>
  <c r="C1339" i="14"/>
  <c r="C1340" i="14"/>
  <c r="C1341" i="14"/>
  <c r="C1343" i="14"/>
  <c r="C1342" i="14"/>
  <c r="C1344" i="14"/>
  <c r="C1346" i="14"/>
  <c r="C1345" i="14"/>
  <c r="C1347" i="14"/>
  <c r="C1348" i="14"/>
  <c r="C1351" i="14"/>
  <c r="C1349" i="14"/>
  <c r="C1350" i="14"/>
  <c r="C1352" i="14"/>
  <c r="C1353" i="14"/>
  <c r="C1354" i="14"/>
  <c r="C1355" i="14"/>
  <c r="C1356" i="14"/>
  <c r="C1357" i="14"/>
  <c r="C1358" i="14"/>
  <c r="C1359" i="14"/>
  <c r="C1360" i="14"/>
  <c r="C1361" i="14"/>
  <c r="C1362" i="14"/>
  <c r="C1363" i="14"/>
  <c r="C1365" i="14"/>
  <c r="C1366" i="14"/>
  <c r="C1364" i="14"/>
  <c r="C1368" i="14"/>
  <c r="C1369" i="14"/>
  <c r="C1367" i="14"/>
  <c r="C1371" i="14"/>
  <c r="C1370" i="14"/>
  <c r="C1372" i="14"/>
  <c r="C1373" i="14"/>
  <c r="C1374" i="14"/>
  <c r="C1375" i="14"/>
  <c r="C1376" i="14"/>
  <c r="C1377" i="14"/>
  <c r="C1378" i="14"/>
  <c r="C1379" i="14"/>
  <c r="C1380" i="14"/>
  <c r="C1381" i="14"/>
  <c r="C1382" i="14"/>
  <c r="C1383" i="14"/>
  <c r="C1384" i="14"/>
  <c r="C1385" i="14"/>
  <c r="C1386" i="14"/>
  <c r="C1387" i="14"/>
  <c r="C1388" i="14"/>
  <c r="C1389" i="14"/>
  <c r="C1390" i="14"/>
  <c r="C1391" i="14"/>
  <c r="C1392" i="14"/>
  <c r="C1393" i="14"/>
  <c r="C1394" i="14"/>
  <c r="C1395" i="14"/>
  <c r="C1396" i="14"/>
  <c r="C1397" i="14"/>
  <c r="C1398" i="14"/>
  <c r="C1399" i="14"/>
  <c r="C1400" i="14"/>
  <c r="C1401" i="14"/>
  <c r="C1402" i="14"/>
  <c r="C1403" i="14"/>
  <c r="C1404" i="14"/>
  <c r="C1405" i="14"/>
  <c r="C1406" i="14"/>
  <c r="C1407" i="14"/>
  <c r="C1408" i="14"/>
  <c r="C1409" i="14"/>
  <c r="C1410" i="14"/>
  <c r="C1411" i="14"/>
  <c r="C1412" i="14"/>
  <c r="C1413" i="14"/>
  <c r="C1414" i="14"/>
  <c r="C1415" i="14"/>
  <c r="C1416" i="14"/>
  <c r="C1417" i="14"/>
  <c r="C1418" i="14"/>
  <c r="C1419" i="14"/>
  <c r="C1420" i="14"/>
  <c r="C1421" i="14"/>
  <c r="C1422" i="14"/>
  <c r="C1423" i="14"/>
  <c r="C1424" i="14"/>
  <c r="C1425" i="14"/>
  <c r="C1426" i="14"/>
  <c r="C1427" i="14"/>
  <c r="C1428" i="14"/>
  <c r="C1429" i="14"/>
  <c r="C1430" i="14"/>
  <c r="C1431" i="14"/>
  <c r="C1432" i="14"/>
  <c r="C1433" i="14"/>
  <c r="C1434" i="14"/>
  <c r="C1435" i="14"/>
  <c r="C1436" i="14"/>
  <c r="C1437" i="14"/>
  <c r="C1438" i="14"/>
  <c r="C1439" i="14"/>
  <c r="C1440" i="14"/>
  <c r="C1441" i="14"/>
  <c r="C1442" i="14"/>
  <c r="C1443" i="14"/>
  <c r="C1444" i="14"/>
  <c r="C1445" i="14"/>
  <c r="C1446" i="14"/>
  <c r="C1447" i="14"/>
  <c r="C1448" i="14"/>
  <c r="C1449" i="14"/>
  <c r="C1450" i="14"/>
  <c r="C1451" i="14"/>
  <c r="C1452" i="14"/>
  <c r="C1453" i="14"/>
  <c r="C1454" i="14"/>
  <c r="C1455" i="14"/>
  <c r="C1456" i="14"/>
  <c r="C1457" i="14"/>
  <c r="C1459" i="14"/>
  <c r="C1458" i="14"/>
  <c r="C1460" i="14"/>
  <c r="C1461" i="14"/>
  <c r="C1463" i="14"/>
  <c r="C1462" i="14"/>
  <c r="C1465" i="14"/>
  <c r="C1464" i="14"/>
  <c r="C1466" i="14"/>
  <c r="C1467" i="14"/>
  <c r="C1468" i="14"/>
  <c r="C1469" i="14"/>
  <c r="C1470" i="14"/>
  <c r="C1471" i="14"/>
  <c r="C1472" i="14"/>
  <c r="C1473" i="14"/>
  <c r="C1474" i="14"/>
  <c r="C1475" i="14"/>
  <c r="C1476" i="14"/>
  <c r="C1477" i="14"/>
  <c r="C1478" i="14"/>
  <c r="C1479" i="14"/>
  <c r="C1480" i="14"/>
  <c r="C1481" i="14"/>
  <c r="C1482" i="14"/>
  <c r="C1483" i="14"/>
  <c r="C1484" i="14"/>
  <c r="C1485" i="14"/>
  <c r="C1486" i="14"/>
  <c r="C1487" i="14"/>
  <c r="C1488" i="14"/>
  <c r="C1489" i="14"/>
  <c r="C1490" i="14"/>
  <c r="C1491" i="14"/>
  <c r="C1492" i="14"/>
  <c r="C1493" i="14"/>
  <c r="C1494" i="14"/>
  <c r="C1495" i="14"/>
  <c r="C1496" i="14"/>
  <c r="C1497" i="14"/>
  <c r="C1498" i="14"/>
  <c r="C1499" i="14"/>
  <c r="C1500" i="14"/>
  <c r="C1501" i="14"/>
  <c r="C1502" i="14"/>
  <c r="C1503" i="14"/>
  <c r="C1504" i="14"/>
  <c r="C1505" i="14"/>
  <c r="C1506" i="14"/>
  <c r="C1507" i="14"/>
  <c r="C1508" i="14"/>
  <c r="C1509" i="14"/>
  <c r="C1510" i="14"/>
  <c r="C1511" i="14"/>
  <c r="C1512" i="14"/>
  <c r="C1513" i="14"/>
  <c r="C1514" i="14"/>
  <c r="C1515" i="14"/>
  <c r="C1516" i="14"/>
  <c r="C1517" i="14"/>
  <c r="C1518" i="14"/>
  <c r="C1519" i="14"/>
  <c r="C1520" i="14"/>
  <c r="C1521" i="14"/>
  <c r="C1522" i="14"/>
  <c r="C1523" i="14"/>
  <c r="C1524" i="14"/>
  <c r="C1525" i="14"/>
  <c r="C1526" i="14"/>
  <c r="C1527" i="14"/>
  <c r="C1528" i="14"/>
  <c r="C1529" i="14"/>
  <c r="C1530" i="14"/>
  <c r="C1531" i="14"/>
  <c r="C1532" i="14"/>
  <c r="C1533" i="14"/>
  <c r="C1534" i="14"/>
  <c r="C1535" i="14"/>
  <c r="C1536" i="14"/>
  <c r="C1537" i="14"/>
  <c r="C1538" i="14"/>
  <c r="C1539" i="14"/>
  <c r="C1540" i="14"/>
  <c r="C1541" i="14"/>
  <c r="C1542" i="14"/>
  <c r="C1543" i="14"/>
  <c r="C1544" i="14"/>
  <c r="C1545" i="14"/>
  <c r="C1546" i="14"/>
  <c r="C1547" i="14"/>
  <c r="C1548" i="14"/>
  <c r="C1549" i="14"/>
  <c r="C1550" i="14"/>
  <c r="C1551" i="14"/>
  <c r="C1552" i="14"/>
  <c r="C1554" i="14"/>
  <c r="C1555" i="14"/>
  <c r="C1556" i="14"/>
  <c r="C1557" i="14"/>
  <c r="C1558" i="14"/>
  <c r="C1559" i="14"/>
  <c r="C1560" i="14"/>
  <c r="C1561" i="14"/>
  <c r="C1562" i="14"/>
  <c r="C1563" i="14"/>
  <c r="C1564" i="14"/>
  <c r="C1565" i="14"/>
  <c r="C1566" i="14"/>
  <c r="C1567" i="14"/>
  <c r="C1568" i="14"/>
  <c r="C1569" i="14"/>
  <c r="C1570" i="14"/>
  <c r="C1571" i="14"/>
  <c r="C1572" i="14"/>
  <c r="C1573" i="14"/>
  <c r="C1574" i="14"/>
  <c r="C1575" i="14"/>
  <c r="C1576" i="14"/>
  <c r="C1577" i="14"/>
  <c r="C1578" i="14"/>
  <c r="C1579" i="14"/>
  <c r="C1580" i="14"/>
  <c r="C1581" i="14"/>
  <c r="C1582" i="14"/>
  <c r="C1583" i="14"/>
  <c r="C1584" i="14"/>
  <c r="C1585" i="14"/>
  <c r="C1586" i="14"/>
  <c r="C1587" i="14"/>
  <c r="C1588" i="14"/>
  <c r="C1589" i="14"/>
  <c r="C1590" i="14"/>
  <c r="C1591" i="14"/>
  <c r="C1592" i="14"/>
  <c r="C1593" i="14"/>
  <c r="C1594" i="14"/>
  <c r="C1595" i="14"/>
  <c r="C1596" i="14"/>
  <c r="C1597" i="14"/>
  <c r="C1598" i="14"/>
  <c r="C1599" i="14"/>
  <c r="C1600" i="14"/>
  <c r="C1601" i="14"/>
  <c r="C1602" i="14"/>
  <c r="C1603" i="14"/>
  <c r="C1604" i="14"/>
  <c r="C1605" i="14"/>
  <c r="C1606" i="14"/>
  <c r="C1607" i="14"/>
  <c r="C1608" i="14"/>
  <c r="C1609" i="14"/>
  <c r="C1610" i="14"/>
  <c r="C1611" i="14"/>
  <c r="C1612" i="14"/>
  <c r="C1613" i="14"/>
  <c r="C1614" i="14"/>
  <c r="C1615" i="14"/>
  <c r="C1616" i="14"/>
  <c r="C1617" i="14"/>
  <c r="C1618" i="14"/>
  <c r="C1619" i="14"/>
  <c r="C1620" i="14"/>
  <c r="C1621" i="14"/>
  <c r="C1622" i="14"/>
  <c r="C1623" i="14"/>
  <c r="C1624" i="14"/>
  <c r="C1625" i="14"/>
  <c r="C1626" i="14"/>
  <c r="C1631" i="14"/>
  <c r="C1632" i="14"/>
  <c r="C1633" i="14"/>
  <c r="C1634" i="14"/>
  <c r="C1635" i="14"/>
  <c r="C1637" i="14"/>
  <c r="C1638" i="14"/>
  <c r="C1639" i="14"/>
  <c r="C1640" i="14"/>
  <c r="C1641" i="14"/>
  <c r="C1642" i="14"/>
  <c r="C1643" i="14"/>
  <c r="C1644" i="14"/>
  <c r="C1645" i="14"/>
  <c r="C1646" i="14"/>
  <c r="C1647" i="14"/>
  <c r="C1648" i="14"/>
  <c r="C1649" i="14"/>
  <c r="C1650" i="14"/>
  <c r="C1651" i="14"/>
  <c r="C1652" i="14"/>
  <c r="C1653" i="14"/>
  <c r="C1654" i="14"/>
  <c r="C1655" i="14"/>
  <c r="C1656" i="14"/>
  <c r="C1657" i="14"/>
  <c r="C1658" i="14"/>
  <c r="C1659" i="14"/>
  <c r="C1660" i="14"/>
  <c r="C1661" i="14"/>
  <c r="C1662" i="14"/>
  <c r="C1663" i="14"/>
  <c r="C1664" i="14"/>
  <c r="C1665" i="14"/>
  <c r="C1666" i="14"/>
  <c r="C1667" i="14"/>
  <c r="C1668" i="14"/>
  <c r="C1669" i="14"/>
  <c r="C1670" i="14"/>
  <c r="C1671" i="14"/>
  <c r="C1672" i="14"/>
  <c r="C1673" i="14"/>
  <c r="C1674" i="14"/>
  <c r="C1675" i="14"/>
  <c r="C1676" i="14"/>
  <c r="C1677" i="14"/>
  <c r="C1678" i="14"/>
  <c r="C1627" i="14"/>
  <c r="C1628" i="14"/>
  <c r="C1629" i="14"/>
  <c r="C1630" i="14"/>
  <c r="C1679" i="14"/>
  <c r="C1680" i="14"/>
  <c r="C1681" i="14"/>
  <c r="C1682" i="14"/>
  <c r="C1683" i="14"/>
  <c r="C1684" i="14"/>
  <c r="C1685" i="14"/>
  <c r="C1686" i="14"/>
  <c r="C1687" i="14"/>
  <c r="C1688" i="14"/>
  <c r="C1689" i="14"/>
  <c r="C1691" i="14"/>
  <c r="C1692" i="14"/>
  <c r="C1693" i="14"/>
  <c r="C1694" i="14"/>
  <c r="C1695" i="14"/>
  <c r="C1696" i="14"/>
  <c r="C1697" i="14"/>
  <c r="C1698" i="14"/>
  <c r="C1699" i="14"/>
  <c r="C1700" i="14"/>
  <c r="C1701" i="14"/>
  <c r="C1703" i="14"/>
  <c r="C1702" i="14"/>
  <c r="C1704" i="14"/>
  <c r="C1705" i="14"/>
  <c r="C1706" i="14"/>
  <c r="C1707" i="14"/>
  <c r="C1708" i="14"/>
  <c r="C1709" i="14"/>
  <c r="C1710" i="14"/>
  <c r="C1711" i="14"/>
  <c r="C1712" i="14"/>
  <c r="C1713" i="14"/>
  <c r="C1714" i="14"/>
  <c r="C1715" i="14"/>
  <c r="C1716" i="14"/>
  <c r="C1717" i="14"/>
  <c r="C1718" i="14"/>
  <c r="C1719" i="14"/>
  <c r="C1720" i="14"/>
  <c r="C1721" i="14"/>
  <c r="C1722" i="14"/>
  <c r="C1723" i="14"/>
  <c r="C1724" i="14"/>
  <c r="C1725" i="14"/>
  <c r="C1726" i="14"/>
  <c r="C1727" i="14"/>
  <c r="C1728" i="14"/>
  <c r="C1729" i="14"/>
  <c r="C1730" i="14"/>
  <c r="C1731" i="14"/>
  <c r="C1732" i="14"/>
  <c r="C1733" i="14"/>
  <c r="C1734" i="14"/>
  <c r="C1735" i="14"/>
  <c r="C1736" i="14"/>
  <c r="C1737" i="14"/>
  <c r="C1738" i="14"/>
  <c r="C1739" i="14"/>
  <c r="C1740" i="14"/>
  <c r="C1741" i="14"/>
  <c r="C1742" i="14"/>
  <c r="C1744" i="14"/>
  <c r="C1743" i="14"/>
  <c r="C1746" i="14"/>
  <c r="C1745" i="14"/>
  <c r="C1747" i="14"/>
  <c r="C1748" i="14"/>
  <c r="C1749" i="14"/>
  <c r="C1750" i="14"/>
  <c r="C1751" i="14"/>
  <c r="C1752" i="14"/>
  <c r="C1753" i="14"/>
  <c r="C1754" i="14"/>
  <c r="C1755" i="14"/>
  <c r="C1756" i="14"/>
  <c r="C1757" i="14"/>
  <c r="C1758" i="14"/>
  <c r="C1759" i="14"/>
  <c r="C1760" i="14"/>
  <c r="C1761" i="14"/>
  <c r="C1762" i="14"/>
  <c r="C1763" i="14"/>
  <c r="C1764" i="14"/>
  <c r="C1765" i="14"/>
  <c r="C1766" i="14"/>
  <c r="C1767" i="14"/>
  <c r="C1768" i="14"/>
  <c r="C1769" i="14"/>
  <c r="C1770" i="14"/>
  <c r="C1771" i="14"/>
  <c r="C1772" i="14"/>
  <c r="C1773" i="14"/>
  <c r="C1774" i="14"/>
  <c r="C1775" i="14"/>
  <c r="C1776" i="14"/>
  <c r="C1777" i="14"/>
  <c r="C1778" i="14"/>
  <c r="C1779" i="14"/>
  <c r="C1780" i="14"/>
  <c r="C1781" i="14"/>
  <c r="C1782" i="14"/>
  <c r="C1783" i="14"/>
  <c r="C1784" i="14"/>
  <c r="C1785" i="14"/>
  <c r="C1786" i="14"/>
  <c r="C1787" i="14"/>
  <c r="C1788" i="14"/>
  <c r="C1789" i="14"/>
  <c r="C1790" i="14"/>
  <c r="C1791" i="14"/>
  <c r="C1792" i="14"/>
  <c r="C1793" i="14"/>
  <c r="C1794" i="14"/>
  <c r="C1795" i="14"/>
  <c r="C1798" i="14"/>
  <c r="C1799" i="14"/>
  <c r="C1800" i="14"/>
  <c r="C1801" i="14"/>
  <c r="C1802" i="14"/>
  <c r="C1803" i="14"/>
  <c r="C1804" i="14"/>
  <c r="C1805" i="14"/>
  <c r="C1806" i="14"/>
  <c r="C1807" i="14"/>
  <c r="C1808" i="14"/>
  <c r="C1809" i="14"/>
  <c r="C1810" i="14"/>
  <c r="C1811" i="14"/>
  <c r="C1812" i="14"/>
  <c r="C1813" i="14"/>
  <c r="C1814" i="14"/>
  <c r="C1815" i="14"/>
  <c r="C1816" i="14"/>
  <c r="C1817" i="14"/>
  <c r="C1818" i="14"/>
  <c r="C1819" i="14"/>
  <c r="C1820" i="14"/>
  <c r="C1821" i="14"/>
  <c r="C1822" i="14"/>
  <c r="C1823" i="14"/>
  <c r="C1824" i="14"/>
  <c r="C1825" i="14"/>
  <c r="C1877" i="14"/>
  <c r="C1878" i="14"/>
  <c r="C1963" i="14"/>
  <c r="C1964" i="14"/>
  <c r="C1965" i="14"/>
  <c r="C1962" i="14"/>
  <c r="C1875" i="14"/>
  <c r="C1966" i="14"/>
  <c r="C1863" i="14"/>
  <c r="C2201" i="14"/>
  <c r="C2219" i="14"/>
  <c r="C1865" i="14"/>
  <c r="C1867" i="14"/>
  <c r="C2202" i="14"/>
  <c r="C1873" i="14"/>
  <c r="C1866" i="14"/>
  <c r="C1871" i="14"/>
  <c r="C1869" i="14"/>
  <c r="C1864" i="14"/>
  <c r="C1868" i="14"/>
  <c r="C1874" i="14"/>
  <c r="C1876" i="14"/>
  <c r="C1872" i="14"/>
  <c r="C1870" i="14"/>
  <c r="C2297" i="14"/>
  <c r="C1951" i="14"/>
  <c r="C113" i="14"/>
  <c r="C2218" i="14"/>
  <c r="C1920" i="14"/>
  <c r="C1942" i="14"/>
  <c r="C1944" i="14"/>
  <c r="C1690" i="14"/>
  <c r="C1921" i="14"/>
  <c r="C1943" i="14"/>
  <c r="C1922" i="14"/>
  <c r="C1879" i="14"/>
  <c r="C2142" i="14"/>
  <c r="C2143" i="14"/>
  <c r="C2141" i="14"/>
  <c r="C2144" i="14"/>
  <c r="C2145" i="14"/>
  <c r="C2146" i="14"/>
  <c r="C2253" i="14"/>
  <c r="C2254" i="14"/>
  <c r="C2147" i="14"/>
  <c r="C2151" i="14"/>
  <c r="C2509" i="14"/>
  <c r="C2300" i="14"/>
  <c r="C2155" i="14"/>
  <c r="C2157" i="14"/>
  <c r="C3" i="14"/>
  <c r="D1878" i="14"/>
  <c r="D1963" i="14"/>
  <c r="D1964" i="14"/>
  <c r="D1965" i="14"/>
  <c r="D1962" i="14"/>
  <c r="D1875" i="14"/>
  <c r="D1966" i="14"/>
  <c r="D1863" i="14"/>
  <c r="D2201" i="14"/>
  <c r="D2219" i="14"/>
  <c r="D1865" i="14"/>
  <c r="D1867" i="14"/>
  <c r="D2202" i="14"/>
  <c r="D1873" i="14"/>
  <c r="D1866" i="14"/>
  <c r="D1871" i="14"/>
  <c r="D1869" i="14"/>
  <c r="D1864" i="14"/>
  <c r="D1868" i="14"/>
  <c r="D1874" i="14"/>
  <c r="D1876" i="14"/>
  <c r="D1872" i="14"/>
  <c r="D1870" i="14"/>
  <c r="D2297" i="14"/>
  <c r="D1951" i="14"/>
  <c r="D113" i="14"/>
  <c r="D2218" i="14"/>
  <c r="D1920" i="14"/>
  <c r="D1942" i="14"/>
  <c r="D1944" i="14"/>
  <c r="D1690" i="14"/>
  <c r="D1921" i="14"/>
  <c r="D1943" i="14"/>
  <c r="D1922" i="14"/>
  <c r="D1879" i="14"/>
  <c r="D2142" i="14"/>
  <c r="D2143" i="14"/>
  <c r="D2141" i="14"/>
  <c r="D2144" i="14"/>
  <c r="D2145" i="14"/>
  <c r="D2146" i="14"/>
  <c r="D2253" i="14"/>
  <c r="D2254" i="14"/>
  <c r="D2147" i="14"/>
  <c r="D2151" i="14"/>
  <c r="D2509" i="14"/>
  <c r="D2300" i="14"/>
  <c r="D2155" i="14"/>
  <c r="D2157" i="14"/>
  <c r="D1877" i="14"/>
  <c r="D653" i="14"/>
  <c r="D654" i="14"/>
  <c r="D655" i="14"/>
  <c r="D656" i="14"/>
  <c r="D657" i="14"/>
  <c r="D658" i="14"/>
  <c r="D659" i="14"/>
  <c r="D661" i="14"/>
  <c r="D660" i="14"/>
  <c r="D662" i="14"/>
  <c r="D663" i="14"/>
  <c r="D664" i="14"/>
  <c r="D665" i="14"/>
  <c r="D666" i="14"/>
  <c r="D667" i="14"/>
  <c r="D668" i="14"/>
  <c r="D669" i="14"/>
  <c r="D670" i="14"/>
  <c r="D671" i="14"/>
  <c r="D672" i="14"/>
  <c r="D673" i="14"/>
  <c r="D674" i="14"/>
  <c r="D675" i="14"/>
  <c r="D676" i="14"/>
  <c r="D677" i="14"/>
  <c r="D678" i="14"/>
  <c r="D679" i="14"/>
  <c r="D680" i="14"/>
  <c r="D681" i="14"/>
  <c r="D682" i="14"/>
  <c r="D683" i="14"/>
  <c r="D684" i="14"/>
  <c r="D685" i="14"/>
  <c r="D686" i="14"/>
  <c r="D687" i="14"/>
  <c r="D688" i="14"/>
  <c r="D690" i="14"/>
  <c r="D691" i="14"/>
  <c r="D689" i="14"/>
  <c r="D692" i="14"/>
  <c r="D693" i="14"/>
  <c r="D694" i="14"/>
  <c r="D695" i="14"/>
  <c r="D696" i="14"/>
  <c r="D697" i="14"/>
  <c r="D698" i="14"/>
  <c r="D699" i="14"/>
  <c r="D700" i="14"/>
  <c r="D701" i="14"/>
  <c r="D702" i="14"/>
  <c r="D703" i="14"/>
  <c r="D704" i="14"/>
  <c r="D705" i="14"/>
  <c r="D706" i="14"/>
  <c r="D707" i="14"/>
  <c r="D708" i="14"/>
  <c r="D709" i="14"/>
  <c r="D710" i="14"/>
  <c r="D711" i="14"/>
  <c r="D712" i="14"/>
  <c r="D713" i="14"/>
  <c r="D714" i="14"/>
  <c r="D715" i="14"/>
  <c r="D716" i="14"/>
  <c r="D717" i="14"/>
  <c r="D718" i="14"/>
  <c r="D719" i="14"/>
  <c r="D720" i="14"/>
  <c r="D721" i="14"/>
  <c r="D722" i="14"/>
  <c r="D723" i="14"/>
  <c r="D724" i="14"/>
  <c r="D725" i="14"/>
  <c r="D726" i="14"/>
  <c r="D727" i="14"/>
  <c r="D728" i="14"/>
  <c r="D729" i="14"/>
  <c r="D730" i="14"/>
  <c r="D731" i="14"/>
  <c r="D732" i="14"/>
  <c r="D733" i="14"/>
  <c r="D734" i="14"/>
  <c r="D735" i="14"/>
  <c r="D736" i="14"/>
  <c r="D737" i="14"/>
  <c r="D738" i="14"/>
  <c r="D739" i="14"/>
  <c r="D740" i="14"/>
  <c r="D741" i="14"/>
  <c r="D742" i="14"/>
  <c r="D743" i="14"/>
  <c r="D744" i="14"/>
  <c r="D745" i="14"/>
  <c r="D746" i="14"/>
  <c r="D747" i="14"/>
  <c r="D748" i="14"/>
  <c r="D749" i="14"/>
  <c r="D750" i="14"/>
  <c r="D751" i="14"/>
  <c r="D752" i="14"/>
  <c r="D753" i="14"/>
  <c r="D754" i="14"/>
  <c r="D755" i="14"/>
  <c r="D756" i="14"/>
  <c r="D757" i="14"/>
  <c r="D758" i="14"/>
  <c r="D759" i="14"/>
  <c r="D760" i="14"/>
  <c r="D761" i="14"/>
  <c r="D762" i="14"/>
  <c r="D763" i="14"/>
  <c r="D764" i="14"/>
  <c r="D765" i="14"/>
  <c r="D766" i="14"/>
  <c r="D767" i="14"/>
  <c r="D768" i="14"/>
  <c r="D769" i="14"/>
  <c r="D770" i="14"/>
  <c r="D771" i="14"/>
  <c r="D772" i="14"/>
  <c r="D773" i="14"/>
  <c r="D774" i="14"/>
  <c r="D775" i="14"/>
  <c r="D776" i="14"/>
  <c r="D777" i="14"/>
  <c r="D778" i="14"/>
  <c r="D779" i="14"/>
  <c r="D780" i="14"/>
  <c r="D781" i="14"/>
  <c r="D782" i="14"/>
  <c r="D783" i="14"/>
  <c r="D784" i="14"/>
  <c r="D785" i="14"/>
  <c r="D786" i="14"/>
  <c r="D787" i="14"/>
  <c r="D788" i="14"/>
  <c r="D789" i="14"/>
  <c r="D790" i="14"/>
  <c r="D791" i="14"/>
  <c r="D792" i="14"/>
  <c r="D793" i="14"/>
  <c r="D794" i="14"/>
  <c r="D795" i="14"/>
  <c r="D796" i="14"/>
  <c r="D797" i="14"/>
  <c r="D798" i="14"/>
  <c r="D799" i="14"/>
  <c r="D800" i="14"/>
  <c r="D801" i="14"/>
  <c r="D802" i="14"/>
  <c r="D803" i="14"/>
  <c r="D804" i="14"/>
  <c r="D805" i="14"/>
  <c r="D806" i="14"/>
  <c r="D807" i="14"/>
  <c r="D808" i="14"/>
  <c r="D809" i="14"/>
  <c r="D810" i="14"/>
  <c r="D811" i="14"/>
  <c r="D812" i="14"/>
  <c r="D813" i="14"/>
  <c r="D814" i="14"/>
  <c r="D815" i="14"/>
  <c r="D816" i="14"/>
  <c r="D817" i="14"/>
  <c r="D818" i="14"/>
  <c r="D819" i="14"/>
  <c r="D820" i="14"/>
  <c r="D821" i="14"/>
  <c r="D822" i="14"/>
  <c r="D823" i="14"/>
  <c r="D824" i="14"/>
  <c r="D825" i="14"/>
  <c r="D826" i="14"/>
  <c r="D827" i="14"/>
  <c r="D828" i="14"/>
  <c r="D829" i="14"/>
  <c r="D830" i="14"/>
  <c r="D831" i="14"/>
  <c r="D832" i="14"/>
  <c r="D833" i="14"/>
  <c r="D834" i="14"/>
  <c r="D835" i="14"/>
  <c r="D836" i="14"/>
  <c r="D837" i="14"/>
  <c r="D838" i="14"/>
  <c r="D839" i="14"/>
  <c r="D840" i="14"/>
  <c r="D841" i="14"/>
  <c r="D842" i="14"/>
  <c r="D843" i="14"/>
  <c r="D844" i="14"/>
  <c r="D845" i="14"/>
  <c r="D847" i="14"/>
  <c r="D848" i="14"/>
  <c r="D849" i="14"/>
  <c r="D850" i="14"/>
  <c r="D851" i="14"/>
  <c r="D852" i="14"/>
  <c r="D853" i="14"/>
  <c r="D854" i="14"/>
  <c r="D855" i="14"/>
  <c r="D856" i="14"/>
  <c r="D857" i="14"/>
  <c r="D858" i="14"/>
  <c r="D859" i="14"/>
  <c r="D860" i="14"/>
  <c r="D861" i="14"/>
  <c r="D862" i="14"/>
  <c r="D863" i="14"/>
  <c r="D864" i="14"/>
  <c r="D865" i="14"/>
  <c r="D866" i="14"/>
  <c r="D868" i="14"/>
  <c r="D869" i="14"/>
  <c r="D870" i="14"/>
  <c r="D871" i="14"/>
  <c r="D872" i="14"/>
  <c r="D873" i="14"/>
  <c r="D874" i="14"/>
  <c r="D875" i="14"/>
  <c r="D876" i="14"/>
  <c r="D877" i="14"/>
  <c r="D878" i="14"/>
  <c r="D879" i="14"/>
  <c r="D880" i="14"/>
  <c r="D881" i="14"/>
  <c r="D882" i="14"/>
  <c r="D883" i="14"/>
  <c r="D884" i="14"/>
  <c r="D885" i="14"/>
  <c r="D886" i="14"/>
  <c r="D887" i="14"/>
  <c r="D888" i="14"/>
  <c r="D889" i="14"/>
  <c r="D890" i="14"/>
  <c r="D891" i="14"/>
  <c r="D892" i="14"/>
  <c r="D893" i="14"/>
  <c r="D894" i="14"/>
  <c r="D895" i="14"/>
  <c r="D896" i="14"/>
  <c r="D897" i="14"/>
  <c r="D898" i="14"/>
  <c r="D899" i="14"/>
  <c r="D900" i="14"/>
  <c r="D901" i="14"/>
  <c r="D902" i="14"/>
  <c r="D903" i="14"/>
  <c r="D904" i="14"/>
  <c r="D905" i="14"/>
  <c r="D909" i="14"/>
  <c r="D910" i="14"/>
  <c r="D906" i="14"/>
  <c r="D907" i="14"/>
  <c r="D908" i="14"/>
  <c r="D911" i="14"/>
  <c r="D912" i="14"/>
  <c r="D913" i="14"/>
  <c r="D914" i="14"/>
  <c r="D915" i="14"/>
  <c r="D916" i="14"/>
  <c r="D917" i="14"/>
  <c r="D918" i="14"/>
  <c r="D919" i="14"/>
  <c r="D920" i="14"/>
  <c r="D921" i="14"/>
  <c r="D922" i="14"/>
  <c r="D923" i="14"/>
  <c r="D924" i="14"/>
  <c r="D925" i="14"/>
  <c r="D926" i="14"/>
  <c r="D927" i="14"/>
  <c r="D928" i="14"/>
  <c r="D929" i="14"/>
  <c r="D930" i="14"/>
  <c r="D931" i="14"/>
  <c r="D932" i="14"/>
  <c r="D933" i="14"/>
  <c r="D934" i="14"/>
  <c r="D935" i="14"/>
  <c r="D936" i="14"/>
  <c r="D937" i="14"/>
  <c r="D938" i="14"/>
  <c r="D939" i="14"/>
  <c r="D940" i="14"/>
  <c r="D941" i="14"/>
  <c r="D942" i="14"/>
  <c r="D943" i="14"/>
  <c r="D944" i="14"/>
  <c r="D945" i="14"/>
  <c r="D946" i="14"/>
  <c r="D947" i="14"/>
  <c r="D948" i="14"/>
  <c r="D949" i="14"/>
  <c r="D950" i="14"/>
  <c r="D951" i="14"/>
  <c r="D952" i="14"/>
  <c r="D953" i="14"/>
  <c r="D954" i="14"/>
  <c r="D955" i="14"/>
  <c r="D956" i="14"/>
  <c r="D957" i="14"/>
  <c r="D958" i="14"/>
  <c r="D959" i="14"/>
  <c r="D960" i="14"/>
  <c r="D961" i="14"/>
  <c r="D962" i="14"/>
  <c r="D963" i="14"/>
  <c r="D964" i="14"/>
  <c r="D965" i="14"/>
  <c r="D966" i="14"/>
  <c r="D967" i="14"/>
  <c r="D968" i="14"/>
  <c r="D969" i="14"/>
  <c r="D970" i="14"/>
  <c r="D971" i="14"/>
  <c r="D972" i="14"/>
  <c r="D973" i="14"/>
  <c r="D974" i="14"/>
  <c r="D975" i="14"/>
  <c r="D976" i="14"/>
  <c r="D977" i="14"/>
  <c r="D978" i="14"/>
  <c r="D979" i="14"/>
  <c r="D980" i="14"/>
  <c r="D981" i="14"/>
  <c r="D982" i="14"/>
  <c r="D983" i="14"/>
  <c r="D984" i="14"/>
  <c r="D985" i="14"/>
  <c r="D986" i="14"/>
  <c r="D987" i="14"/>
  <c r="D988" i="14"/>
  <c r="D989" i="14"/>
  <c r="D990" i="14"/>
  <c r="D991" i="14"/>
  <c r="D992" i="14"/>
  <c r="D993" i="14"/>
  <c r="D994" i="14"/>
  <c r="D995" i="14"/>
  <c r="D996" i="14"/>
  <c r="D997" i="14"/>
  <c r="D998" i="14"/>
  <c r="D999" i="14"/>
  <c r="D1000" i="14"/>
  <c r="D1001" i="14"/>
  <c r="D1002" i="14"/>
  <c r="D1003" i="14"/>
  <c r="D1004" i="14"/>
  <c r="D1005" i="14"/>
  <c r="D1006" i="14"/>
  <c r="D1007" i="14"/>
  <c r="D1008" i="14"/>
  <c r="D1009" i="14"/>
  <c r="D1010" i="14"/>
  <c r="D1011" i="14"/>
  <c r="D1012" i="14"/>
  <c r="D1013" i="14"/>
  <c r="D1014" i="14"/>
  <c r="D1015" i="14"/>
  <c r="D1016" i="14"/>
  <c r="D1017" i="14"/>
  <c r="D1018" i="14"/>
  <c r="D1019" i="14"/>
  <c r="D1020" i="14"/>
  <c r="D1021" i="14"/>
  <c r="D1022" i="14"/>
  <c r="D1023" i="14"/>
  <c r="D1024" i="14"/>
  <c r="D1025" i="14"/>
  <c r="D1026" i="14"/>
  <c r="D1027" i="14"/>
  <c r="D1028" i="14"/>
  <c r="D1029" i="14"/>
  <c r="D1030" i="14"/>
  <c r="D1031" i="14"/>
  <c r="D1032" i="14"/>
  <c r="D1033" i="14"/>
  <c r="D1034" i="14"/>
  <c r="D1035" i="14"/>
  <c r="D1036" i="14"/>
  <c r="D1037" i="14"/>
  <c r="D1038" i="14"/>
  <c r="D1039" i="14"/>
  <c r="D1040" i="14"/>
  <c r="D1041" i="14"/>
  <c r="D1042" i="14"/>
  <c r="D1043" i="14"/>
  <c r="D1044" i="14"/>
  <c r="D1045" i="14"/>
  <c r="D1046" i="14"/>
  <c r="D1047" i="14"/>
  <c r="D1048" i="14"/>
  <c r="D1049" i="14"/>
  <c r="D1050" i="14"/>
  <c r="D1051" i="14"/>
  <c r="D1052" i="14"/>
  <c r="D1053" i="14"/>
  <c r="D1054" i="14"/>
  <c r="D1055" i="14"/>
  <c r="D1056" i="14"/>
  <c r="D1057" i="14"/>
  <c r="D1058" i="14"/>
  <c r="D1059" i="14"/>
  <c r="D1060" i="14"/>
  <c r="D1061" i="14"/>
  <c r="D1062" i="14"/>
  <c r="D1063" i="14"/>
  <c r="D1064" i="14"/>
  <c r="D1065" i="14"/>
  <c r="D1066" i="14"/>
  <c r="D1067" i="14"/>
  <c r="D1068" i="14"/>
  <c r="D1069" i="14"/>
  <c r="D1070" i="14"/>
  <c r="D1071" i="14"/>
  <c r="D1072" i="14"/>
  <c r="D1073" i="14"/>
  <c r="D1074" i="14"/>
  <c r="D1075" i="14"/>
  <c r="D1076" i="14"/>
  <c r="D1077" i="14"/>
  <c r="D1078" i="14"/>
  <c r="D1079" i="14"/>
  <c r="D1080" i="14"/>
  <c r="D1082" i="14"/>
  <c r="D1083" i="14"/>
  <c r="D1084" i="14"/>
  <c r="D1085" i="14"/>
  <c r="D1086" i="14"/>
  <c r="D1087" i="14"/>
  <c r="D1088" i="14"/>
  <c r="D1089" i="14"/>
  <c r="D1090" i="14"/>
  <c r="D1091" i="14"/>
  <c r="D1092" i="14"/>
  <c r="D1093" i="14"/>
  <c r="D1094" i="14"/>
  <c r="D1095" i="14"/>
  <c r="D1096" i="14"/>
  <c r="D1097" i="14"/>
  <c r="D1098" i="14"/>
  <c r="D1099" i="14"/>
  <c r="D1100" i="14"/>
  <c r="D1101" i="14"/>
  <c r="D1102" i="14"/>
  <c r="D1103" i="14"/>
  <c r="D1104" i="14"/>
  <c r="D1105" i="14"/>
  <c r="D1106" i="14"/>
  <c r="D1107" i="14"/>
  <c r="D1108" i="14"/>
  <c r="D1109" i="14"/>
  <c r="D1110" i="14"/>
  <c r="D1111" i="14"/>
  <c r="D1112" i="14"/>
  <c r="D1113" i="14"/>
  <c r="D1114" i="14"/>
  <c r="D1115" i="14"/>
  <c r="D1116" i="14"/>
  <c r="D1117" i="14"/>
  <c r="D1118" i="14"/>
  <c r="D1119" i="14"/>
  <c r="D1120" i="14"/>
  <c r="D1121" i="14"/>
  <c r="D1122" i="14"/>
  <c r="D1123" i="14"/>
  <c r="D1124" i="14"/>
  <c r="D1125" i="14"/>
  <c r="D1126" i="14"/>
  <c r="D1127" i="14"/>
  <c r="D1128" i="14"/>
  <c r="D1129" i="14"/>
  <c r="D1130" i="14"/>
  <c r="D1131" i="14"/>
  <c r="D1132" i="14"/>
  <c r="D1133" i="14"/>
  <c r="D1134" i="14"/>
  <c r="D1135" i="14"/>
  <c r="D1136" i="14"/>
  <c r="D1137" i="14"/>
  <c r="D1138" i="14"/>
  <c r="D1139" i="14"/>
  <c r="D1140" i="14"/>
  <c r="D1141" i="14"/>
  <c r="D1142" i="14"/>
  <c r="D1143" i="14"/>
  <c r="D1144" i="14"/>
  <c r="D1145" i="14"/>
  <c r="D1146" i="14"/>
  <c r="D1147" i="14"/>
  <c r="D1148" i="14"/>
  <c r="D1149" i="14"/>
  <c r="D1150" i="14"/>
  <c r="D1151" i="14"/>
  <c r="D1152" i="14"/>
  <c r="D1153" i="14"/>
  <c r="D1154" i="14"/>
  <c r="D1155" i="14"/>
  <c r="D1157" i="14"/>
  <c r="D1156" i="14"/>
  <c r="D1158" i="14"/>
  <c r="D1159" i="14"/>
  <c r="D1160" i="14"/>
  <c r="D1161" i="14"/>
  <c r="D1162" i="14"/>
  <c r="D1163" i="14"/>
  <c r="D1164" i="14"/>
  <c r="D1165" i="14"/>
  <c r="D1166" i="14"/>
  <c r="D1167" i="14"/>
  <c r="D1168" i="14"/>
  <c r="D1169" i="14"/>
  <c r="D1170" i="14"/>
  <c r="D1171" i="14"/>
  <c r="D1172" i="14"/>
  <c r="D1173" i="14"/>
  <c r="D1174" i="14"/>
  <c r="D1183" i="14"/>
  <c r="D1182" i="14"/>
  <c r="D1181" i="14"/>
  <c r="D1180" i="14"/>
  <c r="D1179" i="14"/>
  <c r="D1178" i="14"/>
  <c r="D1177" i="14"/>
  <c r="D1176" i="14"/>
  <c r="D1175" i="14"/>
  <c r="D1187" i="14"/>
  <c r="D1826" i="14"/>
  <c r="D1188" i="14"/>
  <c r="D1189" i="14"/>
  <c r="D1190" i="14"/>
  <c r="D1191" i="14"/>
  <c r="D1192" i="14"/>
  <c r="D1193" i="14"/>
  <c r="D2156" i="14"/>
  <c r="D2158" i="14"/>
  <c r="D1194" i="14"/>
  <c r="D1195" i="14"/>
  <c r="D1196" i="14"/>
  <c r="D1197" i="14"/>
  <c r="D1198" i="14"/>
  <c r="D1199" i="14"/>
  <c r="D1200" i="14"/>
  <c r="D1201" i="14"/>
  <c r="D1202" i="14"/>
  <c r="D1203" i="14"/>
  <c r="D1204" i="14"/>
  <c r="D1205" i="14"/>
  <c r="D1206" i="14"/>
  <c r="D1207" i="14"/>
  <c r="D1208" i="14"/>
  <c r="D1209" i="14"/>
  <c r="D1210" i="14"/>
  <c r="D1211" i="14"/>
  <c r="D1212" i="14"/>
  <c r="D1213" i="14"/>
  <c r="D1214" i="14"/>
  <c r="D1215" i="14"/>
  <c r="D1216" i="14"/>
  <c r="D1217" i="14"/>
  <c r="D1218" i="14"/>
  <c r="D1219" i="14"/>
  <c r="D1220" i="14"/>
  <c r="D1221" i="14"/>
  <c r="D1222" i="14"/>
  <c r="D1223" i="14"/>
  <c r="D1224" i="14"/>
  <c r="D1225" i="14"/>
  <c r="D1230" i="14"/>
  <c r="D1231" i="14"/>
  <c r="D1232" i="14"/>
  <c r="D1233" i="14"/>
  <c r="D1234" i="14"/>
  <c r="D1235" i="14"/>
  <c r="D1236" i="14"/>
  <c r="D1237" i="14"/>
  <c r="D1238" i="14"/>
  <c r="D1239" i="14"/>
  <c r="D1240" i="14"/>
  <c r="D1241" i="14"/>
  <c r="D1242" i="14"/>
  <c r="D1243" i="14"/>
  <c r="D1244" i="14"/>
  <c r="D1245" i="14"/>
  <c r="D1246" i="14"/>
  <c r="D1247" i="14"/>
  <c r="D1248" i="14"/>
  <c r="D1249" i="14"/>
  <c r="D1250" i="14"/>
  <c r="D1251" i="14"/>
  <c r="D1252" i="14"/>
  <c r="D1253" i="14"/>
  <c r="D1254" i="14"/>
  <c r="D1255" i="14"/>
  <c r="D1256" i="14"/>
  <c r="D1257" i="14"/>
  <c r="D1258" i="14"/>
  <c r="D1259" i="14"/>
  <c r="D1260" i="14"/>
  <c r="D1261" i="14"/>
  <c r="D1262" i="14"/>
  <c r="D1263" i="14"/>
  <c r="D1264" i="14"/>
  <c r="D1265" i="14"/>
  <c r="D1266" i="14"/>
  <c r="D1267" i="14"/>
  <c r="D1268" i="14"/>
  <c r="D1269" i="14"/>
  <c r="D1270" i="14"/>
  <c r="D1271" i="14"/>
  <c r="D1272" i="14"/>
  <c r="D1273" i="14"/>
  <c r="D1274" i="14"/>
  <c r="D1275" i="14"/>
  <c r="D1276" i="14"/>
  <c r="D1277" i="14"/>
  <c r="D1278" i="14"/>
  <c r="D1279" i="14"/>
  <c r="D1280" i="14"/>
  <c r="D1281" i="14"/>
  <c r="D1282" i="14"/>
  <c r="D1283" i="14"/>
  <c r="D1284" i="14"/>
  <c r="D1285" i="14"/>
  <c r="D1286" i="14"/>
  <c r="D1287" i="14"/>
  <c r="D1288" i="14"/>
  <c r="D1289" i="14"/>
  <c r="D1290" i="14"/>
  <c r="D1291" i="14"/>
  <c r="D1292" i="14"/>
  <c r="D1293" i="14"/>
  <c r="D1294" i="14"/>
  <c r="D1295" i="14"/>
  <c r="D1296" i="14"/>
  <c r="D1297" i="14"/>
  <c r="D1298" i="14"/>
  <c r="D1299" i="14"/>
  <c r="D1300" i="14"/>
  <c r="D1301" i="14"/>
  <c r="D1302" i="14"/>
  <c r="D1303" i="14"/>
  <c r="D1304" i="14"/>
  <c r="D1305" i="14"/>
  <c r="D1306" i="14"/>
  <c r="D1307" i="14"/>
  <c r="D1308" i="14"/>
  <c r="D1309" i="14"/>
  <c r="D1310" i="14"/>
  <c r="D1311" i="14"/>
  <c r="D1312" i="14"/>
  <c r="D1313" i="14"/>
  <c r="D1314" i="14"/>
  <c r="D1315" i="14"/>
  <c r="D1316" i="14"/>
  <c r="D1318" i="14"/>
  <c r="D1317" i="14"/>
  <c r="D1319" i="14"/>
  <c r="D1320" i="14"/>
  <c r="D1321" i="14"/>
  <c r="D1323" i="14"/>
  <c r="D1324" i="14"/>
  <c r="D1322" i="14"/>
  <c r="D1326" i="14"/>
  <c r="D1325" i="14"/>
  <c r="D1327" i="14"/>
  <c r="D1328" i="14"/>
  <c r="D1329" i="14"/>
  <c r="D1330" i="14"/>
  <c r="D1331" i="14"/>
  <c r="D1332" i="14"/>
  <c r="D1333" i="14"/>
  <c r="D1334" i="14"/>
  <c r="D1335" i="14"/>
  <c r="D1336" i="14"/>
  <c r="D1337" i="14"/>
  <c r="D1338" i="14"/>
  <c r="D1339" i="14"/>
  <c r="D1340" i="14"/>
  <c r="D1341" i="14"/>
  <c r="D1343" i="14"/>
  <c r="D1342" i="14"/>
  <c r="D1344" i="14"/>
  <c r="D1346" i="14"/>
  <c r="D1345" i="14"/>
  <c r="D1347" i="14"/>
  <c r="D1348" i="14"/>
  <c r="D1351" i="14"/>
  <c r="D1349" i="14"/>
  <c r="D1350" i="14"/>
  <c r="D1352" i="14"/>
  <c r="D1353" i="14"/>
  <c r="D1354" i="14"/>
  <c r="D1355" i="14"/>
  <c r="D1356" i="14"/>
  <c r="D1357" i="14"/>
  <c r="D1358" i="14"/>
  <c r="D1359" i="14"/>
  <c r="D1360" i="14"/>
  <c r="D1361" i="14"/>
  <c r="D1362" i="14"/>
  <c r="D1363" i="14"/>
  <c r="D1365" i="14"/>
  <c r="D1366" i="14"/>
  <c r="D1364" i="14"/>
  <c r="D1368" i="14"/>
  <c r="D1369" i="14"/>
  <c r="D1367" i="14"/>
  <c r="D1371" i="14"/>
  <c r="D1370" i="14"/>
  <c r="D1372" i="14"/>
  <c r="D1373" i="14"/>
  <c r="D1374" i="14"/>
  <c r="D1375" i="14"/>
  <c r="D1376" i="14"/>
  <c r="D1377" i="14"/>
  <c r="D1378" i="14"/>
  <c r="D1379" i="14"/>
  <c r="D1380" i="14"/>
  <c r="D1381" i="14"/>
  <c r="D1382" i="14"/>
  <c r="D1383" i="14"/>
  <c r="D1384" i="14"/>
  <c r="D1385" i="14"/>
  <c r="D1386" i="14"/>
  <c r="D1387" i="14"/>
  <c r="D1388" i="14"/>
  <c r="D1389" i="14"/>
  <c r="D1390" i="14"/>
  <c r="D1391" i="14"/>
  <c r="D1392" i="14"/>
  <c r="D1393" i="14"/>
  <c r="D1394" i="14"/>
  <c r="D1395" i="14"/>
  <c r="D1396" i="14"/>
  <c r="D1397" i="14"/>
  <c r="D1398" i="14"/>
  <c r="D1399" i="14"/>
  <c r="D1400" i="14"/>
  <c r="D1401" i="14"/>
  <c r="D1402" i="14"/>
  <c r="D1403" i="14"/>
  <c r="D1404" i="14"/>
  <c r="D1405" i="14"/>
  <c r="D1406" i="14"/>
  <c r="D1407" i="14"/>
  <c r="D1408" i="14"/>
  <c r="D1409" i="14"/>
  <c r="D1410" i="14"/>
  <c r="D1411" i="14"/>
  <c r="D1412" i="14"/>
  <c r="D1413" i="14"/>
  <c r="D1414" i="14"/>
  <c r="D1415" i="14"/>
  <c r="D1416" i="14"/>
  <c r="D1417" i="14"/>
  <c r="D1418" i="14"/>
  <c r="D1419" i="14"/>
  <c r="D1420" i="14"/>
  <c r="D1421" i="14"/>
  <c r="D1422" i="14"/>
  <c r="D1423" i="14"/>
  <c r="D1424" i="14"/>
  <c r="D1425" i="14"/>
  <c r="D1426" i="14"/>
  <c r="D1427" i="14"/>
  <c r="D1428" i="14"/>
  <c r="D1429" i="14"/>
  <c r="D1430" i="14"/>
  <c r="D1431" i="14"/>
  <c r="D1432" i="14"/>
  <c r="D1433" i="14"/>
  <c r="D1434" i="14"/>
  <c r="D1435" i="14"/>
  <c r="D1436" i="14"/>
  <c r="D1437" i="14"/>
  <c r="D1438" i="14"/>
  <c r="D1439" i="14"/>
  <c r="D1440" i="14"/>
  <c r="D1441" i="14"/>
  <c r="D1442" i="14"/>
  <c r="D1443" i="14"/>
  <c r="D1444" i="14"/>
  <c r="D1445" i="14"/>
  <c r="D1446" i="14"/>
  <c r="D1447" i="14"/>
  <c r="D1448" i="14"/>
  <c r="D1449" i="14"/>
  <c r="D1450" i="14"/>
  <c r="D1451" i="14"/>
  <c r="D1452" i="14"/>
  <c r="D1453" i="14"/>
  <c r="D1454" i="14"/>
  <c r="D1455" i="14"/>
  <c r="D1456" i="14"/>
  <c r="D1457" i="14"/>
  <c r="D1459" i="14"/>
  <c r="D1458" i="14"/>
  <c r="D1460" i="14"/>
  <c r="D1461" i="14"/>
  <c r="D1463" i="14"/>
  <c r="D1462" i="14"/>
  <c r="D1465" i="14"/>
  <c r="D1464" i="14"/>
  <c r="D1466" i="14"/>
  <c r="D1467" i="14"/>
  <c r="D1468" i="14"/>
  <c r="D1469" i="14"/>
  <c r="D1470" i="14"/>
  <c r="D1471" i="14"/>
  <c r="D1472" i="14"/>
  <c r="D1473" i="14"/>
  <c r="D1474" i="14"/>
  <c r="D1475" i="14"/>
  <c r="D1476" i="14"/>
  <c r="D1477" i="14"/>
  <c r="D1478" i="14"/>
  <c r="D1479" i="14"/>
  <c r="D1480" i="14"/>
  <c r="D1481" i="14"/>
  <c r="D1482" i="14"/>
  <c r="D1483" i="14"/>
  <c r="D1484" i="14"/>
  <c r="D1485" i="14"/>
  <c r="D1486" i="14"/>
  <c r="D1487" i="14"/>
  <c r="D1488" i="14"/>
  <c r="D1489" i="14"/>
  <c r="D1490" i="14"/>
  <c r="D1491" i="14"/>
  <c r="D1492" i="14"/>
  <c r="D1493" i="14"/>
  <c r="D1494" i="14"/>
  <c r="D1495" i="14"/>
  <c r="D1496" i="14"/>
  <c r="D1497" i="14"/>
  <c r="D1498" i="14"/>
  <c r="D1499" i="14"/>
  <c r="D1500" i="14"/>
  <c r="D1501" i="14"/>
  <c r="D1502" i="14"/>
  <c r="D1503" i="14"/>
  <c r="D1504" i="14"/>
  <c r="D1505" i="14"/>
  <c r="D1506" i="14"/>
  <c r="D1507" i="14"/>
  <c r="D1508" i="14"/>
  <c r="D1509" i="14"/>
  <c r="D1510" i="14"/>
  <c r="D1511" i="14"/>
  <c r="D1512" i="14"/>
  <c r="D1513" i="14"/>
  <c r="D1514" i="14"/>
  <c r="D1515" i="14"/>
  <c r="D1516" i="14"/>
  <c r="D1517" i="14"/>
  <c r="D1518" i="14"/>
  <c r="D1519" i="14"/>
  <c r="D1520" i="14"/>
  <c r="D1521" i="14"/>
  <c r="D1522" i="14"/>
  <c r="D1523" i="14"/>
  <c r="D1524" i="14"/>
  <c r="D1525" i="14"/>
  <c r="D1526" i="14"/>
  <c r="D1527" i="14"/>
  <c r="D1528" i="14"/>
  <c r="D1529" i="14"/>
  <c r="D1530" i="14"/>
  <c r="D1531" i="14"/>
  <c r="D1532" i="14"/>
  <c r="D1533" i="14"/>
  <c r="D1534" i="14"/>
  <c r="D1535" i="14"/>
  <c r="D1536" i="14"/>
  <c r="D1537" i="14"/>
  <c r="D1538" i="14"/>
  <c r="D1539" i="14"/>
  <c r="D1540" i="14"/>
  <c r="D1541" i="14"/>
  <c r="D1542" i="14"/>
  <c r="D1543" i="14"/>
  <c r="D1544" i="14"/>
  <c r="D1545" i="14"/>
  <c r="D1546" i="14"/>
  <c r="D1547" i="14"/>
  <c r="D1548" i="14"/>
  <c r="D1549" i="14"/>
  <c r="D1550" i="14"/>
  <c r="D1551" i="14"/>
  <c r="D1552" i="14"/>
  <c r="D1554" i="14"/>
  <c r="D1555" i="14"/>
  <c r="D1556" i="14"/>
  <c r="D1557" i="14"/>
  <c r="D1558" i="14"/>
  <c r="D1559" i="14"/>
  <c r="D1560" i="14"/>
  <c r="D1561" i="14"/>
  <c r="D1562" i="14"/>
  <c r="D1563" i="14"/>
  <c r="D1564" i="14"/>
  <c r="D1565" i="14"/>
  <c r="D1566" i="14"/>
  <c r="D1567" i="14"/>
  <c r="D1568" i="14"/>
  <c r="D1569" i="14"/>
  <c r="D1570" i="14"/>
  <c r="D1571" i="14"/>
  <c r="D1572" i="14"/>
  <c r="D1573" i="14"/>
  <c r="D1574" i="14"/>
  <c r="D1575" i="14"/>
  <c r="D1576" i="14"/>
  <c r="D1577" i="14"/>
  <c r="D1578" i="14"/>
  <c r="D1579" i="14"/>
  <c r="D1580" i="14"/>
  <c r="D1581" i="14"/>
  <c r="D1582" i="14"/>
  <c r="D1583" i="14"/>
  <c r="D1584" i="14"/>
  <c r="D1585" i="14"/>
  <c r="D1586" i="14"/>
  <c r="D1587" i="14"/>
  <c r="D1588" i="14"/>
  <c r="D1589" i="14"/>
  <c r="D1590" i="14"/>
  <c r="D1591" i="14"/>
  <c r="D1592" i="14"/>
  <c r="D1593" i="14"/>
  <c r="D1594" i="14"/>
  <c r="D1595" i="14"/>
  <c r="D1596" i="14"/>
  <c r="D1597" i="14"/>
  <c r="D1598" i="14"/>
  <c r="D1599" i="14"/>
  <c r="D1600" i="14"/>
  <c r="D1601" i="14"/>
  <c r="D1602" i="14"/>
  <c r="D1603" i="14"/>
  <c r="D1604" i="14"/>
  <c r="D1605" i="14"/>
  <c r="D1606" i="14"/>
  <c r="D1607" i="14"/>
  <c r="D1608" i="14"/>
  <c r="D1609" i="14"/>
  <c r="D1610" i="14"/>
  <c r="D1611" i="14"/>
  <c r="D1612" i="14"/>
  <c r="D1613" i="14"/>
  <c r="D1614" i="14"/>
  <c r="D1615" i="14"/>
  <c r="D1616" i="14"/>
  <c r="D1617" i="14"/>
  <c r="D1618" i="14"/>
  <c r="D1619" i="14"/>
  <c r="D1620" i="14"/>
  <c r="D1621" i="14"/>
  <c r="D1622" i="14"/>
  <c r="D1623" i="14"/>
  <c r="D1624" i="14"/>
  <c r="D1625" i="14"/>
  <c r="D1626" i="14"/>
  <c r="D1631" i="14"/>
  <c r="D1632" i="14"/>
  <c r="D1633" i="14"/>
  <c r="D1634" i="14"/>
  <c r="D1635" i="14"/>
  <c r="D1637" i="14"/>
  <c r="D1638" i="14"/>
  <c r="D1639" i="14"/>
  <c r="D1640" i="14"/>
  <c r="D1641" i="14"/>
  <c r="D1642" i="14"/>
  <c r="D1643" i="14"/>
  <c r="D1644" i="14"/>
  <c r="D1645" i="14"/>
  <c r="D1646" i="14"/>
  <c r="D1647" i="14"/>
  <c r="D1648" i="14"/>
  <c r="D1649" i="14"/>
  <c r="D1650" i="14"/>
  <c r="D1651" i="14"/>
  <c r="D1652" i="14"/>
  <c r="D1653" i="14"/>
  <c r="D1654" i="14"/>
  <c r="D1655" i="14"/>
  <c r="D1656" i="14"/>
  <c r="D1657" i="14"/>
  <c r="D1658" i="14"/>
  <c r="D1659" i="14"/>
  <c r="D1660" i="14"/>
  <c r="D1661" i="14"/>
  <c r="D1662" i="14"/>
  <c r="D1663" i="14"/>
  <c r="D1664" i="14"/>
  <c r="D1665" i="14"/>
  <c r="D1666" i="14"/>
  <c r="D1667" i="14"/>
  <c r="D1668" i="14"/>
  <c r="D1669" i="14"/>
  <c r="D1670" i="14"/>
  <c r="D1671" i="14"/>
  <c r="D1672" i="14"/>
  <c r="D1673" i="14"/>
  <c r="D1674" i="14"/>
  <c r="D1675" i="14"/>
  <c r="D1676" i="14"/>
  <c r="D1677" i="14"/>
  <c r="D1678" i="14"/>
  <c r="D1627" i="14"/>
  <c r="D1628" i="14"/>
  <c r="D1629" i="14"/>
  <c r="D1630" i="14"/>
  <c r="D1679" i="14"/>
  <c r="D1680" i="14"/>
  <c r="D1681" i="14"/>
  <c r="D1682" i="14"/>
  <c r="D1683" i="14"/>
  <c r="D1684" i="14"/>
  <c r="D1685" i="14"/>
  <c r="D1686" i="14"/>
  <c r="D1687" i="14"/>
  <c r="D1688" i="14"/>
  <c r="D1689" i="14"/>
  <c r="D1691" i="14"/>
  <c r="D1692" i="14"/>
  <c r="D1693" i="14"/>
  <c r="D1694" i="14"/>
  <c r="D1695" i="14"/>
  <c r="D1696" i="14"/>
  <c r="D1697" i="14"/>
  <c r="D1698" i="14"/>
  <c r="D1699" i="14"/>
  <c r="D1700" i="14"/>
  <c r="D1701" i="14"/>
  <c r="D1703" i="14"/>
  <c r="D1702" i="14"/>
  <c r="D1704" i="14"/>
  <c r="D1705" i="14"/>
  <c r="D1706" i="14"/>
  <c r="D1707" i="14"/>
  <c r="D1708" i="14"/>
  <c r="D1709" i="14"/>
  <c r="D1710" i="14"/>
  <c r="D1711" i="14"/>
  <c r="D1712" i="14"/>
  <c r="D1713" i="14"/>
  <c r="D1714" i="14"/>
  <c r="D1715" i="14"/>
  <c r="D1716" i="14"/>
  <c r="D1717" i="14"/>
  <c r="D1718" i="14"/>
  <c r="D1719" i="14"/>
  <c r="D1720" i="14"/>
  <c r="D1721" i="14"/>
  <c r="D1722" i="14"/>
  <c r="D1723" i="14"/>
  <c r="D1724" i="14"/>
  <c r="D1725" i="14"/>
  <c r="D1726" i="14"/>
  <c r="D1727" i="14"/>
  <c r="D1728" i="14"/>
  <c r="D1729" i="14"/>
  <c r="D1730" i="14"/>
  <c r="D1731" i="14"/>
  <c r="D1732" i="14"/>
  <c r="D1733" i="14"/>
  <c r="D1734" i="14"/>
  <c r="D1735" i="14"/>
  <c r="D1736" i="14"/>
  <c r="D1737" i="14"/>
  <c r="D1738" i="14"/>
  <c r="D1739" i="14"/>
  <c r="D1740" i="14"/>
  <c r="D1741" i="14"/>
  <c r="D1742" i="14"/>
  <c r="D1744" i="14"/>
  <c r="D1743" i="14"/>
  <c r="D1746" i="14"/>
  <c r="D1745" i="14"/>
  <c r="D1747" i="14"/>
  <c r="D1748" i="14"/>
  <c r="D1749" i="14"/>
  <c r="D1750" i="14"/>
  <c r="D1751" i="14"/>
  <c r="D1752" i="14"/>
  <c r="D1753" i="14"/>
  <c r="D1754" i="14"/>
  <c r="D1755" i="14"/>
  <c r="D1756" i="14"/>
  <c r="D1757" i="14"/>
  <c r="D1758" i="14"/>
  <c r="D1759" i="14"/>
  <c r="D1760" i="14"/>
  <c r="D1761" i="14"/>
  <c r="D1762" i="14"/>
  <c r="D1763" i="14"/>
  <c r="D1764" i="14"/>
  <c r="D1765" i="14"/>
  <c r="D1766" i="14"/>
  <c r="D1767" i="14"/>
  <c r="D1768" i="14"/>
  <c r="D1769" i="14"/>
  <c r="D1770" i="14"/>
  <c r="D1771" i="14"/>
  <c r="D1772" i="14"/>
  <c r="D1773" i="14"/>
  <c r="D1774" i="14"/>
  <c r="D1775" i="14"/>
  <c r="D1776" i="14"/>
  <c r="D1777" i="14"/>
  <c r="D1778" i="14"/>
  <c r="D1779" i="14"/>
  <c r="D1780" i="14"/>
  <c r="D1781" i="14"/>
  <c r="D1782" i="14"/>
  <c r="D1783" i="14"/>
  <c r="D1784" i="14"/>
  <c r="D1785" i="14"/>
  <c r="D1786" i="14"/>
  <c r="D1787" i="14"/>
  <c r="D1788" i="14"/>
  <c r="D1789" i="14"/>
  <c r="D1790" i="14"/>
  <c r="D1791" i="14"/>
  <c r="D1792" i="14"/>
  <c r="D1793" i="14"/>
  <c r="D1794" i="14"/>
  <c r="D1795" i="14"/>
  <c r="D1798" i="14"/>
  <c r="D1799" i="14"/>
  <c r="D1800" i="14"/>
  <c r="D1801" i="14"/>
  <c r="D1802" i="14"/>
  <c r="D1803" i="14"/>
  <c r="D1804" i="14"/>
  <c r="D1805" i="14"/>
  <c r="D1806" i="14"/>
  <c r="D1807" i="14"/>
  <c r="D1808" i="14"/>
  <c r="D1809" i="14"/>
  <c r="D1810" i="14"/>
  <c r="D1811" i="14"/>
  <c r="D1812" i="14"/>
  <c r="D1813" i="14"/>
  <c r="D1814" i="14"/>
  <c r="D1815" i="14"/>
  <c r="D1816" i="14"/>
  <c r="D1817" i="14"/>
  <c r="D1818" i="14"/>
  <c r="D1819" i="14"/>
  <c r="D1820" i="14"/>
  <c r="D1821" i="14"/>
  <c r="D1822" i="14"/>
  <c r="D1823" i="14"/>
  <c r="D1824" i="14"/>
  <c r="D1825" i="14"/>
  <c r="D652" i="14" l="1"/>
  <c r="D651" i="14"/>
  <c r="D650" i="14"/>
  <c r="D649" i="14"/>
  <c r="D648" i="14"/>
  <c r="D647" i="14"/>
  <c r="D646" i="14"/>
  <c r="D645" i="14"/>
  <c r="D644" i="14"/>
  <c r="D288" i="14"/>
  <c r="D292" i="14"/>
  <c r="D293" i="14"/>
  <c r="D290" i="14"/>
  <c r="D291" i="14"/>
  <c r="D289" i="14"/>
  <c r="D294" i="14"/>
  <c r="D295" i="14"/>
  <c r="D296" i="14"/>
  <c r="D297" i="14"/>
  <c r="D298" i="14"/>
  <c r="D299" i="14"/>
  <c r="D300" i="14"/>
  <c r="D301" i="14"/>
  <c r="D302" i="14"/>
  <c r="D303" i="14"/>
  <c r="D304" i="14"/>
  <c r="D305" i="14"/>
  <c r="D306" i="14"/>
  <c r="D307" i="14"/>
  <c r="D308" i="14"/>
  <c r="D309" i="14"/>
  <c r="D310" i="14"/>
  <c r="D311" i="14"/>
  <c r="D312" i="14"/>
  <c r="D313" i="14"/>
  <c r="D314" i="14"/>
  <c r="D315" i="14"/>
  <c r="D316" i="14"/>
  <c r="D317" i="14"/>
  <c r="D318" i="14"/>
  <c r="D319" i="14"/>
  <c r="D320" i="14"/>
  <c r="D321" i="14"/>
  <c r="D322" i="14"/>
  <c r="D323" i="14"/>
  <c r="D324" i="14"/>
  <c r="D325" i="14"/>
  <c r="D326" i="14"/>
  <c r="D327" i="14"/>
  <c r="D328" i="14"/>
  <c r="D329" i="14"/>
  <c r="D330" i="14"/>
  <c r="D331" i="14"/>
  <c r="D332" i="14"/>
  <c r="D333" i="14"/>
  <c r="D334" i="14"/>
  <c r="D335" i="14"/>
  <c r="D336" i="14"/>
  <c r="D337" i="14"/>
  <c r="D338" i="14"/>
  <c r="D339" i="14"/>
  <c r="D340" i="14"/>
  <c r="D341" i="14"/>
  <c r="D342" i="14"/>
  <c r="D343" i="14"/>
  <c r="D344" i="14"/>
  <c r="D345" i="14"/>
  <c r="D346" i="14"/>
  <c r="D347" i="14"/>
  <c r="D348" i="14"/>
  <c r="D349" i="14"/>
  <c r="D350" i="14"/>
  <c r="D351" i="14"/>
  <c r="D352" i="14"/>
  <c r="D353" i="14"/>
  <c r="D354" i="14"/>
  <c r="D355" i="14"/>
  <c r="D356" i="14"/>
  <c r="D357" i="14"/>
  <c r="D358" i="14"/>
  <c r="D359" i="14"/>
  <c r="D360" i="14"/>
  <c r="D361" i="14"/>
  <c r="D1827" i="14"/>
  <c r="D1828" i="14"/>
  <c r="D1829" i="14"/>
  <c r="D1830" i="14"/>
  <c r="D362" i="14"/>
  <c r="D363" i="14"/>
  <c r="D364" i="14"/>
  <c r="D365" i="14"/>
  <c r="D366" i="14"/>
  <c r="D367" i="14"/>
  <c r="D368" i="14"/>
  <c r="D369" i="14"/>
  <c r="D370" i="14"/>
  <c r="D371" i="14"/>
  <c r="D372" i="14"/>
  <c r="D373" i="14"/>
  <c r="D374" i="14"/>
  <c r="D375" i="14"/>
  <c r="D376" i="14"/>
  <c r="D377" i="14"/>
  <c r="D378" i="14"/>
  <c r="D379" i="14"/>
  <c r="D380" i="14"/>
  <c r="D381" i="14"/>
  <c r="D382" i="14"/>
  <c r="D383" i="14"/>
  <c r="D384" i="14"/>
  <c r="D385" i="14"/>
  <c r="D386" i="14"/>
  <c r="D387" i="14"/>
  <c r="D388" i="14"/>
  <c r="D389" i="14"/>
  <c r="D390" i="14"/>
  <c r="D391" i="14"/>
  <c r="D392" i="14"/>
  <c r="D393" i="14"/>
  <c r="D394" i="14"/>
  <c r="D395" i="14"/>
  <c r="D396" i="14"/>
  <c r="D397" i="14"/>
  <c r="D398" i="14"/>
  <c r="D399" i="14"/>
  <c r="D400" i="14"/>
  <c r="D401" i="14"/>
  <c r="D402" i="14"/>
  <c r="D403" i="14"/>
  <c r="D404" i="14"/>
  <c r="D405" i="14"/>
  <c r="D406" i="14"/>
  <c r="D407" i="14"/>
  <c r="D408" i="14"/>
  <c r="D409" i="14"/>
  <c r="D410" i="14"/>
  <c r="D411" i="14"/>
  <c r="D412" i="14"/>
  <c r="D413" i="14"/>
  <c r="D414" i="14"/>
  <c r="D415" i="14"/>
  <c r="D416" i="14"/>
  <c r="D417" i="14"/>
  <c r="D418" i="14"/>
  <c r="D419" i="14"/>
  <c r="D420" i="14"/>
  <c r="D421" i="14"/>
  <c r="D422" i="14"/>
  <c r="D423" i="14"/>
  <c r="D424" i="14"/>
  <c r="D425" i="14"/>
  <c r="D426" i="14"/>
  <c r="D427" i="14"/>
  <c r="D428" i="14"/>
  <c r="D429" i="14"/>
  <c r="D430" i="14"/>
  <c r="D431" i="14"/>
  <c r="D432" i="14"/>
  <c r="D433" i="14"/>
  <c r="D434" i="14"/>
  <c r="D435" i="14"/>
  <c r="D436" i="14"/>
  <c r="D437" i="14"/>
  <c r="D438" i="14"/>
  <c r="D439" i="14"/>
  <c r="D440" i="14"/>
  <c r="D441" i="14"/>
  <c r="D442" i="14"/>
  <c r="D443" i="14"/>
  <c r="D444" i="14"/>
  <c r="D445" i="14"/>
  <c r="D446" i="14"/>
  <c r="D447" i="14"/>
  <c r="D448" i="14"/>
  <c r="D449" i="14"/>
  <c r="D450" i="14"/>
  <c r="D451" i="14"/>
  <c r="D452" i="14"/>
  <c r="D453" i="14"/>
  <c r="D454" i="14"/>
  <c r="D455" i="14"/>
  <c r="D456" i="14"/>
  <c r="D457" i="14"/>
  <c r="D458" i="14"/>
  <c r="D459" i="14"/>
  <c r="D460" i="14"/>
  <c r="D461" i="14"/>
  <c r="D462" i="14"/>
  <c r="D463" i="14"/>
  <c r="D464" i="14"/>
  <c r="D465" i="14"/>
  <c r="D466" i="14"/>
  <c r="D467" i="14"/>
  <c r="D468" i="14"/>
  <c r="D469" i="14"/>
  <c r="D470" i="14"/>
  <c r="D471" i="14"/>
  <c r="D472" i="14"/>
  <c r="D473" i="14"/>
  <c r="D474" i="14"/>
  <c r="D475" i="14"/>
  <c r="D476" i="14"/>
  <c r="D477" i="14"/>
  <c r="D478" i="14"/>
  <c r="D479" i="14"/>
  <c r="D480" i="14"/>
  <c r="D481" i="14"/>
  <c r="D482" i="14"/>
  <c r="D483" i="14"/>
  <c r="D484" i="14"/>
  <c r="D485" i="14"/>
  <c r="D486" i="14"/>
  <c r="D487" i="14"/>
  <c r="D488" i="14"/>
  <c r="D489" i="14"/>
  <c r="D490" i="14"/>
  <c r="D491" i="14"/>
  <c r="D492" i="14"/>
  <c r="D493" i="14"/>
  <c r="D494" i="14"/>
  <c r="D495" i="14"/>
  <c r="D496" i="14"/>
  <c r="D497" i="14"/>
  <c r="D498" i="14"/>
  <c r="D499" i="14"/>
  <c r="D500" i="14"/>
  <c r="D501" i="14"/>
  <c r="D502" i="14"/>
  <c r="D503" i="14"/>
  <c r="D504" i="14"/>
  <c r="D505" i="14"/>
  <c r="D506" i="14"/>
  <c r="D507" i="14"/>
  <c r="D508" i="14"/>
  <c r="D509" i="14"/>
  <c r="D510" i="14"/>
  <c r="D511" i="14"/>
  <c r="D512" i="14"/>
  <c r="D513" i="14"/>
  <c r="D514" i="14"/>
  <c r="D515" i="14"/>
  <c r="D529" i="14"/>
  <c r="D530" i="14"/>
  <c r="D531" i="14"/>
  <c r="D532" i="14"/>
  <c r="D533" i="14"/>
  <c r="D534" i="14"/>
  <c r="D535" i="14"/>
  <c r="D536" i="14"/>
  <c r="D537" i="14"/>
  <c r="D538" i="14"/>
  <c r="D539" i="14"/>
  <c r="D540" i="14"/>
  <c r="D541" i="14"/>
  <c r="D542" i="14"/>
  <c r="D543" i="14"/>
  <c r="D544" i="14"/>
  <c r="D545" i="14"/>
  <c r="D546" i="14"/>
  <c r="D547" i="14"/>
  <c r="D548" i="14"/>
  <c r="D549" i="14"/>
  <c r="D550" i="14"/>
  <c r="D551" i="14"/>
  <c r="D552" i="14"/>
  <c r="D553" i="14"/>
  <c r="D554" i="14"/>
  <c r="D556" i="14"/>
  <c r="D557" i="14"/>
  <c r="D558" i="14"/>
  <c r="D559" i="14"/>
  <c r="D561" i="14"/>
  <c r="D560" i="14"/>
  <c r="D568" i="14"/>
  <c r="D569" i="14"/>
  <c r="D570" i="14"/>
  <c r="D571" i="14"/>
  <c r="D572" i="14"/>
  <c r="D573" i="14"/>
  <c r="D574" i="14"/>
  <c r="D575" i="14"/>
  <c r="D576" i="14"/>
  <c r="D577" i="14"/>
  <c r="D578" i="14"/>
  <c r="D579" i="14"/>
  <c r="D580" i="14"/>
  <c r="D581" i="14"/>
  <c r="D582" i="14"/>
  <c r="D583" i="14"/>
  <c r="D584" i="14"/>
  <c r="D585" i="14"/>
  <c r="D586" i="14"/>
  <c r="D587" i="14"/>
  <c r="D588" i="14"/>
  <c r="D589" i="14"/>
  <c r="D590" i="14"/>
  <c r="D591" i="14"/>
  <c r="D592" i="14"/>
  <c r="D593" i="14"/>
  <c r="D594" i="14"/>
  <c r="D595" i="14"/>
  <c r="D596" i="14"/>
  <c r="D597" i="14"/>
  <c r="D598" i="14"/>
  <c r="D599" i="14"/>
  <c r="D600" i="14"/>
  <c r="D601" i="14"/>
  <c r="D602" i="14"/>
  <c r="D603" i="14"/>
  <c r="D604" i="14"/>
  <c r="D605" i="14"/>
  <c r="D606" i="14"/>
  <c r="D607" i="14"/>
  <c r="D608" i="14"/>
  <c r="D609" i="14"/>
  <c r="D610" i="14"/>
  <c r="D611" i="14"/>
  <c r="D612" i="14"/>
  <c r="D613" i="14"/>
  <c r="D614" i="14"/>
  <c r="D615" i="14"/>
  <c r="D616" i="14"/>
  <c r="D617" i="14"/>
  <c r="D618" i="14"/>
  <c r="D619" i="14"/>
  <c r="D620" i="14"/>
  <c r="D621" i="14"/>
  <c r="D622" i="14"/>
  <c r="D623" i="14"/>
  <c r="D624" i="14"/>
  <c r="D625" i="14"/>
  <c r="D626" i="14"/>
  <c r="D627" i="14"/>
  <c r="D628" i="14"/>
  <c r="D629" i="14"/>
  <c r="D630" i="14"/>
  <c r="D631" i="14"/>
  <c r="D632" i="14"/>
  <c r="D633" i="14"/>
  <c r="D634" i="14"/>
  <c r="D635" i="14"/>
  <c r="D636" i="14"/>
  <c r="D637" i="14"/>
  <c r="D638" i="14"/>
  <c r="D639" i="14"/>
  <c r="D640" i="14"/>
  <c r="D641" i="14"/>
  <c r="D642" i="14"/>
  <c r="D643" i="14"/>
  <c r="D191" i="14"/>
  <c r="D192" i="14"/>
  <c r="D193" i="14"/>
  <c r="D194" i="14"/>
  <c r="D195" i="14"/>
  <c r="D196" i="14"/>
  <c r="D197" i="14"/>
  <c r="D198" i="14"/>
  <c r="D199" i="14"/>
  <c r="D200" i="14"/>
  <c r="D201" i="14"/>
  <c r="D202" i="14"/>
  <c r="D203" i="14"/>
  <c r="D204" i="14"/>
  <c r="D205" i="14"/>
  <c r="D206" i="14"/>
  <c r="D207" i="14"/>
  <c r="D208" i="14"/>
  <c r="D209" i="14"/>
  <c r="D210" i="14"/>
  <c r="D211" i="14"/>
  <c r="D212" i="14"/>
  <c r="D213" i="14"/>
  <c r="D214" i="14"/>
  <c r="D215" i="14"/>
  <c r="D216" i="14"/>
  <c r="D217" i="14"/>
  <c r="D218" i="14"/>
  <c r="D219" i="14"/>
  <c r="D220" i="14"/>
  <c r="D221" i="14"/>
  <c r="D222" i="14"/>
  <c r="D223" i="14"/>
  <c r="D234" i="14"/>
  <c r="D235" i="14"/>
  <c r="D236" i="14"/>
  <c r="D237" i="14"/>
  <c r="D238" i="14"/>
  <c r="D239" i="14"/>
  <c r="D240" i="14"/>
  <c r="D241" i="14"/>
  <c r="D242" i="14"/>
  <c r="D243" i="14"/>
  <c r="D244" i="14"/>
  <c r="D245" i="14"/>
  <c r="D246" i="14"/>
  <c r="D247" i="14"/>
  <c r="D248" i="14"/>
  <c r="D249" i="14"/>
  <c r="D250" i="14"/>
  <c r="D251" i="14"/>
  <c r="D252" i="14"/>
  <c r="D253" i="14"/>
  <c r="D259" i="14"/>
  <c r="D260" i="14"/>
  <c r="D261" i="14"/>
  <c r="D262" i="14"/>
  <c r="D263" i="14"/>
  <c r="D264" i="14"/>
  <c r="D265" i="14"/>
  <c r="D266" i="14"/>
  <c r="D267" i="14"/>
  <c r="D268" i="14"/>
  <c r="D269" i="14"/>
  <c r="D270" i="14"/>
  <c r="D271" i="14"/>
  <c r="D272" i="14"/>
  <c r="D273" i="14"/>
  <c r="D274" i="14"/>
  <c r="D275" i="14"/>
  <c r="D276" i="14"/>
  <c r="D278" i="14"/>
  <c r="D277" i="14"/>
  <c r="D279" i="14"/>
  <c r="D280" i="14"/>
  <c r="D281" i="14"/>
  <c r="D282" i="14"/>
  <c r="D283" i="14"/>
  <c r="D284" i="14"/>
  <c r="D285" i="14"/>
  <c r="D286" i="14"/>
  <c r="D287" i="14"/>
  <c r="D181" i="14"/>
  <c r="D182" i="14"/>
  <c r="D183" i="14"/>
  <c r="D185" i="14"/>
  <c r="D184" i="14"/>
  <c r="D186" i="14"/>
  <c r="D187" i="14"/>
  <c r="D190" i="14"/>
  <c r="D188" i="14"/>
  <c r="D189" i="14"/>
  <c r="D140" i="14"/>
  <c r="D141" i="14"/>
  <c r="D142" i="14"/>
  <c r="D143" i="14"/>
  <c r="D144" i="14"/>
  <c r="D145" i="14"/>
  <c r="D146" i="14"/>
  <c r="D147" i="14"/>
  <c r="D148" i="14"/>
  <c r="D149" i="14"/>
  <c r="D150" i="14"/>
  <c r="D152" i="14"/>
  <c r="D151" i="14"/>
  <c r="D153" i="14"/>
  <c r="D154" i="14"/>
  <c r="D155" i="14"/>
  <c r="D156" i="14"/>
  <c r="D157" i="14"/>
  <c r="D158" i="14"/>
  <c r="D159" i="14"/>
  <c r="D160" i="14"/>
  <c r="D161" i="14"/>
  <c r="D162" i="14"/>
  <c r="D163" i="14"/>
  <c r="D164" i="14"/>
  <c r="D165" i="14"/>
  <c r="D166" i="14"/>
  <c r="D167" i="14"/>
  <c r="D168" i="14"/>
  <c r="D169" i="14"/>
  <c r="D170" i="14"/>
  <c r="D171" i="14"/>
  <c r="D172" i="14"/>
  <c r="D173" i="14"/>
  <c r="D174" i="14"/>
  <c r="D175" i="14"/>
  <c r="D176" i="14"/>
  <c r="D177" i="14"/>
  <c r="D178" i="14"/>
  <c r="D179" i="14"/>
  <c r="D180" i="14"/>
  <c r="D126" i="14"/>
  <c r="D127" i="14"/>
  <c r="D128" i="14"/>
  <c r="D129" i="14"/>
  <c r="D130" i="14"/>
  <c r="D131" i="14"/>
  <c r="D132" i="14"/>
  <c r="D133" i="14"/>
  <c r="D134" i="14"/>
  <c r="D135" i="14"/>
  <c r="D136" i="14"/>
  <c r="D137" i="14"/>
  <c r="D138" i="14"/>
  <c r="D139" i="14"/>
  <c r="D125" i="14"/>
  <c r="D124" i="14"/>
  <c r="D123" i="14"/>
  <c r="D122" i="14"/>
  <c r="D121" i="14"/>
  <c r="D120" i="14"/>
  <c r="D119" i="14"/>
  <c r="D118" i="14"/>
  <c r="D117" i="14"/>
  <c r="D116" i="14"/>
  <c r="D114" i="14"/>
  <c r="D115" i="14"/>
  <c r="D112" i="14"/>
  <c r="D109" i="14"/>
  <c r="D110" i="14"/>
  <c r="D111" i="14"/>
  <c r="D106" i="14"/>
  <c r="D107" i="14"/>
  <c r="D108" i="14"/>
  <c r="D35" i="14"/>
  <c r="D36" i="14"/>
  <c r="D37" i="14"/>
  <c r="D38" i="14"/>
  <c r="D39" i="14"/>
  <c r="D51" i="14"/>
  <c r="D53" i="14"/>
  <c r="D55" i="14"/>
  <c r="D57" i="14"/>
  <c r="D59" i="14"/>
  <c r="D61" i="14"/>
  <c r="D40" i="14"/>
  <c r="D41" i="14"/>
  <c r="D42" i="14"/>
  <c r="D43" i="14"/>
  <c r="D44" i="14"/>
  <c r="D45" i="14"/>
  <c r="D46" i="14"/>
  <c r="D47" i="14"/>
  <c r="D48" i="14"/>
  <c r="D49" i="14"/>
  <c r="D50" i="14"/>
  <c r="D52" i="14"/>
  <c r="D54" i="14"/>
  <c r="D56" i="14"/>
  <c r="D58" i="14"/>
  <c r="D60" i="14"/>
  <c r="D62" i="14"/>
  <c r="D63" i="14"/>
  <c r="D64" i="14"/>
  <c r="D65" i="14"/>
  <c r="D66" i="14"/>
  <c r="D67" i="14"/>
  <c r="D68" i="14"/>
  <c r="D69" i="14"/>
  <c r="D70" i="14"/>
  <c r="D71" i="14"/>
  <c r="D72" i="14"/>
  <c r="D73" i="14"/>
  <c r="D74" i="14"/>
  <c r="D75" i="14"/>
  <c r="D76" i="14"/>
  <c r="D77" i="14"/>
  <c r="D78" i="14"/>
  <c r="D79" i="14"/>
  <c r="D80" i="14"/>
  <c r="D81" i="14"/>
  <c r="D82" i="14"/>
  <c r="D83" i="14"/>
  <c r="D84" i="14"/>
  <c r="D105" i="14"/>
  <c r="D104" i="14"/>
  <c r="D99" i="14"/>
  <c r="D100" i="14"/>
  <c r="D102" i="14"/>
  <c r="D101" i="14"/>
  <c r="D103" i="14"/>
  <c r="D96" i="14"/>
  <c r="D97" i="14"/>
  <c r="D98" i="14"/>
  <c r="D94" i="14"/>
  <c r="D92" i="14"/>
  <c r="D95" i="14"/>
  <c r="D93" i="14"/>
  <c r="D85" i="14"/>
  <c r="D87" i="14"/>
  <c r="D88" i="14"/>
  <c r="D91" i="14"/>
  <c r="D89" i="14"/>
  <c r="D86" i="14"/>
  <c r="D90" i="14"/>
  <c r="D1184" i="14"/>
  <c r="D528" i="14"/>
  <c r="D1185" i="14"/>
  <c r="D527" i="14"/>
  <c r="D1186" i="14"/>
  <c r="D1229" i="14"/>
  <c r="D526" i="14"/>
  <c r="D525" i="14"/>
  <c r="D567" i="14"/>
  <c r="D1228" i="14"/>
  <c r="D524" i="14"/>
  <c r="D555" i="14"/>
  <c r="D1227" i="14"/>
  <c r="D233" i="14"/>
  <c r="D523" i="14"/>
  <c r="D566" i="14"/>
  <c r="D1797" i="14"/>
  <c r="D522" i="14"/>
  <c r="D565" i="14"/>
  <c r="D1553" i="14"/>
  <c r="D1796" i="14"/>
  <c r="D232" i="14"/>
  <c r="D521" i="14"/>
  <c r="D564" i="14"/>
  <c r="D231" i="14"/>
  <c r="D258" i="14"/>
  <c r="D563" i="14"/>
  <c r="D846" i="14"/>
  <c r="D1226" i="14"/>
  <c r="D230" i="14"/>
  <c r="D257" i="14"/>
  <c r="D520" i="14"/>
  <c r="D562" i="14"/>
  <c r="D229" i="14"/>
  <c r="D256" i="14"/>
  <c r="D519" i="14"/>
  <c r="D867" i="14"/>
  <c r="D228" i="14"/>
  <c r="D255" i="14"/>
  <c r="D1081" i="14"/>
  <c r="D227" i="14"/>
  <c r="D254" i="14"/>
  <c r="D518" i="14"/>
  <c r="D226" i="14"/>
  <c r="D517" i="14"/>
  <c r="D225" i="14"/>
  <c r="D224" i="14"/>
  <c r="D516" i="14"/>
  <c r="D1636" i="14"/>
  <c r="D2312" i="14"/>
  <c r="D2335" i="14"/>
  <c r="D2358" i="14"/>
  <c r="D2431" i="14"/>
  <c r="D2455" i="14"/>
  <c r="D2473" i="14"/>
  <c r="D2477" i="14"/>
  <c r="D2483" i="14"/>
  <c r="D2537" i="14"/>
  <c r="D2545" i="14"/>
  <c r="D2552" i="14"/>
  <c r="D2573" i="14"/>
  <c r="D2591" i="14"/>
  <c r="D2619" i="14"/>
  <c r="D2623" i="14"/>
  <c r="D2644" i="14"/>
  <c r="D2683" i="14"/>
  <c r="D2745" i="14"/>
  <c r="D2817" i="14"/>
  <c r="D2410" i="14"/>
  <c r="D2443" i="14"/>
  <c r="D2445" i="14"/>
  <c r="D2495" i="14"/>
  <c r="D2500" i="14"/>
  <c r="D2516" i="14"/>
  <c r="D2527" i="14"/>
  <c r="D2712" i="14"/>
  <c r="D2723" i="14"/>
  <c r="D2835" i="14"/>
  <c r="D2881" i="14"/>
  <c r="D30" i="14"/>
  <c r="D2311" i="14"/>
  <c r="D2334" i="14"/>
  <c r="D2454" i="14"/>
  <c r="D2476" i="14"/>
  <c r="D2536" i="14"/>
  <c r="D2544" i="14"/>
  <c r="D2572" i="14"/>
  <c r="D2583" i="14"/>
  <c r="D2590" i="14"/>
  <c r="D2618" i="14"/>
  <c r="D2626" i="14"/>
  <c r="D2643" i="14"/>
  <c r="D2651" i="14"/>
  <c r="D2682" i="14"/>
  <c r="D2717" i="14"/>
  <c r="D2726" i="14"/>
  <c r="D2744" i="14"/>
  <c r="D2786" i="14"/>
  <c r="D2904" i="14"/>
  <c r="D2290" i="14"/>
  <c r="D2323" i="14"/>
  <c r="D2328" i="14"/>
  <c r="D2343" i="14"/>
  <c r="D2349" i="14"/>
  <c r="D2402" i="14"/>
  <c r="D2409" i="14"/>
  <c r="D2417" i="14"/>
  <c r="D2448" i="14"/>
  <c r="D2450" i="14"/>
  <c r="D2452" i="14"/>
  <c r="D2459" i="14"/>
  <c r="D2494" i="14"/>
  <c r="D2515" i="14"/>
  <c r="D2567" i="14"/>
  <c r="D2630" i="14"/>
  <c r="D2587" i="14"/>
  <c r="D2609" i="14"/>
  <c r="D2658" i="14"/>
  <c r="D2660" i="14"/>
  <c r="D2701" i="14"/>
  <c r="D2728" i="14"/>
  <c r="D2756" i="14"/>
  <c r="D2773" i="14"/>
  <c r="D2792" i="14"/>
  <c r="D2799" i="14"/>
  <c r="D2816" i="14"/>
  <c r="D2859" i="14"/>
  <c r="D2875" i="14"/>
  <c r="D2880" i="14"/>
  <c r="D29" i="14"/>
  <c r="D2310" i="14"/>
  <c r="D2364" i="14"/>
  <c r="D2453" i="14"/>
  <c r="D2535" i="14"/>
  <c r="D2571" i="14"/>
  <c r="D2582" i="14"/>
  <c r="D2342" i="14"/>
  <c r="D2589" i="14"/>
  <c r="D2617" i="14"/>
  <c r="D2642" i="14"/>
  <c r="D2671" i="14"/>
  <c r="D2681" i="14"/>
  <c r="D2716" i="14"/>
  <c r="D2725" i="14"/>
  <c r="D2743" i="14"/>
  <c r="D2742" i="14"/>
  <c r="D2741" i="14"/>
  <c r="D2759" i="14"/>
  <c r="D2367" i="14"/>
  <c r="D2785" i="14"/>
  <c r="D2391" i="14"/>
  <c r="D2400" i="14"/>
  <c r="D2401" i="14"/>
  <c r="D2416" i="14"/>
  <c r="D2424" i="14"/>
  <c r="D2442" i="14"/>
  <c r="D2449" i="14"/>
  <c r="D2493" i="14"/>
  <c r="D2526" i="14"/>
  <c r="D2628" i="14"/>
  <c r="D2629" i="14"/>
  <c r="D2586" i="14"/>
  <c r="D2611" i="14"/>
  <c r="D2674" i="14"/>
  <c r="D2695" i="14"/>
  <c r="D2711" i="14"/>
  <c r="D2731" i="14"/>
  <c r="D2766" i="14"/>
  <c r="D2772" i="14"/>
  <c r="D2788" i="14"/>
  <c r="D2791" i="14"/>
  <c r="D2798" i="14"/>
  <c r="D2815" i="14"/>
  <c r="D2866" i="14"/>
  <c r="D2879" i="14"/>
  <c r="D2898" i="14"/>
  <c r="D27" i="14"/>
  <c r="D28" i="14"/>
  <c r="D33" i="14"/>
  <c r="D2322" i="14"/>
  <c r="D2356" i="14"/>
  <c r="D2390" i="14"/>
  <c r="D2715" i="14"/>
  <c r="D2392" i="14"/>
  <c r="D2482" i="14"/>
  <c r="D2481" i="14"/>
  <c r="D2561" i="14"/>
  <c r="D2560" i="14"/>
  <c r="D2559" i="14"/>
  <c r="D2399" i="14"/>
  <c r="D2903" i="14"/>
  <c r="D2398" i="14"/>
  <c r="D2534" i="14"/>
  <c r="D2533" i="14"/>
  <c r="D2405" i="14"/>
  <c r="D2309" i="14"/>
  <c r="D2739" i="14"/>
  <c r="D2740" i="14"/>
  <c r="D2738" i="14"/>
  <c r="D2551" i="14"/>
  <c r="D2418" i="14"/>
  <c r="D2423" i="14"/>
  <c r="D2422" i="14"/>
  <c r="D2492" i="14"/>
  <c r="D2520" i="14"/>
  <c r="D2600" i="14"/>
  <c r="D2599" i="14"/>
  <c r="D2662" i="14"/>
  <c r="D2677" i="14"/>
  <c r="D2680" i="14"/>
  <c r="D2750" i="14"/>
  <c r="D2768" i="14"/>
  <c r="D2771" i="14"/>
  <c r="D2793" i="14"/>
  <c r="D2833" i="14"/>
  <c r="D2832" i="14"/>
  <c r="D2874" i="14"/>
  <c r="D2873" i="14"/>
  <c r="D26" i="14"/>
  <c r="D2327" i="14"/>
  <c r="D2332" i="14"/>
  <c r="D2353" i="14"/>
  <c r="D2389" i="14"/>
  <c r="D2397" i="14"/>
  <c r="D2396" i="14"/>
  <c r="D2404" i="14"/>
  <c r="D2421" i="14"/>
  <c r="D2427" i="14"/>
  <c r="D2670" i="14"/>
  <c r="D2581" i="14"/>
  <c r="D2558" i="14"/>
  <c r="D2557" i="14"/>
  <c r="D2556" i="14"/>
  <c r="D2550" i="14"/>
  <c r="D2532" i="14"/>
  <c r="D2479" i="14"/>
  <c r="D2480" i="14"/>
  <c r="D2308" i="14"/>
  <c r="D2521" i="14"/>
  <c r="D2523" i="14"/>
  <c r="D2548" i="14"/>
  <c r="D2598" i="14"/>
  <c r="D2602" i="14"/>
  <c r="D2664" i="14"/>
  <c r="D2749" i="14"/>
  <c r="D2765" i="14"/>
  <c r="D2770" i="14"/>
  <c r="D2831" i="14"/>
  <c r="D2830" i="14"/>
  <c r="D2872" i="14"/>
  <c r="D2897" i="14"/>
  <c r="D24" i="14"/>
  <c r="D25" i="14"/>
  <c r="D2298" i="14"/>
  <c r="D2320" i="14"/>
  <c r="D2321" i="14"/>
  <c r="D2330" i="14"/>
  <c r="D2331" i="14"/>
  <c r="D2352" i="14"/>
  <c r="D2357" i="14"/>
  <c r="D2360" i="14"/>
  <c r="D2366" i="14"/>
  <c r="D2368" i="14"/>
  <c r="D2373" i="14"/>
  <c r="D2384" i="14"/>
  <c r="D2385" i="14"/>
  <c r="D2386" i="14"/>
  <c r="D2387" i="14"/>
  <c r="D2388" i="14"/>
  <c r="D2395" i="14"/>
  <c r="D2394" i="14"/>
  <c r="D2403" i="14"/>
  <c r="D2415" i="14"/>
  <c r="D2419" i="14"/>
  <c r="D2420" i="14"/>
  <c r="D2472" i="14"/>
  <c r="D2499" i="14"/>
  <c r="D2511" i="14"/>
  <c r="D2902" i="14"/>
  <c r="D2510" i="14"/>
  <c r="D2361" i="14"/>
  <c r="D2522" i="14"/>
  <c r="D2524" i="14"/>
  <c r="D2525" i="14"/>
  <c r="D2784" i="14"/>
  <c r="D2779" i="14"/>
  <c r="D2529" i="14"/>
  <c r="D2547" i="14"/>
  <c r="D2737" i="14"/>
  <c r="D2736" i="14"/>
  <c r="D2566" i="14"/>
  <c r="D2669" i="14"/>
  <c r="D2580" i="14"/>
  <c r="D2549" i="14"/>
  <c r="D2596" i="14"/>
  <c r="D2595" i="14"/>
  <c r="D2597" i="14"/>
  <c r="D2601" i="14"/>
  <c r="D2475" i="14"/>
  <c r="D2663" i="14"/>
  <c r="D2679" i="14"/>
  <c r="D2706" i="14"/>
  <c r="D2333" i="14"/>
  <c r="D2307" i="14"/>
  <c r="D2306" i="14"/>
  <c r="D9" i="14"/>
  <c r="D2362" i="14"/>
  <c r="D2753" i="14"/>
  <c r="D2754" i="14"/>
  <c r="D2755" i="14"/>
  <c r="D2764" i="14"/>
  <c r="D2769" i="14"/>
  <c r="D2790" i="14"/>
  <c r="D2796" i="14"/>
  <c r="D2804" i="14"/>
  <c r="D2829" i="14"/>
  <c r="D2847" i="14"/>
  <c r="D2851" i="14"/>
  <c r="D2870" i="14"/>
  <c r="D2871" i="14"/>
  <c r="D2896" i="14"/>
  <c r="D4" i="14"/>
  <c r="D2291" i="14"/>
  <c r="D2303" i="14"/>
  <c r="D2302" i="14"/>
  <c r="D2305" i="14"/>
  <c r="D2340" i="14"/>
  <c r="D2354" i="14"/>
  <c r="D2363" i="14"/>
  <c r="D2383" i="14"/>
  <c r="D2441" i="14"/>
  <c r="D2447" i="14"/>
  <c r="D2465" i="14"/>
  <c r="D2470" i="14"/>
  <c r="D2530" i="14"/>
  <c r="D2565" i="14"/>
  <c r="D2570" i="14"/>
  <c r="D2588" i="14"/>
  <c r="D2594" i="14"/>
  <c r="D2608" i="14"/>
  <c r="D2694" i="14"/>
  <c r="D2710" i="14"/>
  <c r="D2778" i="14"/>
  <c r="D2789" i="14"/>
  <c r="D2802" i="14"/>
  <c r="D2803" i="14"/>
  <c r="D2823" i="14"/>
  <c r="D2826" i="14"/>
  <c r="D2828" i="14"/>
  <c r="D2862" i="14"/>
  <c r="D2890" i="14"/>
  <c r="D2901" i="14"/>
  <c r="D6" i="14"/>
  <c r="D2301" i="14"/>
  <c r="D2380" i="14"/>
  <c r="D2382" i="14"/>
  <c r="D2426" i="14"/>
  <c r="D2428" i="14"/>
  <c r="D2440" i="14"/>
  <c r="D2469" i="14"/>
  <c r="D2512" i="14"/>
  <c r="D2531" i="14"/>
  <c r="D2615" i="14"/>
  <c r="D2673" i="14"/>
  <c r="D2693" i="14"/>
  <c r="D2698" i="14"/>
  <c r="D2709" i="14"/>
  <c r="D2758" i="14"/>
  <c r="D2762" i="14"/>
  <c r="D2777" i="14"/>
  <c r="D2801" i="14"/>
  <c r="D2822" i="14"/>
  <c r="D2825" i="14"/>
  <c r="D2827" i="14"/>
  <c r="D2834" i="14"/>
  <c r="D2861" i="14"/>
  <c r="D2889" i="14"/>
  <c r="D2900" i="14"/>
  <c r="D14" i="14"/>
  <c r="D2376" i="14"/>
  <c r="D2381" i="14"/>
  <c r="D2425" i="14"/>
  <c r="D2439" i="14"/>
  <c r="D2464" i="14"/>
  <c r="D2564" i="14"/>
  <c r="D2568" i="14"/>
  <c r="D2604" i="14"/>
  <c r="D2641" i="14"/>
  <c r="D2678" i="14"/>
  <c r="D2692" i="14"/>
  <c r="D2697" i="14"/>
  <c r="D2708" i="14"/>
  <c r="D2733" i="14"/>
  <c r="D2776" i="14"/>
  <c r="D2800" i="14"/>
  <c r="D2821" i="14"/>
  <c r="D2846" i="14"/>
  <c r="D2857" i="14"/>
  <c r="D3" i="14"/>
  <c r="D13" i="14"/>
  <c r="D32" i="14"/>
  <c r="D2339" i="14"/>
  <c r="D2351" i="14"/>
  <c r="D2438" i="14"/>
  <c r="D2463" i="14"/>
  <c r="D2491" i="14"/>
  <c r="D2508" i="14"/>
  <c r="D2579" i="14"/>
  <c r="D2603" i="14"/>
  <c r="D2612" i="14"/>
  <c r="D2614" i="14"/>
  <c r="D2616" i="14"/>
  <c r="D2640" i="14"/>
  <c r="D2691" i="14"/>
  <c r="D2696" i="14"/>
  <c r="D2707" i="14"/>
  <c r="D2732" i="14"/>
  <c r="D2752" i="14"/>
  <c r="D2757" i="14"/>
  <c r="D2763" i="14"/>
  <c r="D2767" i="14"/>
  <c r="D2775" i="14"/>
  <c r="D2783" i="14"/>
  <c r="D2795" i="14"/>
  <c r="D2820" i="14"/>
  <c r="D2824" i="14"/>
  <c r="D2845" i="14"/>
  <c r="D2856" i="14"/>
  <c r="D2860" i="14"/>
  <c r="D2319" i="14"/>
  <c r="D2326" i="14"/>
  <c r="D2348" i="14"/>
  <c r="D2350" i="14"/>
  <c r="D2437" i="14"/>
  <c r="D2451" i="14"/>
  <c r="D2462" i="14"/>
  <c r="D2490" i="14"/>
  <c r="D2507" i="14"/>
  <c r="D2543" i="14"/>
  <c r="D2569" i="14"/>
  <c r="D2578" i="14"/>
  <c r="D2607" i="14"/>
  <c r="D2639" i="14"/>
  <c r="D2657" i="14"/>
  <c r="D2690" i="14"/>
  <c r="D2704" i="14"/>
  <c r="D2722" i="14"/>
  <c r="D2751" i="14"/>
  <c r="D2774" i="14"/>
  <c r="D2782" i="14"/>
  <c r="D2794" i="14"/>
  <c r="D2809" i="14"/>
  <c r="D2814" i="14"/>
  <c r="D2842" i="14"/>
  <c r="D2855" i="14"/>
  <c r="D2858" i="14"/>
  <c r="D2888" i="14"/>
  <c r="D2" i="14"/>
  <c r="D2299" i="14"/>
  <c r="D2318" i="14"/>
  <c r="D2329" i="14"/>
  <c r="D2347" i="14"/>
  <c r="D2372" i="14"/>
  <c r="D2377" i="14"/>
  <c r="D2379" i="14"/>
  <c r="D2436" i="14"/>
  <c r="D2489" i="14"/>
  <c r="D2506" i="14"/>
  <c r="D2513" i="14"/>
  <c r="D2542" i="14"/>
  <c r="D2577" i="14"/>
  <c r="D2606" i="14"/>
  <c r="D2638" i="14"/>
  <c r="D2656" i="14"/>
  <c r="D2689" i="14"/>
  <c r="D2700" i="14"/>
  <c r="D2721" i="14"/>
  <c r="D2781" i="14"/>
  <c r="D2808" i="14"/>
  <c r="D2813" i="14"/>
  <c r="D2841" i="14"/>
  <c r="D2865" i="14"/>
  <c r="D2887" i="14"/>
  <c r="D2317" i="14"/>
  <c r="D2325" i="14"/>
  <c r="D2346" i="14"/>
  <c r="D2355" i="14"/>
  <c r="D2365" i="14"/>
  <c r="D2371" i="14"/>
  <c r="D2435" i="14"/>
  <c r="D2461" i="14"/>
  <c r="D2468" i="14"/>
  <c r="D2488" i="14"/>
  <c r="D2505" i="14"/>
  <c r="D2634" i="14"/>
  <c r="D2637" i="14"/>
  <c r="D2655" i="14"/>
  <c r="D2668" i="14"/>
  <c r="D2676" i="14"/>
  <c r="D2688" i="14"/>
  <c r="D2720" i="14"/>
  <c r="D2730" i="14"/>
  <c r="D2734" i="14"/>
  <c r="D2780" i="14"/>
  <c r="D2807" i="14"/>
  <c r="D2840" i="14"/>
  <c r="D2864" i="14"/>
  <c r="D2869" i="14"/>
  <c r="D2886" i="14"/>
  <c r="D2899" i="14"/>
  <c r="D12" i="14"/>
  <c r="D31" i="14"/>
  <c r="D2316" i="14"/>
  <c r="D2338" i="14"/>
  <c r="D2345" i="14"/>
  <c r="D2370" i="14"/>
  <c r="D2375" i="14"/>
  <c r="D2378" i="14"/>
  <c r="D2406" i="14"/>
  <c r="D2408" i="14"/>
  <c r="D2430" i="14"/>
  <c r="D2487" i="14"/>
  <c r="D2504" i="14"/>
  <c r="D2541" i="14"/>
  <c r="D2555" i="14"/>
  <c r="D2585" i="14"/>
  <c r="D2613" i="14"/>
  <c r="D2622" i="14"/>
  <c r="D2633" i="14"/>
  <c r="D2648" i="14"/>
  <c r="D2654" i="14"/>
  <c r="D2659" i="14"/>
  <c r="D2672" i="14"/>
  <c r="D2687" i="14"/>
  <c r="D2719" i="14"/>
  <c r="D2735" i="14"/>
  <c r="D2806" i="14"/>
  <c r="D2810" i="14"/>
  <c r="D2811" i="14"/>
  <c r="D2812" i="14"/>
  <c r="D2838" i="14"/>
  <c r="D2839" i="14"/>
  <c r="D2844" i="14"/>
  <c r="D2854" i="14"/>
  <c r="D2885" i="14"/>
  <c r="D2892" i="14"/>
  <c r="D2895" i="14"/>
  <c r="D11" i="14"/>
  <c r="D34" i="14"/>
  <c r="D2315" i="14"/>
  <c r="D2324" i="14"/>
  <c r="D2337" i="14"/>
  <c r="D2341" i="14"/>
  <c r="D2369" i="14"/>
  <c r="D2393" i="14"/>
  <c r="D2407" i="14"/>
  <c r="D2413" i="14"/>
  <c r="D2414" i="14"/>
  <c r="D2429" i="14"/>
  <c r="D2434" i="14"/>
  <c r="D2458" i="14"/>
  <c r="D2460" i="14"/>
  <c r="D2466" i="14"/>
  <c r="D2467" i="14"/>
  <c r="D2471" i="14"/>
  <c r="D2486" i="14"/>
  <c r="D2498" i="14"/>
  <c r="D2503" i="14"/>
  <c r="D2514" i="14"/>
  <c r="D2519" i="14"/>
  <c r="D2540" i="14"/>
  <c r="D2554" i="14"/>
  <c r="D2563" i="14"/>
  <c r="D2576" i="14"/>
  <c r="D2584" i="14"/>
  <c r="D2605" i="14"/>
  <c r="D2621" i="14"/>
  <c r="D2625" i="14"/>
  <c r="D2627" i="14"/>
  <c r="D2632" i="14"/>
  <c r="D2636" i="14"/>
  <c r="D2647" i="14"/>
  <c r="D2649" i="14"/>
  <c r="D2650" i="14"/>
  <c r="D2653" i="14"/>
  <c r="D2661" i="14"/>
  <c r="D2666" i="14"/>
  <c r="D2667" i="14"/>
  <c r="D2675" i="14"/>
  <c r="D2686" i="14"/>
  <c r="D2699" i="14"/>
  <c r="D2703" i="14"/>
  <c r="D2748" i="14"/>
  <c r="D2760" i="14"/>
  <c r="D2761" i="14"/>
  <c r="D2797" i="14"/>
  <c r="D2805" i="14"/>
  <c r="D2837" i="14"/>
  <c r="D2843" i="14"/>
  <c r="D2849" i="14"/>
  <c r="D2863" i="14"/>
  <c r="D2876" i="14"/>
  <c r="D2877" i="14"/>
  <c r="D2878" i="14"/>
  <c r="D2884" i="14"/>
  <c r="D2894" i="14"/>
  <c r="D10" i="14"/>
  <c r="D2314" i="14"/>
  <c r="D2344" i="14"/>
  <c r="D2374" i="14"/>
  <c r="D2412" i="14"/>
  <c r="D2433" i="14"/>
  <c r="D2457" i="14"/>
  <c r="D2485" i="14"/>
  <c r="D2497" i="14"/>
  <c r="D2502" i="14"/>
  <c r="D2518" i="14"/>
  <c r="D2539" i="14"/>
  <c r="D2562" i="14"/>
  <c r="D2575" i="14"/>
  <c r="D2593" i="14"/>
  <c r="D2610" i="14"/>
  <c r="D2631" i="14"/>
  <c r="D2635" i="14"/>
  <c r="D2646" i="14"/>
  <c r="D2652" i="14"/>
  <c r="D2665" i="14"/>
  <c r="D2685" i="14"/>
  <c r="D2702" i="14"/>
  <c r="D2705" i="14"/>
  <c r="D2714" i="14"/>
  <c r="D2718" i="14"/>
  <c r="D2727" i="14"/>
  <c r="D2729" i="14"/>
  <c r="D2747" i="14"/>
  <c r="D2787" i="14"/>
  <c r="D2819" i="14"/>
  <c r="D2848" i="14"/>
  <c r="D2850" i="14"/>
  <c r="D2852" i="14"/>
  <c r="D2853" i="14"/>
  <c r="D2867" i="14"/>
  <c r="D2868" i="14"/>
  <c r="D2883" i="14"/>
  <c r="D2891" i="14"/>
  <c r="D2893" i="14"/>
  <c r="D2905" i="14"/>
  <c r="D5" i="14"/>
  <c r="D2292" i="14"/>
  <c r="D2304" i="14"/>
  <c r="D2313" i="14"/>
  <c r="D2336" i="14"/>
  <c r="D2359" i="14"/>
  <c r="D2411" i="14"/>
  <c r="D2432" i="14"/>
  <c r="D2444" i="14"/>
  <c r="D2446" i="14"/>
  <c r="D2456" i="14"/>
  <c r="D2474" i="14"/>
  <c r="D2478" i="14"/>
  <c r="D2484" i="14"/>
  <c r="D2496" i="14"/>
  <c r="D2501" i="14"/>
  <c r="D2517" i="14"/>
  <c r="D2528" i="14"/>
  <c r="D2538" i="14"/>
  <c r="D2546" i="14"/>
  <c r="D2553" i="14"/>
  <c r="D2574" i="14"/>
  <c r="D2592" i="14"/>
  <c r="D2620" i="14"/>
  <c r="D2624" i="14"/>
  <c r="D2645" i="14"/>
  <c r="D2684" i="14"/>
  <c r="D2713" i="14"/>
  <c r="D2724" i="14"/>
  <c r="D2746" i="14"/>
  <c r="D2818" i="14"/>
  <c r="D2836" i="14"/>
  <c r="D2882" i="14"/>
  <c r="D7" i="14"/>
</calcChain>
</file>

<file path=xl/sharedStrings.xml><?xml version="1.0" encoding="utf-8"?>
<sst xmlns="http://schemas.openxmlformats.org/spreadsheetml/2006/main" count="14548" uniqueCount="3331">
  <si>
    <t>RecipientEIN</t>
  </si>
  <si>
    <t>Fort Wayne</t>
  </si>
  <si>
    <t>IN</t>
  </si>
  <si>
    <t>Sanctity of Life</t>
  </si>
  <si>
    <t>American Freedom Law Center</t>
  </si>
  <si>
    <t>Ann Arbor</t>
  </si>
  <si>
    <t>MI</t>
  </si>
  <si>
    <t>Religious Liberty</t>
  </si>
  <si>
    <t>Boat People SOS</t>
  </si>
  <si>
    <t>Falls Church</t>
  </si>
  <si>
    <t>VA</t>
  </si>
  <si>
    <t>Canopy Global Foundation</t>
  </si>
  <si>
    <t>Naples</t>
  </si>
  <si>
    <t>FL</t>
  </si>
  <si>
    <t>Center for Arizona Policy</t>
  </si>
  <si>
    <t>Phoenix</t>
  </si>
  <si>
    <t>AZ</t>
  </si>
  <si>
    <t>Child &amp; Parental Rights Campaign</t>
  </si>
  <si>
    <t>Norcross</t>
  </si>
  <si>
    <t>GA</t>
  </si>
  <si>
    <t>Family Values</t>
  </si>
  <si>
    <t>Dalton &amp; Tomich PLC</t>
  </si>
  <si>
    <t>Detroit</t>
  </si>
  <si>
    <t>DeForest Koscelnik &amp; Berardinelli</t>
  </si>
  <si>
    <t>Pittsburgh</t>
  </si>
  <si>
    <t>PA</t>
  </si>
  <si>
    <t>Ellis Li &amp; McKinstry PLLC</t>
  </si>
  <si>
    <t>Seattle</t>
  </si>
  <si>
    <t>WA</t>
  </si>
  <si>
    <t>Ethics and Public Policy Center</t>
  </si>
  <si>
    <t>Washington</t>
  </si>
  <si>
    <t>DC</t>
  </si>
  <si>
    <t>Hanover</t>
  </si>
  <si>
    <t>Indiana Family Institute</t>
  </si>
  <si>
    <t>Noblesville</t>
  </si>
  <si>
    <t>J Michael Considine Jr</t>
  </si>
  <si>
    <t>Philadelphia</t>
  </si>
  <si>
    <t>Just Law International PC</t>
  </si>
  <si>
    <t>Fairfax</t>
  </si>
  <si>
    <t>Kellum Law Firm</t>
  </si>
  <si>
    <t>Memphis</t>
  </si>
  <si>
    <t>TN</t>
  </si>
  <si>
    <t>Mauck &amp; Baker LLC</t>
  </si>
  <si>
    <t>Chicago</t>
  </si>
  <si>
    <t>IL</t>
  </si>
  <si>
    <t>Mitchell Law PLLC</t>
  </si>
  <si>
    <t>Austin</t>
  </si>
  <si>
    <t>TX</t>
  </si>
  <si>
    <t>Patrick Henry College</t>
  </si>
  <si>
    <t>Purceville</t>
  </si>
  <si>
    <t>Phelps Dunbar LLP</t>
  </si>
  <si>
    <t>Baton Rouge</t>
  </si>
  <si>
    <t>LA</t>
  </si>
  <si>
    <t>John Paul II Shrine and Institute Inc</t>
  </si>
  <si>
    <t>Religious Freedom Institute</t>
  </si>
  <si>
    <t>Reprotection Inc</t>
  </si>
  <si>
    <t>Louisville</t>
  </si>
  <si>
    <t>KY</t>
  </si>
  <si>
    <t>Shreffler Law PLLC</t>
  </si>
  <si>
    <t>Lakeville</t>
  </si>
  <si>
    <t>MN</t>
  </si>
  <si>
    <t>Smith Appellate Law Firm PLLC</t>
  </si>
  <si>
    <t>Smith Haughey Rice &amp; Roegge</t>
  </si>
  <si>
    <t>Grand Rapids</t>
  </si>
  <si>
    <t>The Family Foundation of Virginia</t>
  </si>
  <si>
    <t>Richmond</t>
  </si>
  <si>
    <t>Wadleigh Starr &amp; Peters PLLC</t>
  </si>
  <si>
    <t>Manchester</t>
  </si>
  <si>
    <t>NH</t>
  </si>
  <si>
    <t>Women's Liberation Front</t>
  </si>
  <si>
    <t>ADF Action</t>
  </si>
  <si>
    <t>Scottsdale</t>
  </si>
  <si>
    <t>Operations support</t>
  </si>
  <si>
    <t>Adams &amp; Graham LLP</t>
  </si>
  <si>
    <t>Harlingen</t>
  </si>
  <si>
    <t>American Association of Pro-Life Obstetricians and Gynecologists</t>
  </si>
  <si>
    <t>Eau Claire</t>
  </si>
  <si>
    <t>Charlotte Lozier Institute</t>
  </si>
  <si>
    <t>Cooper &amp; Kirk PLLC</t>
  </si>
  <si>
    <t>County Citizens Defending Freedom - USA Foundation Inc</t>
  </si>
  <si>
    <t>Mulberry</t>
  </si>
  <si>
    <t>Frontline Policy Council (Georgia)</t>
  </si>
  <si>
    <t>Newnan</t>
  </si>
  <si>
    <t>Hixson &amp; Brown PC</t>
  </si>
  <si>
    <t>West Des Moines</t>
  </si>
  <si>
    <t>IA</t>
  </si>
  <si>
    <t>Kriegshauser Ney Law Group</t>
  </si>
  <si>
    <t>Topeka</t>
  </si>
  <si>
    <t>KS</t>
  </si>
  <si>
    <t>Live Action</t>
  </si>
  <si>
    <t>Arlington</t>
  </si>
  <si>
    <t>McKenry Dancigers Dawson PC</t>
  </si>
  <si>
    <t>Virginia Beach</t>
  </si>
  <si>
    <t>NMAR Inc</t>
  </si>
  <si>
    <t>Purcellville</t>
  </si>
  <si>
    <t>Nussbaum Speir Gleason PLLC</t>
  </si>
  <si>
    <t>Colorado Springs</t>
  </si>
  <si>
    <t>CO</t>
  </si>
  <si>
    <t>West St Paul</t>
  </si>
  <si>
    <t>Spero Law LLC</t>
  </si>
  <si>
    <t>Mt Pleasant</t>
  </si>
  <si>
    <t>SC</t>
  </si>
  <si>
    <t>Machester</t>
  </si>
  <si>
    <t>Charis Lex PC</t>
  </si>
  <si>
    <t>Pasadena</t>
  </si>
  <si>
    <t>CA</t>
  </si>
  <si>
    <t>International Organization for the Family</t>
  </si>
  <si>
    <t>Rockford</t>
  </si>
  <si>
    <t>Kaempf Law Firm PC</t>
  </si>
  <si>
    <t>Portland</t>
  </si>
  <si>
    <t>OR</t>
  </si>
  <si>
    <t>Murrieta</t>
  </si>
  <si>
    <t>Sanctity of Life , Religious Liberty</t>
  </si>
  <si>
    <t>Martin Law &amp; Mediation PLLC</t>
  </si>
  <si>
    <t>National Center for Public Policy Research</t>
  </si>
  <si>
    <t>Susan B Anthony List</t>
  </si>
  <si>
    <t>The Claremont Institute</t>
  </si>
  <si>
    <t>Upland</t>
  </si>
  <si>
    <t>ADF Foundation</t>
  </si>
  <si>
    <t>Abigail Adams Institute</t>
  </si>
  <si>
    <t>Cambridge</t>
  </si>
  <si>
    <t>MA</t>
  </si>
  <si>
    <t>Ahrend Law Firm PLLC</t>
  </si>
  <si>
    <t>Moses Lake</t>
  </si>
  <si>
    <t>Bioethics Defense Fund - AZ</t>
  </si>
  <si>
    <t>Bucknam Law PC</t>
  </si>
  <si>
    <t>Walden</t>
  </si>
  <si>
    <t>VT</t>
  </si>
  <si>
    <t>Fiorentino Howard &amp; Petrone PC</t>
  </si>
  <si>
    <t>CT</t>
  </si>
  <si>
    <t>Freedom of Conscience Defense Fund</t>
  </si>
  <si>
    <t>Rancho Santa Fe</t>
  </si>
  <si>
    <t>James Hochberg AAL</t>
  </si>
  <si>
    <t>Honolulu</t>
  </si>
  <si>
    <t>HI</t>
  </si>
  <si>
    <t>Kirkland &amp; Ellis LLP (DC)</t>
  </si>
  <si>
    <t>Kriegshauser Law Firm</t>
  </si>
  <si>
    <t>Olathe</t>
  </si>
  <si>
    <t>Kristina S Heuser PC</t>
  </si>
  <si>
    <t>Locust Valley</t>
  </si>
  <si>
    <t>NY</t>
  </si>
  <si>
    <t>Religious Liberty,Sanctity of Life</t>
  </si>
  <si>
    <t>Nelson Madden Black LLP</t>
  </si>
  <si>
    <t>New York</t>
  </si>
  <si>
    <t>Ney Law Firm LLC</t>
  </si>
  <si>
    <t>Odeneal &amp; Odenea</t>
  </si>
  <si>
    <t>Dallas</t>
  </si>
  <si>
    <t>Open Doors International</t>
  </si>
  <si>
    <t>Santa Ana</t>
  </si>
  <si>
    <t>Harrisburg</t>
  </si>
  <si>
    <t>Provident Law</t>
  </si>
  <si>
    <t>Smith &amp; Associates</t>
  </si>
  <si>
    <t>Bloomfield</t>
  </si>
  <si>
    <t>NJ</t>
  </si>
  <si>
    <t>American Liberties Institute</t>
  </si>
  <si>
    <t>Orlando</t>
  </si>
  <si>
    <t>Religious Liberty, Sanctity of Life</t>
  </si>
  <si>
    <t>Kissimmee</t>
  </si>
  <si>
    <t>Brena Bell &amp; Walker PC</t>
  </si>
  <si>
    <t>Anchorage</t>
  </si>
  <si>
    <t>AK</t>
  </si>
  <si>
    <t>Bucknam &amp; Black PC</t>
  </si>
  <si>
    <t>St Johnsbury</t>
  </si>
  <si>
    <t>Downtown Soup Kitchen Hope Center</t>
  </si>
  <si>
    <t>Fidelis Center for Law and Policy</t>
  </si>
  <si>
    <t>Home School Foundation</t>
  </si>
  <si>
    <t>Religious Liberty, Family Values</t>
  </si>
  <si>
    <t>Iraqi Christian Human Rights Council</t>
  </si>
  <si>
    <t>Troy</t>
  </si>
  <si>
    <t>Beaverton</t>
  </si>
  <si>
    <t>Milanovich Law PLLC</t>
  </si>
  <si>
    <t>Butte</t>
  </si>
  <si>
    <t>MT</t>
  </si>
  <si>
    <t>MRD Law</t>
  </si>
  <si>
    <t>Denver</t>
  </si>
  <si>
    <t>Pennsylvania Family Institute</t>
  </si>
  <si>
    <t>Roads of Success</t>
  </si>
  <si>
    <t>Duarte</t>
  </si>
  <si>
    <t>Scheef &amp; Stone LLP</t>
  </si>
  <si>
    <t>Frisco</t>
  </si>
  <si>
    <t>Story Law Firm LLC</t>
  </si>
  <si>
    <t>Fayetteville</t>
  </si>
  <si>
    <t>AR</t>
  </si>
  <si>
    <t>The Colson Center for Christian Worldview</t>
  </si>
  <si>
    <t>Allied Law Group LLC</t>
  </si>
  <si>
    <t>Family Values, Religious Liberty</t>
  </si>
  <si>
    <t>Austin Institute for the Study of Family and Culture</t>
  </si>
  <si>
    <t>Brena Bell &amp; Clarkson PC</t>
  </si>
  <si>
    <t>Center for Religious Expression</t>
  </si>
  <si>
    <t>Charitable Allies</t>
  </si>
  <si>
    <t>Indianapolis</t>
  </si>
  <si>
    <t>Georgia Adoption and Family Law Practice</t>
  </si>
  <si>
    <t>Family Values, Sancity of Life</t>
  </si>
  <si>
    <t>Religious Liberty, Sancity of Life</t>
  </si>
  <si>
    <t>Messina Law Firm</t>
  </si>
  <si>
    <t>Holmdel</t>
  </si>
  <si>
    <t>The James Otis Law Group</t>
  </si>
  <si>
    <t>St Louis</t>
  </si>
  <si>
    <t>MO</t>
  </si>
  <si>
    <t>ORLANDO</t>
  </si>
  <si>
    <t>GENERAL OPERATING</t>
  </si>
  <si>
    <t>CHICAGO</t>
  </si>
  <si>
    <t>MEMPHIS</t>
  </si>
  <si>
    <t>PUBLIC SQUARE</t>
  </si>
  <si>
    <t>FAMILY VALUES</t>
  </si>
  <si>
    <t>MANCHESTER</t>
  </si>
  <si>
    <t>CENTER FOR LIFE, PUBLIC SQUARE</t>
  </si>
  <si>
    <t>RANCHO SANTA FE</t>
  </si>
  <si>
    <t>RELIGIOUS LIBERTY, SANCTITY OF LIFE</t>
  </si>
  <si>
    <t>ST LOUIS</t>
  </si>
  <si>
    <t>SANCTITY OF LIFE</t>
  </si>
  <si>
    <t>DUARTE</t>
  </si>
  <si>
    <t>INTERNATIONAL ADVOCACY</t>
  </si>
  <si>
    <t>PRINCETON</t>
  </si>
  <si>
    <t>ANCHORAGE</t>
  </si>
  <si>
    <t>GENERAL LITIGATION</t>
  </si>
  <si>
    <t>CENTER FOR LIFE</t>
  </si>
  <si>
    <t>DENVER</t>
  </si>
  <si>
    <t>RELIGIOUS LIBERTY</t>
  </si>
  <si>
    <t>KENNEWICK</t>
  </si>
  <si>
    <t>FAYETTEVILLE</t>
  </si>
  <si>
    <t>WASHINGTON DC</t>
  </si>
  <si>
    <t>KISSIMMEE</t>
  </si>
  <si>
    <t>DETROIT</t>
  </si>
  <si>
    <t>SEATTLE</t>
  </si>
  <si>
    <t>HARRISBURG</t>
  </si>
  <si>
    <t>MURRIETA</t>
  </si>
  <si>
    <t>SCOTTSDALE</t>
  </si>
  <si>
    <t>BEAVERTON</t>
  </si>
  <si>
    <t>ACADEMIC FREEDOM</t>
  </si>
  <si>
    <t>ST PAUL</t>
  </si>
  <si>
    <t>PHOENIX</t>
  </si>
  <si>
    <t>EPHRATA</t>
  </si>
  <si>
    <t>MARRIAGE PROJECT</t>
  </si>
  <si>
    <t>CHURCH AND LIFE PROJECTS</t>
  </si>
  <si>
    <t>LIFE PROJECT</t>
  </si>
  <si>
    <t>GENERAL LITIGATION AND LIFE PROJECT</t>
  </si>
  <si>
    <t>PUBLIC SQUARE PROJECT</t>
  </si>
  <si>
    <t>ALEXANDRIA</t>
  </si>
  <si>
    <t>CHURCH PROJECT</t>
  </si>
  <si>
    <t>WASHINGTON</t>
  </si>
  <si>
    <t>ALL AREAS</t>
  </si>
  <si>
    <t>COLORADO SPRINGS</t>
  </si>
  <si>
    <t>MALTA</t>
  </si>
  <si>
    <t>LIFE AND MARRIAGE PROJECTS</t>
  </si>
  <si>
    <t>PURCELLVILLE</t>
  </si>
  <si>
    <t>INTERNATIONAL PROJECT</t>
  </si>
  <si>
    <t>BELLEVUE</t>
  </si>
  <si>
    <t>TERRE HAUTE</t>
  </si>
  <si>
    <t>PLYMOUTH</t>
  </si>
  <si>
    <t>WEST CHESTER</t>
  </si>
  <si>
    <t>OH</t>
  </si>
  <si>
    <t>UNIVERSITY PROJECT</t>
  </si>
  <si>
    <t>CHATTANOOGA</t>
  </si>
  <si>
    <t>LEES SUMMIT</t>
  </si>
  <si>
    <t>NAPA</t>
  </si>
  <si>
    <t>PUBLIC SCHOOL PROJECT</t>
  </si>
  <si>
    <t>ALPHARETTA</t>
  </si>
  <si>
    <t>COMMUNICATIONS PROJECT</t>
  </si>
  <si>
    <t>FAIR LAWN</t>
  </si>
  <si>
    <t>DAVENPORT</t>
  </si>
  <si>
    <t>LEXINGTON</t>
  </si>
  <si>
    <t>UPLAND</t>
  </si>
  <si>
    <t>LIFE, MARRIAGE AND PUBLIC SQUARE PROJECTS</t>
  </si>
  <si>
    <t>SNOHOMISH</t>
  </si>
  <si>
    <t>LUQUILLO</t>
  </si>
  <si>
    <t>PR</t>
  </si>
  <si>
    <t>TEMPE</t>
  </si>
  <si>
    <t>RELIGIOUS LIBERTY &amp; PUBLIC SQUARE PROJECT</t>
  </si>
  <si>
    <t>WESTLAKE VILLAGE</t>
  </si>
  <si>
    <t>LANCASTER</t>
  </si>
  <si>
    <t>CASTLE ROCK</t>
  </si>
  <si>
    <t>RICHMOND</t>
  </si>
  <si>
    <t>GREENSBORO</t>
  </si>
  <si>
    <t>NC</t>
  </si>
  <si>
    <t>LITTLE ROCK</t>
  </si>
  <si>
    <t>FLOWER MOUND</t>
  </si>
  <si>
    <t>GLEN ALLEN</t>
  </si>
  <si>
    <t>INDIANAPOLIS</t>
  </si>
  <si>
    <t>HONOLULU</t>
  </si>
  <si>
    <t>RELIGIOUS LIBERTY &amp; LIFE PROJECT</t>
  </si>
  <si>
    <t>ASTON</t>
  </si>
  <si>
    <t>RELIGIOUS LIBERTY &amp; FAMILY VALUES &amp; MARRIAGE PROJECT</t>
  </si>
  <si>
    <t>AURORA</t>
  </si>
  <si>
    <t>RELIGIOUS LIBERTY &amp; GENERAL LITIGATION</t>
  </si>
  <si>
    <t>SLIDELL</t>
  </si>
  <si>
    <t>FAMILY VALUES &amp; GENERAL LITIGATION</t>
  </si>
  <si>
    <t>BONO</t>
  </si>
  <si>
    <t>BOZEMAN</t>
  </si>
  <si>
    <t>STRONGSVILLE</t>
  </si>
  <si>
    <t>BATON ROUGE</t>
  </si>
  <si>
    <t>HOLMDEL</t>
  </si>
  <si>
    <t>LANSING</t>
  </si>
  <si>
    <t>VIRGINIA BEACH</t>
  </si>
  <si>
    <t>RALEIGH</t>
  </si>
  <si>
    <t>WINFIELD</t>
  </si>
  <si>
    <t>TURLOCK</t>
  </si>
  <si>
    <t>MONUMENT</t>
  </si>
  <si>
    <t>CHARLESTON</t>
  </si>
  <si>
    <t>WV</t>
  </si>
  <si>
    <t>SANCTITY OF LIFE &amp; FAMILY VALUES</t>
  </si>
  <si>
    <t>SAINT PAUL</t>
  </si>
  <si>
    <t>HOUSTON</t>
  </si>
  <si>
    <t>SANCTITY OF LIFE &amp; LIFE PROJECT &amp; MARRIAGE PROJECT</t>
  </si>
  <si>
    <t>RELIGIOUS LIBERTY/SANCTITY OF LIFE</t>
  </si>
  <si>
    <t>BLOOMFIELD HILLS</t>
  </si>
  <si>
    <t>BROOKFIELD</t>
  </si>
  <si>
    <t>WI</t>
  </si>
  <si>
    <t>HEND25267 - 04/06/15 05:33PM WORKSHEET SCHEDULE I</t>
  </si>
  <si>
    <t>FAMILY VALUES/RELIGIOUS LIBERTY</t>
  </si>
  <si>
    <t>FAIRFAX</t>
  </si>
  <si>
    <t>HAMDEN</t>
  </si>
  <si>
    <t>MINNEAPOLIS</t>
  </si>
  <si>
    <t>SALT LAKE CITY</t>
  </si>
  <si>
    <t>UT</t>
  </si>
  <si>
    <t>FLORENCE</t>
  </si>
  <si>
    <t>HOPKINS</t>
  </si>
  <si>
    <t>SAN ANTONIO</t>
  </si>
  <si>
    <t>CLAREMONT</t>
  </si>
  <si>
    <t>ESCONDIDO</t>
  </si>
  <si>
    <t>KANSAS CITY</t>
  </si>
  <si>
    <t>Year</t>
  </si>
  <si>
    <t>Alliance Defending Freedom</t>
  </si>
  <si>
    <t>Notes</t>
  </si>
  <si>
    <t>Amount</t>
  </si>
  <si>
    <t>Nathan W Kellum</t>
  </si>
  <si>
    <t>The Witherspoon Institute</t>
  </si>
  <si>
    <t>Liebler Connor Berry &amp; St Hilaire</t>
  </si>
  <si>
    <t>Margrave Celmins</t>
  </si>
  <si>
    <t>Civil Rights Research Center</t>
  </si>
  <si>
    <t>Life Legal Defense Foundation</t>
  </si>
  <si>
    <t>National Christian Foundation</t>
  </si>
  <si>
    <t>Alianza De Juristas Cristianos Inc</t>
  </si>
  <si>
    <t>Arago Law Firm</t>
  </si>
  <si>
    <t>Church State Council</t>
  </si>
  <si>
    <t>Colorado Family Action Foundation</t>
  </si>
  <si>
    <t>Family Council</t>
  </si>
  <si>
    <t>Florida Family Policy Council</t>
  </si>
  <si>
    <t>Karin Sweigart</t>
  </si>
  <si>
    <t>National Legal Foundation</t>
  </si>
  <si>
    <t>North Carolina Family Policy Council</t>
  </si>
  <si>
    <t>Us Nigeria Law Group</t>
  </si>
  <si>
    <t>Us Pastor Council</t>
  </si>
  <si>
    <t>First Freedoms Foundation Inc</t>
  </si>
  <si>
    <t>Independence Law Center</t>
  </si>
  <si>
    <t>Kevin G Clarkson</t>
  </si>
  <si>
    <t>Michael J Deprimo</t>
  </si>
  <si>
    <t>Military-Veterans Advocacy Inc</t>
  </si>
  <si>
    <t>People Against A Casino Town</t>
  </si>
  <si>
    <t>Tesla Inc</t>
  </si>
  <si>
    <t>World Outreach Conference Center</t>
  </si>
  <si>
    <t>Bradley L Hahn PC</t>
  </si>
  <si>
    <t>Carlson Law PLLC</t>
  </si>
  <si>
    <t>Goodman Allen &amp; Filetti PLLC</t>
  </si>
  <si>
    <t>Sturgill Turner Barker &amp; Moloney PLLC</t>
  </si>
  <si>
    <t>Telios Law PLLC</t>
  </si>
  <si>
    <t>Washington Legal Services PLLC</t>
  </si>
  <si>
    <t>Clymer &amp; Musser PC</t>
  </si>
  <si>
    <t>Ellis Law Group PC</t>
  </si>
  <si>
    <t>Mylar Law PC</t>
  </si>
  <si>
    <t>Stephen T Fieweger PC</t>
  </si>
  <si>
    <t>Cutler Trainor &amp; Cutler LLP</t>
  </si>
  <si>
    <t>Ellis &amp; Irwin LLP</t>
  </si>
  <si>
    <t>Reed Smith LLP</t>
  </si>
  <si>
    <t>Ruta Soulios &amp; Stratis LLP</t>
  </si>
  <si>
    <t>Schaerr Duncan LLP</t>
  </si>
  <si>
    <t>Center for Arizona Policy Action</t>
  </si>
  <si>
    <t>Chaplain Alliance for Religious Liberty</t>
  </si>
  <si>
    <t>James Madison Center for Free Speech Inc</t>
  </si>
  <si>
    <t>Louisiana Family forum</t>
  </si>
  <si>
    <t>Michigan Family forum</t>
  </si>
  <si>
    <t>The Becket Fund for Religious Liberty</t>
  </si>
  <si>
    <t>The National Center for Law &amp; Policy</t>
  </si>
  <si>
    <t>Law and Liberty Institute</t>
  </si>
  <si>
    <t>Elon University School of Law</t>
  </si>
  <si>
    <t>Human Life of Washington</t>
  </si>
  <si>
    <t>Kirkpatrick Law offices PC</t>
  </si>
  <si>
    <t>Law office of David W Schopp</t>
  </si>
  <si>
    <t>Law office of Jason R Craddock</t>
  </si>
  <si>
    <t>Law office of John B Wells</t>
  </si>
  <si>
    <t>Law office of Nic Cocis</t>
  </si>
  <si>
    <t>Law office of Scott D Bergthold</t>
  </si>
  <si>
    <t>Law office of Stephanie Nichols</t>
  </si>
  <si>
    <t>Law office of Stephen S Duggins</t>
  </si>
  <si>
    <t>Law offices of Herbert Grey</t>
  </si>
  <si>
    <t>Law offices of Michael J San Souci</t>
  </si>
  <si>
    <t>Liberty University School of Law</t>
  </si>
  <si>
    <t>Northern Illinois University College of Law</t>
  </si>
  <si>
    <t>The Family Policy Council of West Virginia</t>
  </si>
  <si>
    <t>University of St Thomas School of Law</t>
  </si>
  <si>
    <t>Jubilee Campaign USA Inc</t>
  </si>
  <si>
    <t>Langdon Law LLC</t>
  </si>
  <si>
    <t>Law offices of Jonathan R Whitehead LLC</t>
  </si>
  <si>
    <t>Whitehead Law Firm LLC</t>
  </si>
  <si>
    <t>Recipient Name</t>
  </si>
  <si>
    <t>Donor Name</t>
  </si>
  <si>
    <t>City</t>
  </si>
  <si>
    <t>State</t>
  </si>
  <si>
    <t>Zip</t>
  </si>
  <si>
    <t>CL Foundation</t>
  </si>
  <si>
    <t>Gibbs Law Firmnational Center for Life and Liberty</t>
  </si>
  <si>
    <t>Hershberger Law office</t>
  </si>
  <si>
    <t>Mohrman &amp; Kaardal PA</t>
  </si>
  <si>
    <t>Morality in Media</t>
  </si>
  <si>
    <t>National Center on Sexual Exploitation</t>
  </si>
  <si>
    <t>Actright Legal Foundation</t>
  </si>
  <si>
    <t>Alliance Defense Fund Foundation</t>
  </si>
  <si>
    <t>Cecilia Wood</t>
  </si>
  <si>
    <t>Day Law Group PC</t>
  </si>
  <si>
    <t>Deborah J Dewart, Atty at Law</t>
  </si>
  <si>
    <t>Family Policy Council of West VA</t>
  </si>
  <si>
    <t>Family Research Council</t>
  </si>
  <si>
    <t>Guinasso Law LTD</t>
  </si>
  <si>
    <t>Hoppe &amp; Martin LLP</t>
  </si>
  <si>
    <t>Law &amp; Liberty Institute</t>
  </si>
  <si>
    <t>Murphy &amp; Grantland PA</t>
  </si>
  <si>
    <t>Stepanovich &amp; Assoc</t>
  </si>
  <si>
    <t>PLAINFIELD</t>
  </si>
  <si>
    <t>SCARSDALE</t>
  </si>
  <si>
    <t>ANN ARBOR</t>
  </si>
  <si>
    <t>MANAGEMENT AND FINANCIAL SUPPORT</t>
  </si>
  <si>
    <t>SANCTITY OF LIFE/RELIGIOUS LIBERTY</t>
  </si>
  <si>
    <t>AUSTIN</t>
  </si>
  <si>
    <t>PORTLAND</t>
  </si>
  <si>
    <t>SWANSBORO</t>
  </si>
  <si>
    <t>HERNDON</t>
  </si>
  <si>
    <t>RENO</t>
  </si>
  <si>
    <t>NV</t>
  </si>
  <si>
    <t>KENNETT SQUARE</t>
  </si>
  <si>
    <t>Law Office of Scott D Bergthold</t>
  </si>
  <si>
    <t>COLUMBIA</t>
  </si>
  <si>
    <t>CHESAPEAKE</t>
  </si>
  <si>
    <t>CRIMINAL DEFENSE MANUAL</t>
  </si>
  <si>
    <t>Advocates International</t>
  </si>
  <si>
    <t>Association of Christian Schools International</t>
  </si>
  <si>
    <t>Source</t>
  </si>
  <si>
    <t>ProPublicaXML</t>
  </si>
  <si>
    <t>Transaction_id</t>
  </si>
  <si>
    <t>ConservativeTransparency2025</t>
  </si>
  <si>
    <t>Americans United For Life - Texas</t>
  </si>
  <si>
    <t>Brena Bell &amp; Clarkson</t>
  </si>
  <si>
    <t>Broyles Kight &amp; Ricafort</t>
  </si>
  <si>
    <t>Citizens for Community Values</t>
  </si>
  <si>
    <t>Communication Institute</t>
  </si>
  <si>
    <t>Destiny Christian Church</t>
  </si>
  <si>
    <t>Discovery Institute - Seattle</t>
  </si>
  <si>
    <t>Edwards Law Office</t>
  </si>
  <si>
    <t>Institute for Marriage and Public Policy</t>
  </si>
  <si>
    <t>John Anthony Simmons</t>
  </si>
  <si>
    <t>Kester Law Firm</t>
  </si>
  <si>
    <t>Law offices of John P Margand</t>
  </si>
  <si>
    <t>Law offices of Lisa L Ledbetter</t>
  </si>
  <si>
    <t>Michael De Primo</t>
  </si>
  <si>
    <t>Nate Kellum</t>
  </si>
  <si>
    <t>New Jersey Family Policy Council</t>
  </si>
  <si>
    <t>Patrick A Matson And Emily J Matson</t>
  </si>
  <si>
    <t>Pray in Jesus Name</t>
  </si>
  <si>
    <t>Rehwald Glasner &amp; Chaleff</t>
  </si>
  <si>
    <t>Schreffler Law</t>
  </si>
  <si>
    <t>The Cox Law Center LLC</t>
  </si>
  <si>
    <t>Thomas W Kidd Jr</t>
  </si>
  <si>
    <t>Center for Individual Rights</t>
  </si>
  <si>
    <t>Christian Legal Society</t>
  </si>
  <si>
    <t>Constitutional Restoration Institute</t>
  </si>
  <si>
    <t>Dalton Tomich Pensler</t>
  </si>
  <si>
    <t>Gray Plant Mooty</t>
  </si>
  <si>
    <t>King and Spalding</t>
  </si>
  <si>
    <t>Living Word Bible Camp</t>
  </si>
  <si>
    <t>McCarthy &amp; Jennerich</t>
  </si>
  <si>
    <t>National Association of Scholars</t>
  </si>
  <si>
    <t>Onset</t>
  </si>
  <si>
    <t>Phelon Fitzgerald &amp; Wood</t>
  </si>
  <si>
    <t>Schmitt Schneck Smyth &amp; Herrod</t>
  </si>
  <si>
    <t>The Justice Foundation</t>
  </si>
  <si>
    <t>Women's Injury Network</t>
  </si>
  <si>
    <t>Alaska Family Council</t>
  </si>
  <si>
    <t>Americans United for Life</t>
  </si>
  <si>
    <t>Catholic Answers</t>
  </si>
  <si>
    <t>Christian Rights Ministries</t>
  </si>
  <si>
    <t>Civil Liberties for Urban Believers</t>
  </si>
  <si>
    <t>Concerned Women for America</t>
  </si>
  <si>
    <t>Grace Christian Reformed Church</t>
  </si>
  <si>
    <t>Justice Advocates</t>
  </si>
  <si>
    <t>Liberty Institute</t>
  </si>
  <si>
    <t>Marriage Law Foundation</t>
  </si>
  <si>
    <t>Massachusetts Family Institute</t>
  </si>
  <si>
    <t>National Religious Broadcasters</t>
  </si>
  <si>
    <t>Optima Enrichment</t>
  </si>
  <si>
    <t>Pacific Justice Institute</t>
  </si>
  <si>
    <t>Proposition 8 Legal Defense Fund</t>
  </si>
  <si>
    <t>South Mountain Community Church</t>
  </si>
  <si>
    <t>Thomas More Society</t>
  </si>
  <si>
    <t>Advocates For Faith and Freedom</t>
  </si>
  <si>
    <t>Beth-El All Nations</t>
  </si>
  <si>
    <t>California Family Council</t>
  </si>
  <si>
    <t>Cornerstone Community Church</t>
  </si>
  <si>
    <t>Grace Christian School</t>
  </si>
  <si>
    <t>Grace Church of North County</t>
  </si>
  <si>
    <t>House Where Jesus Shine</t>
  </si>
  <si>
    <t>Justice Foundation</t>
  </si>
  <si>
    <t>Liberty Legal Institute</t>
  </si>
  <si>
    <t>Oklahoma Family Policy Council</t>
  </si>
  <si>
    <t>Allianza de Juristas Cristianos</t>
  </si>
  <si>
    <t>Ave Maria School of Law</t>
  </si>
  <si>
    <t>Cavalry Chapel ministries</t>
  </si>
  <si>
    <t>Cedar Park Assembly of God</t>
  </si>
  <si>
    <t>Center for Christian Rights Inc</t>
  </si>
  <si>
    <t>Center for Law and Religious Freedom</t>
  </si>
  <si>
    <t>Centre for Christian Laws and Freedom</t>
  </si>
  <si>
    <t>Christian Institute</t>
  </si>
  <si>
    <t>Christian legal Aid</t>
  </si>
  <si>
    <t>Christian Legal Fellowship</t>
  </si>
  <si>
    <t>Columbus School of Law - Catholic University</t>
  </si>
  <si>
    <t>Family Life Church</t>
  </si>
  <si>
    <t>Free Market Foundation</t>
  </si>
  <si>
    <t>Frontline Defense</t>
  </si>
  <si>
    <t>Grace Church Seattle</t>
  </si>
  <si>
    <t>Grace Community Church - Michigan</t>
  </si>
  <si>
    <t>Hawaii Family Forum</t>
  </si>
  <si>
    <t>Horatio R Storer Foundation</t>
  </si>
  <si>
    <t>Minnesota Family Council</t>
  </si>
  <si>
    <t>New Hope Ministries Institute</t>
  </si>
  <si>
    <t>Potter's House Church</t>
  </si>
  <si>
    <t>Redwood Christian School</t>
  </si>
  <si>
    <t>RKIDS of Minnesota</t>
  </si>
  <si>
    <t>Tabor Baptist Church</t>
  </si>
  <si>
    <t>Texas Right To life Committee Ed Fund</t>
  </si>
  <si>
    <t>National Christian Charitable Foundation</t>
  </si>
  <si>
    <t>DeVos Urban Leadership Initiative</t>
  </si>
  <si>
    <t>Orville D. and Ruth A. Merillat Foundation</t>
  </si>
  <si>
    <t>DonorsTrust</t>
  </si>
  <si>
    <t>Donors Capital Fund</t>
  </si>
  <si>
    <t>Bill and Berniece Grewcock Foundation</t>
  </si>
  <si>
    <t>WinShape Foundation</t>
  </si>
  <si>
    <t>Tepper Family Foundation</t>
  </si>
  <si>
    <t>Bolthouse Foundation</t>
  </si>
  <si>
    <t>James and Joan Lindsey Family Foundation</t>
  </si>
  <si>
    <t>Lynn &amp; Foster Friess Family Foundation</t>
  </si>
  <si>
    <t>The Lynde and Harry Bradley Foundation</t>
  </si>
  <si>
    <t>https://projects.propublica.org/nonprofits/organizations/830521492/202012659349100216/IRS990PF</t>
  </si>
  <si>
    <t>https://projects.propublica.org/nonprofits/organizations/830521492/202311359349103496/IRS990PF</t>
  </si>
  <si>
    <t>https://projects.propublica.org/nonprofits/organizations/830521492/202440959349100009/IRS990PF</t>
  </si>
  <si>
    <t>https://projects.propublica.org/nonprofits/organizations/460827839/201931339349102918/IRS990PF</t>
  </si>
  <si>
    <t>https://projects.propublica.org/nonprofits/organizations/460827839/202041679349100129/IRS990PF</t>
  </si>
  <si>
    <t>https://projects.propublica.org/nonprofits/organizations/237005356/201612639349100051/IRS990PF</t>
  </si>
  <si>
    <t>https://projects.propublica.org/nonprofits/organizations/237005356/201721319349100817/IRS990PF</t>
  </si>
  <si>
    <t>https://projects.propublica.org/nonprofits/organizations/237005356/201901349349102845/IRS990PF</t>
  </si>
  <si>
    <t>https://projects.propublica.org/nonprofits/organizations/237005356/202031439349101103/IRS990PF</t>
  </si>
  <si>
    <t>https://projects.propublica.org/nonprofits/organizations/237005356/202321359349102202/IRS990PF</t>
  </si>
  <si>
    <t>https://projects.propublica.org/nonprofits/organizations/237005356/202410509349100606/IRS990PF</t>
  </si>
  <si>
    <t>Propublica XML</t>
  </si>
  <si>
    <t>https://projects.propublica.org/nonprofits/organizations/201861132/202001499349100900/IRS990PF</t>
  </si>
  <si>
    <t>https://projects.propublica.org/nonprofits/organizations/201861132/202201329349100610/IRS990PF</t>
  </si>
  <si>
    <t>https://projects.propublica.org/nonprofits/organizations/201861132/202321229349102107/IRS990PF</t>
  </si>
  <si>
    <t>https://projects.propublica.org/nonprofits/organizations/201861132/202411299349101116/IRS990PF</t>
  </si>
  <si>
    <t>https://projects.propublica.org/nonprofits/organizations/841441238/202023119349100332/IRS990PF</t>
  </si>
  <si>
    <t>https://projects.propublica.org/nonprofits/organizations/841441238/202213129349101986/IRS990PF</t>
  </si>
  <si>
    <t>https://projects.propublica.org/nonprofits/organizations/841441238/202311759349100301/IRS990PF</t>
  </si>
  <si>
    <t>https://projects.propublica.org/nonprofits/organizations/841441238/202421909349100322/IRS990PF</t>
  </si>
  <si>
    <t>https://projects.propublica.org/nonprofits/organizations/156017723/201601749349100400/IRS990PF</t>
  </si>
  <si>
    <t>https://projects.propublica.org/nonprofits/organizations/261600193/202202639349100105/IRS990PF</t>
  </si>
  <si>
    <t>https://projects.propublica.org/nonprofits/organizations/261600193/202342449349100009/IRS990PF</t>
  </si>
  <si>
    <t>https://projects.propublica.org/nonprofits/organizations/261600193/202431309349103038/IRS990PF</t>
  </si>
  <si>
    <t>https://projects.propublica.org/nonprofits/organizations/341747398/201703199349303400/IRS990ScheduleI</t>
  </si>
  <si>
    <t>https://projects.propublica.org/nonprofits/organizations/341747398/201803179349301415/IRS990ScheduleI</t>
  </si>
  <si>
    <t>https://projects.propublica.org/nonprofits/organizations/341747398/202033219349313153/IRS990ScheduleI</t>
  </si>
  <si>
    <t>https://projects.propublica.org/nonprofits/organizations/341747398/202133159349308163/IRS990ScheduleI</t>
  </si>
  <si>
    <t>https://projects.propublica.org/nonprofits/organizations/341747398/202222949349301137/IRS990ScheduleI</t>
  </si>
  <si>
    <t>https://projects.propublica.org/nonprofits/organizations/341747398/202332499349300338/IRS990ScheduleI</t>
  </si>
  <si>
    <t>https://projects.propublica.org/nonprofits/organizations/341747398/202442479349301654/IRS990ScheduleI</t>
  </si>
  <si>
    <t>A Verner Nelson and H Elizabeth Nelson Charitable Foundation</t>
  </si>
  <si>
    <t>Abbvie Foundation</t>
  </si>
  <si>
    <t>Albert W Cherne Foundation</t>
  </si>
  <si>
    <t>Aletheia Foundation</t>
  </si>
  <si>
    <t>Ali Foundation Inc</t>
  </si>
  <si>
    <t>Allen Family Foundation</t>
  </si>
  <si>
    <t>Allyn Foundation Inc</t>
  </si>
  <si>
    <t>Aloysius Foundation</t>
  </si>
  <si>
    <t>Alton Family Foundation</t>
  </si>
  <si>
    <t>American Endowment Foundation</t>
  </si>
  <si>
    <t>added</t>
  </si>
  <si>
    <t>GENERAL OPERATING SUPPORT</t>
  </si>
  <si>
    <t>General operating support</t>
  </si>
  <si>
    <t>Programmatic and operating support</t>
  </si>
  <si>
    <t>PROGRAMMATIC AND OPERATING SUPPORT</t>
  </si>
  <si>
    <t>American Express Foundation</t>
  </si>
  <si>
    <t>https://projects.propublica.org/nonprofits/organizations/136123529/202333149349100933/IRS990PF</t>
  </si>
  <si>
    <t>https://projects.propublica.org/nonprofits/organizations/136123529/202433109349101193/IRS990PF</t>
  </si>
  <si>
    <t>https://projects.propublica.org/nonprofits/organizations/516506426/202203199349316395/IRS990ScheduleI</t>
  </si>
  <si>
    <t>https://projects.propublica.org/nonprofits/organizations/516506426/202133199349328193/IRS990ScheduleI</t>
  </si>
  <si>
    <t>Description</t>
  </si>
  <si>
    <t>American Gift Fund</t>
  </si>
  <si>
    <t>https://projects.propublica.org/nonprofits/organizations/516506426/202433199349316708/IRS990ScheduleI</t>
  </si>
  <si>
    <t>American Online Giving Foundation Inc</t>
  </si>
  <si>
    <t>https://projects.propublica.org/nonprofits/organizations/810739440/202120469349300002/IRS990ScheduleI</t>
  </si>
  <si>
    <t>https://projects.propublica.org/nonprofits/organizations/810739440/202240469349301419/IRS990ScheduleI</t>
  </si>
  <si>
    <t>https://projects.propublica.org/nonprofits/organizations/810739440/202530159349302758/IRS990ScheduleI</t>
  </si>
  <si>
    <t>https://projects.propublica.org/nonprofits/organizations/271504248/202433199349104493/IRS990PF</t>
  </si>
  <si>
    <t>Amini Family Foundation</t>
  </si>
  <si>
    <t>Anabaptist Foundation</t>
  </si>
  <si>
    <t>https://projects.propublica.org/nonprofits/organizations/753187397/202322559349300932/IRS990ScheduleI</t>
  </si>
  <si>
    <t>https://projects.propublica.org/nonprofits/organizations/753187397/202432479349300828/IRS990ScheduleI</t>
  </si>
  <si>
    <t>Anantha Narayana Foundation Inc</t>
  </si>
  <si>
    <t>https://projects.propublica.org/nonprofits/organizations/472445448/202233199349101593/IRS990PF</t>
  </si>
  <si>
    <t>Anchor Foundation</t>
  </si>
  <si>
    <t>Ann Sputh Family Foundation Inc</t>
  </si>
  <si>
    <t>Anthony R Abraham Foundation Inc</t>
  </si>
  <si>
    <t>Arbol Christian Communications</t>
  </si>
  <si>
    <t>Arlan J Van Wyk Family Foundation</t>
  </si>
  <si>
    <t>Armstrong Family Foundation</t>
  </si>
  <si>
    <t>https://projects.propublica.org/nonprofits/organizations/383353871/201403169349101205/IRS990PF</t>
  </si>
  <si>
    <t>https://projects.propublica.org/nonprofits/organizations/383353871/201503109349100120/IRS990PF</t>
  </si>
  <si>
    <t>https://projects.propublica.org/nonprofits/organizations/383353871/201713159349100601/IRS990PF</t>
  </si>
  <si>
    <t>https://projects.propublica.org/nonprofits/organizations/383353871/201822259349100402/IRS990PF</t>
  </si>
  <si>
    <t>https://projects.propublica.org/nonprofits/organizations/383353871/201913199349103621/IRS990PF</t>
  </si>
  <si>
    <t>https://projects.propublica.org/nonprofits/organizations/274255801/202411779349100016/IRS990PF</t>
  </si>
  <si>
    <t>https://projects.propublica.org/nonprofits/redirect_to_990/352095222/2012</t>
  </si>
  <si>
    <t>https://projects.propublica.org/nonprofits/organizations/352095222/201431009349100003/IRS990PF</t>
  </si>
  <si>
    <t>https://projects.propublica.org/nonprofits/organizations/352095222/201501329349103315/IRS990PF</t>
  </si>
  <si>
    <t>https://projects.propublica.org/nonprofits/organizations/352095222/201601349349100410/IRS990PF</t>
  </si>
  <si>
    <t>https://projects.propublica.org/nonprofits/organizations/352095222/201711019349100616/IRS990PF</t>
  </si>
  <si>
    <t>https://projects.propublica.org/nonprofits/organizations/352095222/201811139349100611/IRS990PF</t>
  </si>
  <si>
    <t>https://projects.propublica.org/nonprofits/organizations/591837290/202123159349102797/IRS990PF</t>
  </si>
  <si>
    <t>https://projects.propublica.org/nonprofits/organizations/954536768/201733209349100313/IRS990PF</t>
  </si>
  <si>
    <t>https://projects.propublica.org/nonprofits/organizations/954536768/202223199349109667/IRS990PF</t>
  </si>
  <si>
    <t>https://projects.propublica.org/nonprofits/organizations/954536768/202423189349102507/IRS990PF</t>
  </si>
  <si>
    <t>https://projects.propublica.org/nonprofits/organizations/421484434/201401129349100505/IRS990PF</t>
  </si>
  <si>
    <t>https://projects.propublica.org/nonprofits/organizations/421484434/201502999349100015/IRS990PF</t>
  </si>
  <si>
    <t>https://projects.propublica.org/nonprofits/organizations/841289655/201501349349102900/IRS990PF</t>
  </si>
  <si>
    <t>https://projects.propublica.org/nonprofits/organizations/841289655/201921349349104132/IRS990PF</t>
  </si>
  <si>
    <t>https://projects.propublica.org/nonprofits/organizations/841289655/202041829349100214/IRS990PF</t>
  </si>
  <si>
    <t>https://projects.propublica.org/nonprofits/organizations/841289655/202211369349102141/IRS990PF</t>
  </si>
  <si>
    <t>https://projects.propublica.org/nonprofits/organizations/841289655/202411279349101841/IRS990PF</t>
  </si>
  <si>
    <t>Andrew and Gladys Van Noord Foundation</t>
  </si>
  <si>
    <t>Arnhold Foundation Inc</t>
  </si>
  <si>
    <t>Ayco Charitable Foundation</t>
  </si>
  <si>
    <t>Aylward Family Foundation</t>
  </si>
  <si>
    <t>Azb Foundation Inc</t>
  </si>
  <si>
    <t>Backus Family Foundation Inc</t>
  </si>
  <si>
    <t>Bader Family Foundation</t>
  </si>
  <si>
    <t>Bailey Family Foundation Inc</t>
  </si>
  <si>
    <t>https://projects.propublica.org/nonprofits/organizations/133456684/201713199349101356/IRS990PF</t>
  </si>
  <si>
    <t>https://projects.propublica.org/nonprofits/organizations/206090921/201442269349101174/IRS990PF</t>
  </si>
  <si>
    <t>https://projects.propublica.org/nonprofits/organizations/206090921/201532309349100203/IRS990PF</t>
  </si>
  <si>
    <t>https://projects.propublica.org/nonprofits/organizations/206090921/201823189349102722/IRS990PF</t>
  </si>
  <si>
    <t>https://projects.propublica.org/nonprofits/organizations/206090921/201913199349105491/IRS990PF</t>
  </si>
  <si>
    <t>https://projects.propublica.org/nonprofits/organizations/206090921/202022279349101012/IRS990PF</t>
  </si>
  <si>
    <t>https://projects.propublica.org/nonprofits/organizations/206090921/202043009349100019/IRS990PF</t>
  </si>
  <si>
    <t>https://projects.propublica.org/nonprofits/organizations/206090921/202132989349100608/IRS990PF</t>
  </si>
  <si>
    <t>https://projects.propublica.org/nonprofits/organizations/206090921/202202999349100520/IRS990PF</t>
  </si>
  <si>
    <t>https://projects.propublica.org/nonprofits/organizations/206090921/202302379349100230/IRS990PF</t>
  </si>
  <si>
    <t>https://projects.propublica.org/nonprofits/organizations/206090921/202402579349100640/IRS990PF</t>
  </si>
  <si>
    <t>https://projects.propublica.org/nonprofits/organizations/141782466/202142929349301604/IRS990ScheduleI</t>
  </si>
  <si>
    <t>https://projects.propublica.org/nonprofits/organizations/141782466/202100749349301125/IRS990ScheduleI</t>
  </si>
  <si>
    <t>https://projects.propublica.org/nonprofits/organizations/141782466/202233009349301218/IRS990ScheduleI</t>
  </si>
  <si>
    <t>https://projects.propublica.org/nonprofits/organizations/141782466/202302859349302265/IRS990ScheduleI</t>
  </si>
  <si>
    <t>https://projects.propublica.org/nonprofits/organizations/141782466/202413109349304401/IRS990ScheduleI</t>
  </si>
  <si>
    <t>https://projects.propublica.org/nonprofits/organizations/873496357/202433109349100548/IRS990PF</t>
  </si>
  <si>
    <t>https://projects.propublica.org/nonprofits/organizations/472394448/201741809349100309/IRS990PF</t>
  </si>
  <si>
    <t>https://projects.propublica.org/nonprofits/organizations/472394448/201812909349100501/IRS990PF</t>
  </si>
  <si>
    <t>https://projects.propublica.org/nonprofits/organizations/472394448/201912249349100616/IRS990PF</t>
  </si>
  <si>
    <t>https://projects.propublica.org/nonprofits/organizations/472394448/202011909349101611/IRS990PF</t>
  </si>
  <si>
    <t>https://projects.propublica.org/nonprofits/organizations/472394448/202101879349100210/IRS990PF</t>
  </si>
  <si>
    <t>https://projects.propublica.org/nonprofits/organizations/472394448/202211339349103286/IRS990PF</t>
  </si>
  <si>
    <t>https://projects.propublica.org/nonprofits/organizations/472394448/202321359349102652/IRS990PF</t>
  </si>
  <si>
    <t>https://projects.propublica.org/nonprofits/organizations/472394448/202431359349102843/IRS990PF</t>
  </si>
  <si>
    <t>https://projects.propublica.org/nonprofits/organizations/460513483/202231339349103923/IRS990PF</t>
  </si>
  <si>
    <t>https://projects.propublica.org/nonprofits/organizations/460513483/202313199349101631/IRS990PF</t>
  </si>
  <si>
    <t>https://projects.propublica.org/nonprofits/organizations/460513483/202443209349106684/IRS990PF</t>
  </si>
  <si>
    <t>https://projects.propublica.org/nonprofits/organizations/276359747/202033219349105833/IRS990PF</t>
  </si>
  <si>
    <t>https://projects.propublica.org/nonprofits/organizations/276359747/202143239349100409/IRS990PF</t>
  </si>
  <si>
    <t>https://projects.propublica.org/nonprofits/organizations/276359747/202213199349109381/IRS990PF</t>
  </si>
  <si>
    <t>https://projects.propublica.org/nonprofits/organizations/276359747/202343189349102434/IRS990PF</t>
  </si>
  <si>
    <t>https://projects.propublica.org/nonprofits/organizations/276359747/202433209349104413/IRS990PF</t>
  </si>
  <si>
    <t>https://projects.propublica.org/nonprofits/organizations/593154364/201410529349100501/IRS990PF</t>
  </si>
  <si>
    <t>https://projects.propublica.org/nonprofits/organizations/593154364/201540379349100404/IRS990PF</t>
  </si>
  <si>
    <t>https://projects.propublica.org/nonprofits/organizations/593154364/201640279349100304/IRS990PF</t>
  </si>
  <si>
    <t>https://projects.propublica.org/nonprofits/organizations/593154364/201730699349100108/IRS990PF</t>
  </si>
  <si>
    <t>https://projects.propublica.org/nonprofits/organizations/593154364/201830309349100713/IRS990PF</t>
  </si>
  <si>
    <t>https://projects.propublica.org/nonprofits/organizations/593154364/201910709349100111/IRS990PF</t>
  </si>
  <si>
    <t>https://projects.propublica.org/nonprofits/organizations/593154364/202000549349100200/IRS990PF</t>
  </si>
  <si>
    <t>https://projects.propublica.org/nonprofits/organizations/593154364/202100779349100810/IRS990PF</t>
  </si>
  <si>
    <t>Arthur G Jaros Sr and Dawn L Jaros Charitable Trust</t>
  </si>
  <si>
    <t>https://projects.propublica.org/nonprofits/redirect_to_990/362904503/2012</t>
  </si>
  <si>
    <t>https://projects.propublica.org/nonprofits/organizations/362904503/201423099349301927/IRS990ScheduleI</t>
  </si>
  <si>
    <t>https://projects.propublica.org/nonprofits/organizations/362904503/201513139349302776/IRS990ScheduleI</t>
  </si>
  <si>
    <t>https://projects.propublica.org/nonprofits/organizations/362904503/201603159349302325/IRS990ScheduleI</t>
  </si>
  <si>
    <t>https://projects.propublica.org/nonprofits/organizations/362904503/201703109349300010/IRS990ScheduleI</t>
  </si>
  <si>
    <t>https://projects.propublica.org/nonprofits/organizations/362904503/201843179349305794/IRS990ScheduleI</t>
  </si>
  <si>
    <t>https://projects.propublica.org/nonprofits/organizations/262307502/202213189349101411/IRS990PF</t>
  </si>
  <si>
    <t>https://projects.propublica.org/nonprofits/organizations/262307502/202203139349100725/IRS990PF</t>
  </si>
  <si>
    <t>https://projects.propublica.org/nonprofits/organizations/454583129/202302699349100750/IRS990PF</t>
  </si>
  <si>
    <t>https://projects.propublica.org/nonprofits/organizations/454583129/202422219349100607/IRS990PF</t>
  </si>
  <si>
    <t>https://projects.propublica.org/nonprofits/organizations/311191154/201940399349100304/IRS990PF</t>
  </si>
  <si>
    <t>https://projects.propublica.org/nonprofits/organizations/311191154/202020439349100607/IRS990PF</t>
  </si>
  <si>
    <t>https://projects.propublica.org/nonprofits/organizations/311191154/202140329349100004/IRS990PF</t>
  </si>
  <si>
    <t>https://projects.propublica.org/nonprofits/organizations/311191154/202210389349100906/IRS990PF</t>
  </si>
  <si>
    <t>https://projects.propublica.org/nonprofits/organizations/311191154/202320389349100312/IRS990PF</t>
  </si>
  <si>
    <t>https://projects.propublica.org/nonprofits/organizations/311191154/202400369349100300/IRS990PF</t>
  </si>
  <si>
    <t>https://projects.propublica.org/nonprofits/organizations/814052819/202540349349100339/IRS990PF</t>
  </si>
  <si>
    <t>https://projects.propublica.org/nonprofits/organizations/261284779/202401279349101010/IRS990PF</t>
  </si>
  <si>
    <t>https://projects.propublica.org/nonprofits/organizations/822626867/202120919349100802/IRS990PF</t>
  </si>
  <si>
    <t>https://projects.propublica.org/nonprofits/organizations/822626867/202200779349101005/IRS990PF</t>
  </si>
  <si>
    <t>https://projects.propublica.org/nonprofits/organizations/822626867/202411289349104321/IRS990PF</t>
  </si>
  <si>
    <t>https://projects.propublica.org/nonprofits/organizations/203305451/202241369349105889/IRS990PF</t>
  </si>
  <si>
    <t>https://projects.propublica.org/nonprofits/organizations/203305451/202331319349103683/IRS990PF</t>
  </si>
  <si>
    <t>https://projects.propublica.org/nonprofits/organizations/266106908/201641529349100014/IRS990PF</t>
  </si>
  <si>
    <t>https://projects.propublica.org/nonprofits/organizations/266106908/201742419349100104/IRS990PF</t>
  </si>
  <si>
    <t>https://projects.propublica.org/nonprofits/organizations/266106908/201831909349100203/IRS990PF</t>
  </si>
  <si>
    <t>https://projects.propublica.org/nonprofits/organizations/266106908/201933169349101698/IRS990PF</t>
  </si>
  <si>
    <t>https://projects.propublica.org/nonprofits/organizations/266106908/202013169349101636/IRS990PF</t>
  </si>
  <si>
    <t>https://projects.propublica.org/nonprofits/organizations/266106908/202143199349104184/IRS990PF</t>
  </si>
  <si>
    <t>https://projects.propublica.org/nonprofits/organizations/266106908/202203189349106040/IRS990PF</t>
  </si>
  <si>
    <t>https://projects.propublica.org/nonprofits/organizations/266106908/202313179349100546/IRS990PF</t>
  </si>
  <si>
    <t>https://projects.propublica.org/nonprofits/organizations/266106908/202443239349100814/IRS990PF</t>
  </si>
  <si>
    <t>https://projects.propublica.org/nonprofits/organizations/562618866/201403109349100040/IRS990PF</t>
  </si>
  <si>
    <t>https://projects.propublica.org/nonprofits/organizations/352128225/201601379349101075/IRS990PF</t>
  </si>
  <si>
    <t>https://projects.propublica.org/nonprofits/organizations/352128225/201731299349100518/IRS990PF</t>
  </si>
  <si>
    <t>https://projects.propublica.org/nonprofits/organizations/352128225/201831309349102093/IRS990PF</t>
  </si>
  <si>
    <t>https://projects.propublica.org/nonprofits/organizations/352128225/201901219349100240/IRS990PF</t>
  </si>
  <si>
    <t>https://projects.propublica.org/nonprofits/organizations/352128225/202031969349100148/IRS990PF</t>
  </si>
  <si>
    <t>https://projects.propublica.org/nonprofits/organizations/352128225/202121379349100507/IRS990PF</t>
  </si>
  <si>
    <t>https://projects.propublica.org/nonprofits/organizations/352128225/202212179349100406/IRS990PF</t>
  </si>
  <si>
    <t>https://projects.propublica.org/nonprofits/organizations/352128225/202323149349100527/IRS990PF</t>
  </si>
  <si>
    <t>https://projects.propublica.org/nonprofits/organizations/352128225/202423209349105832/IRS990PF</t>
  </si>
  <si>
    <t>Bank of America Charitable Foundation Inc</t>
  </si>
  <si>
    <t>Barnabas Foundation</t>
  </si>
  <si>
    <t>Barnett Family Foundation</t>
  </si>
  <si>
    <t>Barstahl Foundation</t>
  </si>
  <si>
    <t>Batt Family Foundation</t>
  </si>
  <si>
    <t>Bech Family Foundation</t>
  </si>
  <si>
    <t>Beth and Thomas A Lupton Jr Family Foundation</t>
  </si>
  <si>
    <t>Bethel World Foundation</t>
  </si>
  <si>
    <t>Biel Family Foundation Inc</t>
  </si>
  <si>
    <t>Big Hill Foundation</t>
  </si>
  <si>
    <t>Bill &amp; Melinda Gates Foundation</t>
  </si>
  <si>
    <t>Blake Family Charitable Foundation</t>
  </si>
  <si>
    <t>EMPLOYEE MATCHING GIFT - FOR GENERAL OPERATING SUPPORT</t>
  </si>
  <si>
    <t>Bny Mellon Charitable Gift Fund</t>
  </si>
  <si>
    <t>Bobb Family Foundation</t>
  </si>
  <si>
    <t>Borduin Charitable Foundation Inc</t>
  </si>
  <si>
    <t>Bosk Foundation Inc</t>
  </si>
  <si>
    <t>Bradley Impact Fund Inc</t>
  </si>
  <si>
    <t>Brakebush Family Foundation</t>
  </si>
  <si>
    <t>Brannan Family Foundation</t>
  </si>
  <si>
    <t>Brian &amp; Sonya Emerick Family Foundation Inc</t>
  </si>
  <si>
    <t>https://projects.propublica.org/nonprofits/organizations/300748315/202421799349300202/IRS990ScheduleI</t>
  </si>
  <si>
    <t>https://projects.propublica.org/nonprofits/organizations/710942474/201840379349100304/IRS990PF</t>
  </si>
  <si>
    <t>https://projects.propublica.org/nonprofits/organizations/710942474/201910519349100306/IRS990PF</t>
  </si>
  <si>
    <t>https://projects.propublica.org/nonprofits/organizations/710942474/202010509349100801/IRS990PF</t>
  </si>
  <si>
    <t>https://projects.propublica.org/nonprofits/organizations/710942474/202100659349100005/IRS990PF</t>
  </si>
  <si>
    <t>https://projects.propublica.org/nonprofits/organizations/202568634/201940579349100014/IRS990PF</t>
  </si>
  <si>
    <t>https://projects.propublica.org/nonprofits/organizations/202568634/202040669349100324/IRS990PF</t>
  </si>
  <si>
    <t>https://projects.propublica.org/nonprofits/organizations/202568634/202100829349100750/IRS990PF</t>
  </si>
  <si>
    <t>https://projects.propublica.org/nonprofits/organizations/202568634/202240659349100704/IRS990PF</t>
  </si>
  <si>
    <t>https://projects.propublica.org/nonprofits/organizations/202568634/202320549349100317/IRS990PF</t>
  </si>
  <si>
    <t>https://projects.propublica.org/nonprofits/organizations/202568634/202412509349100521/IRS990PF</t>
  </si>
  <si>
    <t>https://projects.propublica.org/nonprofits/organizations/562541151/201721719349100402/IRS990PF</t>
  </si>
  <si>
    <t>https://projects.propublica.org/nonprofits/organizations/562541151/201901489349100305/IRS990PF</t>
  </si>
  <si>
    <t>https://projects.propublica.org/nonprofits/organizations/562541151/202131539349100103/IRS990PF</t>
  </si>
  <si>
    <t>https://projects.propublica.org/nonprofits/organizations/562541151/202231749349100613/IRS990PF</t>
  </si>
  <si>
    <t>https://projects.propublica.org/nonprofits/organizations/562541151/202321879349100422/IRS990PF</t>
  </si>
  <si>
    <t>https://projects.propublica.org/nonprofits/organizations/562541151/202421349349102172/IRS990PF</t>
  </si>
  <si>
    <t>https://projects.propublica.org/nonprofits/organizations/460535790/201832419349101003/IRS990PF</t>
  </si>
  <si>
    <t>https://projects.propublica.org/nonprofits/organizations/460535790/201910779349100011/IRS990PF</t>
  </si>
  <si>
    <t>https://projects.propublica.org/nonprofits/organizations/742897733/201731719349100308/IRS990PF</t>
  </si>
  <si>
    <t>https://projects.propublica.org/nonprofits/organizations/742897733/201811649349100316/IRS990PF</t>
  </si>
  <si>
    <t>https://projects.propublica.org/nonprofits/organizations/742897733/202023219349104287/IRS990PF</t>
  </si>
  <si>
    <t>https://projects.propublica.org/nonprofits/organizations/742897733/202103149349100230/IRS990PF</t>
  </si>
  <si>
    <t>https://projects.propublica.org/nonprofits/organizations/742897733/202233189349105028/IRS990PF</t>
  </si>
  <si>
    <t>https://projects.propublica.org/nonprofits/organizations/742897733/202313039349100111/IRS990PF</t>
  </si>
  <si>
    <t>https://projects.propublica.org/nonprofits/organizations/742897733/202413209349103516/IRS990PF</t>
  </si>
  <si>
    <t>https://projects.propublica.org/nonprofits/organizations/454678325/202323199349323507/IRS990ScheduleI</t>
  </si>
  <si>
    <t>https://projects.propublica.org/nonprofits/organizations/454678325/202403199349311950/IRS990ScheduleI</t>
  </si>
  <si>
    <t>https://projects.propublica.org/nonprofits/organizations/811198198/201942889349100904/IRS990PF</t>
  </si>
  <si>
    <t>https://projects.propublica.org/nonprofits/organizations/811198198/202213149349103116/IRS990PF</t>
  </si>
  <si>
    <t>https://projects.propublica.org/nonprofits/organizations/811198198/202423179349101822/IRS990PF</t>
  </si>
  <si>
    <t>https://projects.propublica.org/nonprofits/organizations/954664171/201822499349100517/IRS990PF</t>
  </si>
  <si>
    <t>https://projects.propublica.org/nonprofits/organizations/954664171/202433179349101783/IRS990PF</t>
  </si>
  <si>
    <t>https://projects.propublica.org/nonprofits/organizations/261925185/202010459349100106/IRS990PF</t>
  </si>
  <si>
    <t>https://projects.propublica.org/nonprofits/organizations/261925185/202121279349101132/IRS990PF</t>
  </si>
  <si>
    <t>https://projects.propublica.org/nonprofits/organizations/261925185/202211369349104391/IRS990PF</t>
  </si>
  <si>
    <t>https://projects.propublica.org/nonprofits/organizations/261925185/202301319349104585/IRS990PF</t>
  </si>
  <si>
    <t>https://projects.propublica.org/nonprofits/organizations/261925185/202421279349102252/IRS990PF</t>
  </si>
  <si>
    <t>Bob and Charmaine Bush Family Foundation</t>
  </si>
  <si>
    <t>Boyd and Joan Kelley Charitable Foundation</t>
  </si>
  <si>
    <t>Bristol Myers Squibb Foundation Inc</t>
  </si>
  <si>
    <t>Brocker Foundation Incorporated</t>
  </si>
  <si>
    <t>Brown Family Foundation</t>
  </si>
  <si>
    <t>Buzbee Foundation</t>
  </si>
  <si>
    <t>California Community Foundation</t>
  </si>
  <si>
    <t>Calkins Foundation</t>
  </si>
  <si>
    <t>Calvary Foundation</t>
  </si>
  <si>
    <t>Caplin Foundation</t>
  </si>
  <si>
    <t>Carl A Davis &amp; Lois E Davis Religious &amp; Charitable Trust</t>
  </si>
  <si>
    <t>C Wayne and Patricia J Miller Foundation</t>
  </si>
  <si>
    <t>Carl A Davis and Lois E Davis Foundation</t>
  </si>
  <si>
    <t>https://projects.propublica.org/nonprofits/organizations/133127947/202113559349100011/IRS990PF</t>
  </si>
  <si>
    <t>https://projects.propublica.org/nonprofits/organizations/133127947/202212789349100221/IRS990PF</t>
  </si>
  <si>
    <t>https://projects.propublica.org/nonprofits/organizations/133127947/202322799349100217/IRS990PF</t>
  </si>
  <si>
    <t>https://projects.propublica.org/nonprofits/organizations/274347700/201632599349100608/IRS990PF</t>
  </si>
  <si>
    <t>https://projects.propublica.org/nonprofits/organizations/274347700/201722009349100007/IRS990PF</t>
  </si>
  <si>
    <t>https://projects.propublica.org/nonprofits/organizations/274347700/201811349349102711/IRS990PF</t>
  </si>
  <si>
    <t>https://projects.propublica.org/nonprofits/organizations/274347700/201901709349100210/IRS990PF</t>
  </si>
  <si>
    <t>https://projects.propublica.org/nonprofits/organizations/274347700/202021909349100522/IRS990PF</t>
  </si>
  <si>
    <t>https://projects.propublica.org/nonprofits/organizations/274347700/202142849349100234/IRS990PF</t>
  </si>
  <si>
    <t>https://projects.propublica.org/nonprofits/organizations/274347700/202203019349100010/IRS990PF</t>
  </si>
  <si>
    <t>https://projects.propublica.org/nonprofits/organizations/274347700/202301319349101120/IRS990PF</t>
  </si>
  <si>
    <t>https://projects.propublica.org/nonprofits/organizations/274347700/202433189349101303/IRS990PF</t>
  </si>
  <si>
    <t>https://projects.propublica.org/nonprofits/organizations/364198973/202201199349101220/IRS990PF</t>
  </si>
  <si>
    <t>https://projects.propublica.org/nonprofits/organizations/752819095/201632219349100518/IRS990PF</t>
  </si>
  <si>
    <t>https://projects.propublica.org/nonprofits/organizations/760683283/202012939349100006/IRS990PF</t>
  </si>
  <si>
    <t>https://projects.propublica.org/nonprofits/organizations/760683283/202143169349101024/IRS990PF</t>
  </si>
  <si>
    <t>https://projects.propublica.org/nonprofits/organizations/760683283/202223079349100622/IRS990PF</t>
  </si>
  <si>
    <t>https://projects.propublica.org/nonprofits/organizations/760683283/202322969349100622/IRS990PF</t>
  </si>
  <si>
    <t>https://projects.propublica.org/nonprofits/organizations/760683283/202441849349100709/IRS990PF</t>
  </si>
  <si>
    <t>https://projects.propublica.org/nonprofits/organizations/953510055/201801169349301450/IRS990ScheduleI</t>
  </si>
  <si>
    <t>https://projects.propublica.org/nonprofits/organizations/953510055/201901359349300410/IRS990ScheduleI</t>
  </si>
  <si>
    <t>https://projects.propublica.org/nonprofits/organizations/953510055/202031959349302293/IRS990ScheduleI</t>
  </si>
  <si>
    <t>https://projects.propublica.org/nonprofits/organizations/953510055/202101339349302410/IRS990ScheduleI</t>
  </si>
  <si>
    <t>https://projects.propublica.org/nonprofits/organizations/953510055/202201359349301990/IRS990ScheduleI</t>
  </si>
  <si>
    <t>https://projects.propublica.org/nonprofits/organizations/953510055/202311349349300141/IRS990ScheduleI</t>
  </si>
  <si>
    <t>https://projects.propublica.org/nonprofits/organizations/461493389/201801849349100505/IRS990PF</t>
  </si>
  <si>
    <t>https://projects.propublica.org/nonprofits/organizations/461493389/201931339349103118/IRS990PF</t>
  </si>
  <si>
    <t>https://projects.propublica.org/nonprofits/organizations/461493389/202011429349100621/IRS990PF</t>
  </si>
  <si>
    <t>https://projects.propublica.org/nonprofits/organizations/461493389/202201099349101420/IRS990PF</t>
  </si>
  <si>
    <t>https://projects.propublica.org/nonprofits/organizations/461493389/202311299349103936/IRS990PF</t>
  </si>
  <si>
    <t>https://projects.propublica.org/nonprofits/organizations/461493389/202422639349100212/IRS990PF</t>
  </si>
  <si>
    <t>https://projects.propublica.org/nonprofits/organizations/251633965/201501269349101005/IRS990PF</t>
  </si>
  <si>
    <t>https://projects.propublica.org/nonprofits/organizations/251633965/201641329349101954/IRS990PF</t>
  </si>
  <si>
    <t>https://projects.propublica.org/nonprofits/organizations/251633965/201841229349100404/IRS990PF</t>
  </si>
  <si>
    <t>https://projects.propublica.org/nonprofits/organizations/251633965/201931289349100113/IRS990PF</t>
  </si>
  <si>
    <t>https://projects.propublica.org/nonprofits/organizations/251633965/202141309349100924/IRS990PF</t>
  </si>
  <si>
    <t>https://projects.propublica.org/nonprofits/organizations/251633965/202241269349100129/IRS990PF</t>
  </si>
  <si>
    <t>https://projects.propublica.org/nonprofits/organizations/251633965/202301189349100640/IRS990PF</t>
  </si>
  <si>
    <t>https://projects.propublica.org/nonprofits/organizations/526078981/202113169349100326/IRS990PF</t>
  </si>
  <si>
    <t>https://projects.propublica.org/nonprofits/organizations/766066429/201440849349100404/IRS990PF</t>
  </si>
  <si>
    <t>https://projects.propublica.org/nonprofits/organizations/371648116/202003169349102235/IRS990PF</t>
  </si>
  <si>
    <t>https://projects.propublica.org/nonprofits/organizations/371648116/202112739349100811/IRS990PF</t>
  </si>
  <si>
    <t>https://projects.propublica.org/nonprofits/organizations/371648116/202222659349100202/IRS990PF</t>
  </si>
  <si>
    <t>https://projects.propublica.org/nonprofits/organizations/371648116/202303039349100410/IRS990PF</t>
  </si>
  <si>
    <t>https://projects.propublica.org/nonprofits/organizations/371648116/202443139349102019/IRS990PF</t>
  </si>
  <si>
    <t>Carson Myre Charitable Foundation</t>
  </si>
  <si>
    <t>Catherine V &amp; Martin Hofmann Foundation</t>
  </si>
  <si>
    <t>Chamberlain Family Foundation</t>
  </si>
  <si>
    <t>Charitable Management Foundation Inc</t>
  </si>
  <si>
    <t>Charities Aid Foundation America</t>
  </si>
  <si>
    <t>Charles &amp; Kimberly Hemmer Private Foundation</t>
  </si>
  <si>
    <t>Charles And Jean Woodsby Private Foundation Inc</t>
  </si>
  <si>
    <t>Charles Koch Institute</t>
  </si>
  <si>
    <t>Chattanooga Christian Community Foundation</t>
  </si>
  <si>
    <t>Chc Creating Healthier Communities</t>
  </si>
  <si>
    <t>Christian Community Foundation Inc</t>
  </si>
  <si>
    <t>Christian Foundation of America</t>
  </si>
  <si>
    <t>https://projects.propublica.org/nonprofits/organizations/364597768/202002619349100410/IRS990PF</t>
  </si>
  <si>
    <t>https://projects.propublica.org/nonprofits/organizations/364597768/202132669349100303/IRS990PF</t>
  </si>
  <si>
    <t>https://projects.propublica.org/nonprofits/organizations/364597768/202222639349100012/IRS990PF</t>
  </si>
  <si>
    <t>https://projects.propublica.org/nonprofits/organizations/364597768/202302639349100405/IRS990PF</t>
  </si>
  <si>
    <t>https://projects.propublica.org/nonprofits/organizations/364597768/202422779349100012/IRS990PF</t>
  </si>
  <si>
    <t>https://projects.propublica.org/nonprofits/organizations/236447843/201511609349100366/IRS990PF</t>
  </si>
  <si>
    <t>https://projects.propublica.org/nonprofits/organizations/236447843/201631969349100303/IRS990PF</t>
  </si>
  <si>
    <t>https://projects.propublica.org/nonprofits/organizations/236447843/201721649349100007/IRS990PF</t>
  </si>
  <si>
    <t>https://projects.propublica.org/nonprofits/organizations/236447843/201803169349101025/IRS990PF</t>
  </si>
  <si>
    <t>https://projects.propublica.org/nonprofits/organizations/236447843/201902339349100310/IRS990PF</t>
  </si>
  <si>
    <t>https://projects.propublica.org/nonprofits/organizations/236447843/202043179349102179/IRS990PF</t>
  </si>
  <si>
    <t>https://projects.propublica.org/nonprofits/organizations/236447843/202213189349103676/IRS990PF</t>
  </si>
  <si>
    <t>https://projects.propublica.org/nonprofits/organizations/236447843/202343119349100529/IRS990PF</t>
  </si>
  <si>
    <t>https://projects.propublica.org/nonprofits/organizations/236447843/202413139349100411/IRS990PF</t>
  </si>
  <si>
    <t>https://projects.propublica.org/nonprofits/organizations/411744184/201903589349300100/IRS990ScheduleI</t>
  </si>
  <si>
    <t>https://projects.propublica.org/nonprofits/organizations/411744184/202203469349300510/IRS990ScheduleI</t>
  </si>
  <si>
    <t>https://projects.propublica.org/nonprofits/organizations/453770370/202411509349100101/IRS990PF</t>
  </si>
  <si>
    <t>https://projects.propublica.org/nonprofits/organizations/351578015/201720449349100722/IRS990PF</t>
  </si>
  <si>
    <t>https://projects.propublica.org/nonprofits/organizations/351578015/201800459349100700/IRS990PF</t>
  </si>
  <si>
    <t>https://projects.propublica.org/nonprofits/organizations/351578015/201920459349100412/IRS990PF</t>
  </si>
  <si>
    <t>https://projects.propublica.org/nonprofits/organizations/351578015/202010399349100601/IRS990PF</t>
  </si>
  <si>
    <t>https://projects.propublica.org/nonprofits/organizations/351578015/202120419349100007/IRS990PF</t>
  </si>
  <si>
    <t>https://projects.propublica.org/nonprofits/organizations/351578015/202222219349100412/IRS990PF</t>
  </si>
  <si>
    <t>https://projects.propublica.org/nonprofits/organizations/392009711/202213129349101306/IRS990PF</t>
  </si>
  <si>
    <t>https://projects.propublica.org/nonprofits/organizations/431634280/202220739349300922/IRS990ScheduleI</t>
  </si>
  <si>
    <t>https://projects.propublica.org/nonprofits/organizations/371379077/202123209349100842/IRS990PF</t>
  </si>
  <si>
    <t>https://projects.propublica.org/nonprofits/organizations/371379077/202233169349100513/IRS990PF</t>
  </si>
  <si>
    <t>https://projects.propublica.org/nonprofits/organizations/371379077/202323089349100107/IRS990PF</t>
  </si>
  <si>
    <t>https://projects.propublica.org/nonprofits/organizations/371379077/202433159349100808/IRS990PF</t>
  </si>
  <si>
    <t>https://projects.propublica.org/nonprofits/organizations/593515126/201613209349104456/IRS990PF</t>
  </si>
  <si>
    <t>https://projects.propublica.org/nonprofits/organizations/274967732/202103199349324450/IRS990ScheduleI</t>
  </si>
  <si>
    <t>https://projects.propublica.org/nonprofits/organizations/621536731/202211679349300441/IRS990ScheduleI</t>
  </si>
  <si>
    <t>https://projects.propublica.org/nonprofits/organizations/621536731/202243199349317894/IRS990ScheduleI</t>
  </si>
  <si>
    <t>https://projects.propublica.org/nonprofits/organizations/621536731/202323199349312247/IRS990ScheduleI</t>
  </si>
  <si>
    <t>https://projects.propublica.org/nonprofits/organizations/621536731/202413199349305186/IRS990ScheduleI</t>
  </si>
  <si>
    <t>https://projects.propublica.org/nonprofits/organizations/136167225/202233139349302723/IRS990ScheduleI</t>
  </si>
  <si>
    <t>https://projects.propublica.org/nonprofits/organizations/136167225/202333129349301348/IRS990ScheduleI</t>
  </si>
  <si>
    <t>https://projects.propublica.org/nonprofits/organizations/136167225/202423189349304207/IRS990ScheduleI</t>
  </si>
  <si>
    <t>https://projects.propublica.org/nonprofits/organizations/751750059/201442239349301674/IRS990ScheduleI</t>
  </si>
  <si>
    <t>https://projects.propublica.org/nonprofits/organizations/751750059/201523489349301407/IRS990ScheduleI</t>
  </si>
  <si>
    <t>https://projects.propublica.org/nonprofits/organizations/751750059/201622989349301412/IRS990ScheduleI</t>
  </si>
  <si>
    <t>https://projects.propublica.org/nonprofits/organizations/751750059/201723109349302477/IRS990ScheduleI</t>
  </si>
  <si>
    <t>https://projects.propublica.org/nonprofits/organizations/751750059/201833529349300643/IRS990ScheduleI</t>
  </si>
  <si>
    <t>https://projects.propublica.org/nonprofits/organizations/751750059/202000379349301615/IRS990ScheduleI</t>
  </si>
  <si>
    <t>https://projects.propublica.org/nonprofits/organizations/751750059/202003519349300115/IRS990ScheduleI</t>
  </si>
  <si>
    <t>https://projects.propublica.org/nonprofits/organizations/751750059/202113559349300731/IRS990ScheduleI</t>
  </si>
  <si>
    <t>https://projects.propublica.org/nonprofits/organizations/751750059/202213469349301026/IRS990ScheduleI</t>
  </si>
  <si>
    <t>https://projects.propublica.org/nonprofits/organizations/751750059/202400299349302175/IRS990ScheduleI</t>
  </si>
  <si>
    <t>https://projects.propublica.org/nonprofits/organizations/751750059/202510169349301041/IRS990ScheduleI</t>
  </si>
  <si>
    <t>https://projects.propublica.org/nonprofits/organizations/621752885/202200689349300625/IRS990ScheduleI</t>
  </si>
  <si>
    <t>https://projects.propublica.org/nonprofits/organizations/770566530/201933199349307838/IRS990ScheduleI</t>
  </si>
  <si>
    <t>https://projects.propublica.org/nonprofits/organizations/770566530/202013189349311406/IRS990ScheduleI</t>
  </si>
  <si>
    <t>https://projects.propublica.org/nonprofits/organizations/770566530/202113149349305896/IRS990ScheduleI</t>
  </si>
  <si>
    <t>https://projects.propublica.org/nonprofits/organizations/770566530/202243199349317879/IRS990ScheduleI</t>
  </si>
  <si>
    <t>https://projects.propublica.org/nonprofits/organizations/770566530/202313079349303066/IRS990ScheduleI</t>
  </si>
  <si>
    <t>Catholic Community Foundation of Minnesota</t>
  </si>
  <si>
    <t>Charitable Trust Agreement of Brion S Collins And Jennifer M Collins</t>
  </si>
  <si>
    <t>Alliance Defending Freedom Fund</t>
  </si>
  <si>
    <t>Christian Community Foundation of Memphis and the Mid South Inc</t>
  </si>
  <si>
    <t>Christian Heritage Foundation</t>
  </si>
  <si>
    <t>Christian Service Charities Inc</t>
  </si>
  <si>
    <t>Chubb Charitable Foundation</t>
  </si>
  <si>
    <t>Cigna Foundation</t>
  </si>
  <si>
    <t>Cms Foundation Inc</t>
  </si>
  <si>
    <t>Columbus Foundation</t>
  </si>
  <si>
    <t>Cornerstone Legacy Foundation</t>
  </si>
  <si>
    <t>Costanza Family Foundation</t>
  </si>
  <si>
    <t>Counsellor Foundation Inc</t>
  </si>
  <si>
    <t>Cousineau Family Charity</t>
  </si>
  <si>
    <t>Covenant Foundation Inc</t>
  </si>
  <si>
    <t>Crawford Family Foundation</t>
  </si>
  <si>
    <t>https://projects.propublica.org/nonprofits/organizations/232973157/201903119349100640/IRS990PF</t>
  </si>
  <si>
    <t>https://projects.propublica.org/nonprofits/organizations/232973157/202331359349100738/IRS990PF</t>
  </si>
  <si>
    <t>https://projects.propublica.org/nonprofits/organizations/943193374/202000309349300340/IRS990ScheduleI</t>
  </si>
  <si>
    <t>https://projects.propublica.org/nonprofits/organizations/943193374/202133139349304528/IRS990ScheduleI</t>
  </si>
  <si>
    <t>https://projects.propublica.org/nonprofits/organizations/261539226/202101749349100510/IRS990PF</t>
  </si>
  <si>
    <t>https://projects.propublica.org/nonprofits/organizations/261539226/202222309349100422/IRS990PF</t>
  </si>
  <si>
    <t>https://projects.propublica.org/nonprofits/organizations/261539226/202341359349104549/IRS990PF</t>
  </si>
  <si>
    <t>https://projects.propublica.org/nonprofits/organizations/261539226/202411369349102971/IRS990PF</t>
  </si>
  <si>
    <t>https://projects.propublica.org/nonprofits/organizations/262456949/202443169349101574/IRS990PF</t>
  </si>
  <si>
    <t>https://projects.propublica.org/nonprofits/organizations/236261726/202303199349101045/IRS990PF</t>
  </si>
  <si>
    <t>https://projects.propublica.org/nonprofits/organizations/236261726/202403199349103640/IRS990PF</t>
  </si>
  <si>
    <t>https://projects.propublica.org/nonprofits/organizations/582316503/202001539349100305/IRS990PF</t>
  </si>
  <si>
    <t>https://projects.propublica.org/nonprofits/organizations/582316503/202101969349100230/IRS990PF</t>
  </si>
  <si>
    <t>https://projects.propublica.org/nonprofits/organizations/582316503/202201339349104105/IRS990PF</t>
  </si>
  <si>
    <t>https://projects.propublica.org/nonprofits/organizations/582316503/202331359349100963/IRS990PF</t>
  </si>
  <si>
    <t>https://projects.propublica.org/nonprofits/organizations/206363603/201841349349100539/IRS990PF</t>
  </si>
  <si>
    <t>https://projects.propublica.org/nonprofits/organizations/316044264/201533169349304338/IRS990ScheduleI</t>
  </si>
  <si>
    <t>https://projects.propublica.org/nonprofits/organizations/316044264/201623159349303022/IRS990ScheduleI</t>
  </si>
  <si>
    <t>https://projects.propublica.org/nonprofits/organizations/316044264/202013189349304206/IRS990ScheduleI</t>
  </si>
  <si>
    <t>https://projects.propublica.org/nonprofits/organizations/316044264/202213199349310766/IRS990ScheduleI</t>
  </si>
  <si>
    <t>https://projects.propublica.org/nonprofits/organizations/721493023/202443189349301964/IRS990ScheduleI</t>
  </si>
  <si>
    <t>https://projects.propublica.org/nonprofits/organizations/626045999/202233149349302038/IRS990ScheduleI</t>
  </si>
  <si>
    <t>https://projects.propublica.org/nonprofits/organizations/351119450/202242349349300119/IRS990ScheduleI</t>
  </si>
  <si>
    <t>https://projects.propublica.org/nonprofits/organizations/351119450/202322339349300047/IRS990ScheduleI</t>
  </si>
  <si>
    <t>https://projects.propublica.org/nonprofits/organizations/593001853/202201189349301225/IRS990ScheduleI</t>
  </si>
  <si>
    <t>https://projects.propublica.org/nonprofits/organizations/570756987/202331329349307923/IRS990ScheduleI</t>
  </si>
  <si>
    <t>https://projects.propublica.org/nonprofits/organizations/680051386/201822399349300617/IRS990ScheduleI</t>
  </si>
  <si>
    <t>https://projects.propublica.org/nonprofits/organizations/200470994/202013189349101571/IRS990PF</t>
  </si>
  <si>
    <t>https://projects.propublica.org/nonprofits/organizations/161580788/202441369349100429/IRS990PF</t>
  </si>
  <si>
    <t>https://projects.propublica.org/nonprofits/organizations/770154542/202101319349100340/IRS990PF</t>
  </si>
  <si>
    <t>https://projects.propublica.org/nonprofits/organizations/770154542/202241389349101114/IRS990PF</t>
  </si>
  <si>
    <t>https://projects.propublica.org/nonprofits/organizations/770154542/202311329349103801/IRS990PF</t>
  </si>
  <si>
    <t>https://projects.propublica.org/nonprofits/organizations/770154542/202411369349102241/IRS990PF</t>
  </si>
  <si>
    <t>https://projects.propublica.org/nonprofits/organizations/845033022/202141319349102579/IRS990PF</t>
  </si>
  <si>
    <t>https://projects.propublica.org/nonprofits/organizations/845033022/202220859349100402/IRS990PF</t>
  </si>
  <si>
    <t>https://projects.propublica.org/nonprofits/organizations/845033022/202331319349102038/IRS990PF</t>
  </si>
  <si>
    <t>https://projects.propublica.org/nonprofits/organizations/845033022/202422749349100102/IRS990PF</t>
  </si>
  <si>
    <t>https://projects.propublica.org/nonprofits/organizations/742622129/202343189349104504/IRS990PF</t>
  </si>
  <si>
    <t>https://projects.propublica.org/nonprofits/redirect_to_990/270858822/2012</t>
  </si>
  <si>
    <t>https://projects.propublica.org/nonprofits/organizations/270858822/201421359349102177/IRS990PF</t>
  </si>
  <si>
    <t>https://projects.propublica.org/nonprofits/organizations/270858822/201511329349102846/IRS990PF</t>
  </si>
  <si>
    <t>https://projects.propublica.org/nonprofits/organizations/270858822/201620919349100822/IRS990PF</t>
  </si>
  <si>
    <t>https://projects.propublica.org/nonprofits/organizations/270858822/201721329349101402/IRS990PF</t>
  </si>
  <si>
    <t>https://projects.propublica.org/nonprofits/organizations/270858822/201831989349100323/IRS990PF</t>
  </si>
  <si>
    <t>https://projects.propublica.org/nonprofits/organizations/270858822/201920879349100327/IRS990PF</t>
  </si>
  <si>
    <t>https://projects.propublica.org/nonprofits/organizations/270858822/202001219349101510/IRS990PF</t>
  </si>
  <si>
    <t>https://projects.propublica.org/nonprofits/organizations/270858822/202131339349100123/IRS990PF</t>
  </si>
  <si>
    <t>https://projects.propublica.org/nonprofits/organizations/270858822/202241889349100609/IRS990PF</t>
  </si>
  <si>
    <t>https://projects.propublica.org/nonprofits/organizations/270858822/202301089349101800/IRS990PF</t>
  </si>
  <si>
    <t>https://projects.propublica.org/nonprofits/organizations/270858822/202440739349100509/IRS990PF</t>
  </si>
  <si>
    <t>Christopher and Misty Spoelhof Foundation</t>
  </si>
  <si>
    <t>Colegato Foundation</t>
  </si>
  <si>
    <t>Community Foundation of Acadiana</t>
  </si>
  <si>
    <t>Community Foundation of Greater Chattanooga Inc</t>
  </si>
  <si>
    <t>Community Foundation of Greater Fort Wayne Inc</t>
  </si>
  <si>
    <t>Community Foundation of Tampa Bay Inc</t>
  </si>
  <si>
    <t>Convoy of Hope</t>
  </si>
  <si>
    <t>Community Foundation of the Lowcountry Inc</t>
  </si>
  <si>
    <t>Creative Providers Foundation</t>
  </si>
  <si>
    <t>Crebs Family Foudnation</t>
  </si>
  <si>
    <t>Crescere Foundation</t>
  </si>
  <si>
    <t>Crocker Catalyst Foundation</t>
  </si>
  <si>
    <t>Cso Inc</t>
  </si>
  <si>
    <t>D James Kennedy Foundation Inc</t>
  </si>
  <si>
    <t>Dallas Seminary Foundation</t>
  </si>
  <si>
    <t>Dalton Family Foundation</t>
  </si>
  <si>
    <t>Damkoehler Family Foundation</t>
  </si>
  <si>
    <t>Daniel Cowles Charitable Foundation</t>
  </si>
  <si>
    <t>David &amp; Colleen Anderson Charitable Foundation</t>
  </si>
  <si>
    <t>David Dinnocenti Memorial Foundation</t>
  </si>
  <si>
    <t>David W Henderman Foundation Inc</t>
  </si>
  <si>
    <t>Davidson Family Foundation</t>
  </si>
  <si>
    <t>https://projects.propublica.org/nonprofits/organizations/920192597/202301289349102240/IRS990PF</t>
  </si>
  <si>
    <t>https://projects.propublica.org/nonprofits/organizations/880433312/201641489349100514/IRS990PF</t>
  </si>
  <si>
    <t>https://projects.propublica.org/nonprofits/organizations/880433312/201732899349100013/IRS990PF</t>
  </si>
  <si>
    <t>https://projects.propublica.org/nonprofits/organizations/880433312/201843189349101859/IRS990PF</t>
  </si>
  <si>
    <t>https://projects.propublica.org/nonprofits/organizations/880433312/201921699349100412/IRS990PF</t>
  </si>
  <si>
    <t>https://projects.propublica.org/nonprofits/organizations/880433312/202023219349106442/IRS990PF</t>
  </si>
  <si>
    <t>https://projects.propublica.org/nonprofits/organizations/880433312/202133189349100158/IRS990PF</t>
  </si>
  <si>
    <t>https://projects.propublica.org/nonprofits/organizations/880433312/202241399349100004/IRS990PF</t>
  </si>
  <si>
    <t>https://projects.propublica.org/nonprofits/organizations/880433312/202322729349100412/IRS990PF</t>
  </si>
  <si>
    <t>https://projects.propublica.org/nonprofits/organizations/880433312/202411349349100841/IRS990PF</t>
  </si>
  <si>
    <t>https://projects.propublica.org/nonprofits/organizations/860877267/202421229349102417/IRS990PF</t>
  </si>
  <si>
    <t>https://projects.propublica.org/nonprofits/organizations/844051295/202143199349106379/IRS990PF</t>
  </si>
  <si>
    <t>https://projects.propublica.org/nonprofits/organizations/844051295/202221929349100927/IRS990PF</t>
  </si>
  <si>
    <t>https://projects.propublica.org/nonprofits/organizations/844051295/202333149349101613/IRS990PF</t>
  </si>
  <si>
    <t>https://projects.propublica.org/nonprofits/organizations/383433075/202001969349101535/IRS990PF</t>
  </si>
  <si>
    <t>https://projects.propublica.org/nonprofits/organizations/383433075/202111379349101526/IRS990PF</t>
  </si>
  <si>
    <t>https://projects.propublica.org/nonprofits/organizations/383433075/202201369349102305/IRS990PF</t>
  </si>
  <si>
    <t>https://projects.propublica.org/nonprofits/redirect_to_990/205549550/2012</t>
  </si>
  <si>
    <t>https://projects.propublica.org/nonprofits/organizations/205549550/201441349349102344/IRS990PF</t>
  </si>
  <si>
    <t>https://projects.propublica.org/nonprofits/organizations/205549550/201512269349100536/IRS990PF</t>
  </si>
  <si>
    <t>https://projects.propublica.org/nonprofits/organizations/205549550/201602039349100200/IRS990PF</t>
  </si>
  <si>
    <t>https://projects.propublica.org/nonprofits/organizations/205549550/201711359349101441/IRS990PF</t>
  </si>
  <si>
    <t>https://projects.propublica.org/nonprofits/organizations/205549550/201831359349100408/IRS990PF</t>
  </si>
  <si>
    <t>https://projects.propublica.org/nonprofits/organizations/205549550/201901429349100600/IRS990PF</t>
  </si>
  <si>
    <t>https://projects.propublica.org/nonprofits/organizations/205549550/202003219349104100/IRS990PF</t>
  </si>
  <si>
    <t>https://projects.propublica.org/nonprofits/organizations/205549550/202121309349100947/IRS990PF</t>
  </si>
  <si>
    <t>https://projects.propublica.org/nonprofits/organizations/205549550/202221549349100212/IRS990PF</t>
  </si>
  <si>
    <t>https://projects.propublica.org/nonprofits/organizations/205549550/202321369349100722/IRS990PF</t>
  </si>
  <si>
    <t>https://projects.propublica.org/nonprofits/organizations/205549550/202421369349103042/IRS990PF</t>
  </si>
  <si>
    <t>https://projects.propublica.org/nonprofits/organizations/260845411/202121529349100027/IRS990PF</t>
  </si>
  <si>
    <t>https://projects.propublica.org/nonprofits/organizations/260845411/202211479349100306/IRS990PF</t>
  </si>
  <si>
    <t>https://projects.propublica.org/nonprofits/organizations/260845411/202313139349101451/IRS990PF</t>
  </si>
  <si>
    <t>https://projects.propublica.org/nonprofits/organizations/752188543/201641269349300829/IRS990ScheduleI</t>
  </si>
  <si>
    <t>https://projects.propublica.org/nonprofits/organizations/752188543/201602999349300440/IRS990ScheduleI</t>
  </si>
  <si>
    <t>https://projects.propublica.org/nonprofits/organizations/752188543/201713549349300651/IRS990ScheduleI</t>
  </si>
  <si>
    <t>https://projects.propublica.org/nonprofits/organizations/752188543/201921009349300507/IRS990ScheduleI</t>
  </si>
  <si>
    <t>https://projects.propublica.org/nonprofits/organizations/752188543/202343319349300824/IRS990ScheduleI</t>
  </si>
  <si>
    <t>https://projects.propublica.org/nonprofits/organizations/263432969/202241369349104574/IRS990PF</t>
  </si>
  <si>
    <t>https://projects.propublica.org/nonprofits/organizations/263432969/202313199349105141/IRS990PF</t>
  </si>
  <si>
    <t>https://projects.propublica.org/nonprofits/organizations/263432969/202413209349106736/IRS990PF</t>
  </si>
  <si>
    <t>https://projects.propublica.org/nonprofits/organizations/266055323/202333559349100918/IRS990PF</t>
  </si>
  <si>
    <t>https://projects.propublica.org/nonprofits/organizations/330783818/202432709349100318/IRS990PF</t>
  </si>
  <si>
    <t>https://projects.propublica.org/nonprofits/organizations/851598884/202310709349100001/IRS990PF</t>
  </si>
  <si>
    <t>https://projects.propublica.org/nonprofits/organizations/851598884/202440829349100174/IRS990PF</t>
  </si>
  <si>
    <t>https://projects.propublica.org/nonprofits/organizations/364332919/202243199349106234/IRS990PF</t>
  </si>
  <si>
    <t>https://projects.propublica.org/nonprofits/organizations/364332919/202323049349100007/IRS990PF</t>
  </si>
  <si>
    <t>https://projects.propublica.org/nonprofits/organizations/364332919/202413139349101196/IRS990PF</t>
  </si>
  <si>
    <t>https://projects.propublica.org/nonprofits/organizations/731573960/201943119349101509/IRS990PF</t>
  </si>
  <si>
    <t>https://projects.propublica.org/nonprofits/organizations/232576371/202413469349100601/IRS990PF</t>
  </si>
  <si>
    <t>https://projects.propublica.org/nonprofits/organizations/845047170/202243199349110509/IRS990PF</t>
  </si>
  <si>
    <t>https://projects.propublica.org/nonprofits/organizations/845047170/202332839349101223/IRS990PF</t>
  </si>
  <si>
    <t>https://projects.propublica.org/nonprofits/organizations/237109635/201642229349100114/IRS990PF</t>
  </si>
  <si>
    <t>https://projects.propublica.org/nonprofits/organizations/237109635/201741789349100619/IRS990PF</t>
  </si>
  <si>
    <t>https://projects.propublica.org/nonprofits/organizations/237109635/201841839349100309/IRS990PF</t>
  </si>
  <si>
    <t>https://projects.propublica.org/nonprofits/organizations/237109635/201901969349100705/IRS990PF</t>
  </si>
  <si>
    <t>https://projects.propublica.org/nonprofits/organizations/237109635/202140139349100309/IRS990PF</t>
  </si>
  <si>
    <t>https://projects.propublica.org/nonprofits/organizations/237109635/202101879349100715/IRS990PF</t>
  </si>
  <si>
    <t>https://projects.propublica.org/nonprofits/organizations/237109635/202241749349100219/IRS990PF</t>
  </si>
  <si>
    <t>https://projects.propublica.org/nonprofits/organizations/237109635/202322269349100767/IRS990PF</t>
  </si>
  <si>
    <t>https://projects.propublica.org/nonprofits/organizations/237109635/202422299349100507/IRS990PF</t>
  </si>
  <si>
    <t>https://projects.propublica.org/nonprofits/organizations/201999768/202201129349100020/IRS990PF</t>
  </si>
  <si>
    <t>https://projects.propublica.org/nonprofits/organizations/201999768/202331449349100963/IRS990PF</t>
  </si>
  <si>
    <t>https://projects.propublica.org/nonprofits/organizations/201999768/202431359349104213/IRS990PF</t>
  </si>
  <si>
    <t>Cultivate Optimum Opportunities for Learning Foundation Inc</t>
  </si>
  <si>
    <t>David and Lezlie Hudiburg Family Foundation</t>
  </si>
  <si>
    <t>David J and Anita Powell Family Foundation</t>
  </si>
  <si>
    <t>Dan and Jenny Coelho Family</t>
  </si>
  <si>
    <t>Davis Family Foundation</t>
  </si>
  <si>
    <t>Dayton Foundation Depository</t>
  </si>
  <si>
    <t>Dcm Foundation</t>
  </si>
  <si>
    <t>De Groot Foundation</t>
  </si>
  <si>
    <t>Deramus Foundation Inc</t>
  </si>
  <si>
    <t>Do Right Foundation</t>
  </si>
  <si>
    <t>Donald F &amp; Charlene K Lamberti Foundation</t>
  </si>
  <si>
    <t>Donor Advised Charitable Giving</t>
  </si>
  <si>
    <t>Duane Durr Foundation Inc</t>
  </si>
  <si>
    <t>Dunn Foundation</t>
  </si>
  <si>
    <t>East Texas Communties Foundation Inc</t>
  </si>
  <si>
    <t>Earl W Jr and Terri Youngmeyer Family Foundation</t>
  </si>
  <si>
    <t>https://projects.propublica.org/nonprofits/organizations/432093929/201901019349100405/IRS990PF</t>
  </si>
  <si>
    <t>https://projects.propublica.org/nonprofits/organizations/432093929/202021229349100207/IRS990PF</t>
  </si>
  <si>
    <t>https://projects.propublica.org/nonprofits/organizations/432093929/202120969349100302/IRS990PF</t>
  </si>
  <si>
    <t>https://projects.propublica.org/nonprofits/organizations/432093929/202232159349100918/IRS990PF</t>
  </si>
  <si>
    <t>https://projects.propublica.org/nonprofits/organizations/432093929/202341309349104769/IRS990PF</t>
  </si>
  <si>
    <t>https://projects.propublica.org/nonprofits/organizations/432093929/202441239349101869/IRS990PF</t>
  </si>
  <si>
    <t>https://projects.propublica.org/nonprofits/organizations/311044298/201401359349308200/IRS990ScheduleI</t>
  </si>
  <si>
    <t>https://projects.propublica.org/nonprofits/organizations/311044298/201521359349303917/IRS990ScheduleI</t>
  </si>
  <si>
    <t>https://projects.propublica.org/nonprofits/organizations/311044298/201821359349307772/IRS990ScheduleI</t>
  </si>
  <si>
    <t>https://projects.propublica.org/nonprofits/organizations/311044298/202301359349309965/IRS990ScheduleI</t>
  </si>
  <si>
    <t>https://projects.propublica.org/nonprofits/organizations/475546903/202402139349101015/IRS990PF</t>
  </si>
  <si>
    <t>https://projects.propublica.org/nonprofits/organizations/201655517/202213149349102201/IRS990PF</t>
  </si>
  <si>
    <t>https://projects.propublica.org/nonprofits/organizations/201655517/202303209349100045/IRS990PF</t>
  </si>
  <si>
    <t>https://projects.propublica.org/nonprofits/organizations/201655517/202411069349100816/IRS990PF</t>
  </si>
  <si>
    <t>https://projects.propublica.org/nonprofits/organizations/436066776/201432349349100003/IRS990PF</t>
  </si>
  <si>
    <t>https://projects.propublica.org/nonprofits/organizations/367160651/201541349349101644/IRS990PF</t>
  </si>
  <si>
    <t>https://projects.propublica.org/nonprofits/organizations/367160651/201611839349101401/IRS990PF</t>
  </si>
  <si>
    <t>https://projects.propublica.org/nonprofits/organizations/367160651/201701359349104925/IRS990PF</t>
  </si>
  <si>
    <t>https://projects.propublica.org/nonprofits/organizations/367160651/201801299349102805/IRS990PF</t>
  </si>
  <si>
    <t>https://projects.propublica.org/nonprofits/organizations/367160651/201911279349102111/IRS990PF</t>
  </si>
  <si>
    <t>https://projects.propublica.org/nonprofits/organizations/367160651/202021359349101032/IRS990PF</t>
  </si>
  <si>
    <t>https://projects.propublica.org/nonprofits/organizations/367160651/202112989349100206/IRS990PF</t>
  </si>
  <si>
    <t>https://projects.propublica.org/nonprofits/organizations/367160651/202241269349100824/IRS990PF</t>
  </si>
  <si>
    <t>https://projects.propublica.org/nonprofits/organizations/367160651/202311239349100126/IRS990PF</t>
  </si>
  <si>
    <t>https://projects.propublica.org/nonprofits/organizations/367160651/202403109349101135/IRS990PF</t>
  </si>
  <si>
    <t>https://projects.propublica.org/nonprofits/organizations/421453781/201822699349100702/IRS990PF</t>
  </si>
  <si>
    <t>https://projects.propublica.org/nonprofits/organizations/421453781/201942499349100309/IRS990PF</t>
  </si>
  <si>
    <t>https://projects.propublica.org/nonprofits/organizations/421453781/202002939349100715/IRS990PF</t>
  </si>
  <si>
    <t>https://projects.propublica.org/nonprofits/organizations/421453781/202113409349100401/IRS990PF</t>
  </si>
  <si>
    <t>https://projects.propublica.org/nonprofits/organizations/421453781/202440469349100939/IRS990PF</t>
  </si>
  <si>
    <t>https://projects.propublica.org/nonprofits/organizations/421453781/202413509349100151/IRS990PF</t>
  </si>
  <si>
    <t>https://projects.propublica.org/nonprofits/organizations/311640316/201600859349300135/IRS990ScheduleI</t>
  </si>
  <si>
    <t>https://projects.propublica.org/nonprofits/organizations/311640316/201700559349300200/IRS990ScheduleI</t>
  </si>
  <si>
    <t>https://projects.propublica.org/nonprofits/organizations/311640316/201800879349300300/IRS990ScheduleI</t>
  </si>
  <si>
    <t>https://projects.propublica.org/nonprofits/organizations/311640316/201930459349302018/IRS990ScheduleI</t>
  </si>
  <si>
    <t>https://projects.propublica.org/nonprofits/organizations/311640316/202010489349300101/IRS990ScheduleI</t>
  </si>
  <si>
    <t>https://projects.propublica.org/nonprofits/organizations/311640316/202140489349301804/IRS990ScheduleI</t>
  </si>
  <si>
    <t>https://projects.propublica.org/nonprofits/organizations/311640316/202230499349301028/IRS990ScheduleI</t>
  </si>
  <si>
    <t>https://projects.propublica.org/nonprofits/organizations/311640316/202330939349300403/IRS990ScheduleI</t>
  </si>
  <si>
    <t>https://projects.propublica.org/nonprofits/organizations/311640316/202411039349301716/IRS990ScheduleI</t>
  </si>
  <si>
    <t>https://projects.propublica.org/nonprofits/organizations/522166327/202243199349308799/IRS990ScheduleI</t>
  </si>
  <si>
    <t>https://projects.propublica.org/nonprofits/organizations/522166327/202323049349300742/IRS990ScheduleI</t>
  </si>
  <si>
    <t>https://projects.propublica.org/nonprofits/organizations/522166327/202423189349304787/IRS990ScheduleI</t>
  </si>
  <si>
    <t>https://projects.propublica.org/nonprofits/organizations/134188889/201432169349100468/IRS990PF</t>
  </si>
  <si>
    <t>https://projects.propublica.org/nonprofits/organizations/134188889/201823059349100107/IRS990PF</t>
  </si>
  <si>
    <t>https://projects.propublica.org/nonprofits/organizations/134188889/202033109349100803/IRS990PF</t>
  </si>
  <si>
    <t>https://projects.propublica.org/nonprofits/organizations/843814035/202441799349100854/IRS990PF</t>
  </si>
  <si>
    <t>https://projects.propublica.org/nonprofits/organizations/650415977/202201339349100140/IRS990PF</t>
  </si>
  <si>
    <t>https://projects.propublica.org/nonprofits/organizations/650415977/202322279349101107/IRS990PF</t>
  </si>
  <si>
    <t>https://projects.propublica.org/nonprofits/organizations/650415977/202402849349101300/IRS990PF</t>
  </si>
  <si>
    <t>https://projects.propublica.org/nonprofits/organizations/472000597/201743119349100729/IRS990PF</t>
  </si>
  <si>
    <t>https://projects.propublica.org/nonprofits/organizations/472000597/201613159349100951/IRS990PF</t>
  </si>
  <si>
    <t>https://projects.propublica.org/nonprofits/organizations/752309138/201433219349308098/IRS990ScheduleI</t>
  </si>
  <si>
    <t>https://projects.propublica.org/nonprofits/organizations/752309138/201523209349309742/IRS990ScheduleI</t>
  </si>
  <si>
    <t>https://projects.propublica.org/nonprofits/organizations/752309138/201630119349300438/IRS990ScheduleI</t>
  </si>
  <si>
    <t>https://projects.propublica.org/nonprofits/organizations/752309138/201623199349307717/IRS990ScheduleI</t>
  </si>
  <si>
    <t>https://projects.propublica.org/nonprofits/organizations/752309138/201713199349300346/IRS990ScheduleI</t>
  </si>
  <si>
    <t>https://projects.propublica.org/nonprofits/organizations/752309138/201803189349305895/IRS990ScheduleI</t>
  </si>
  <si>
    <t>https://projects.propublica.org/nonprofits/organizations/752309138/201923189349302302/IRS990ScheduleI</t>
  </si>
  <si>
    <t>for the Post-Roe v. Wade Initiative</t>
  </si>
  <si>
    <t>for general operations</t>
  </si>
  <si>
    <t>for litigation for defending free speech</t>
  </si>
  <si>
    <t>for litigation defending free speech</t>
  </si>
  <si>
    <t>Dove Givings Foundation II</t>
  </si>
  <si>
    <t>Eastland County Open Door</t>
  </si>
  <si>
    <t>Ebs Foundation</t>
  </si>
  <si>
    <t>Eccleston Family Foundation</t>
  </si>
  <si>
    <t>Ed &amp; Ursula Meese Family Foundation</t>
  </si>
  <si>
    <t>Eden Bridge Foundation</t>
  </si>
  <si>
    <t>Edward A &amp; Catherine L Lozick Foundation</t>
  </si>
  <si>
    <t>Electric Power Equipment Co Foundation</t>
  </si>
  <si>
    <t>Elizabeth Mceachern Foundation</t>
  </si>
  <si>
    <t>Ellenwood Foundation</t>
  </si>
  <si>
    <t>Emelco Foundation</t>
  </si>
  <si>
    <t>Emma Balsiger Foundation Inc</t>
  </si>
  <si>
    <t>Emmerich Foundation</t>
  </si>
  <si>
    <t>Epic Affect Inc</t>
  </si>
  <si>
    <t>Equitable Foundation Inc</t>
  </si>
  <si>
    <t>Evening Star Foundation</t>
  </si>
  <si>
    <t>Fait Foundation</t>
  </si>
  <si>
    <t>Farrell Family Foundation</t>
  </si>
  <si>
    <t>Fellowship Trust</t>
  </si>
  <si>
    <t>https://projects.propublica.org/nonprofits/organizations/261551160/201911909349301036/IRS990ScheduleI</t>
  </si>
  <si>
    <t>https://projects.propublica.org/nonprofits/organizations/261551160/202013189349303906/IRS990ScheduleI</t>
  </si>
  <si>
    <t>https://projects.propublica.org/nonprofits/organizations/261551160/202231659349300043/IRS990ScheduleI</t>
  </si>
  <si>
    <t>https://projects.propublica.org/nonprofits/organizations/261551160/202343109349301224/IRS990ScheduleI</t>
  </si>
  <si>
    <t>https://projects.propublica.org/nonprofits/organizations/261551160/202433179349307498/IRS990ScheduleI</t>
  </si>
  <si>
    <t>https://projects.propublica.org/nonprofits/organizations/581797047/202221329349101517/IRS990PF</t>
  </si>
  <si>
    <t>https://projects.propublica.org/nonprofits/organizations/581797047/202301249349100410/IRS990PF</t>
  </si>
  <si>
    <t>https://projects.propublica.org/nonprofits/organizations/581797047/202421279349102382/IRS990PF</t>
  </si>
  <si>
    <t>https://projects.propublica.org/nonprofits/organizations/205526010/202133199349105093/IRS990PF</t>
  </si>
  <si>
    <t>https://projects.propublica.org/nonprofits/organizations/205526010/202413239349101351/IRS990PF</t>
  </si>
  <si>
    <t>https://projects.propublica.org/nonprofits/organizations/455018245/202113199349107891/IRS990PF</t>
  </si>
  <si>
    <t>https://projects.propublica.org/nonprofits/organizations/455018245/202242999349100414/IRS990PF</t>
  </si>
  <si>
    <t>https://projects.propublica.org/nonprofits/organizations/455018245/202323039349100002/IRS990PF</t>
  </si>
  <si>
    <t>https://projects.propublica.org/nonprofits/organizations/455018245/202403189349102965/IRS990PF</t>
  </si>
  <si>
    <t>https://projects.propublica.org/nonprofits/organizations/20714460/201401349349306100/IRS990ScheduleI</t>
  </si>
  <si>
    <t>https://projects.propublica.org/nonprofits/organizations/20714460/201531349349303258/IRS990ScheduleI</t>
  </si>
  <si>
    <t>https://projects.propublica.org/nonprofits/organizations/20714460/202001419349301005/IRS990ScheduleI</t>
  </si>
  <si>
    <t>https://projects.propublica.org/nonprofits/organizations/20714460/202201369349308750/IRS990ScheduleI</t>
  </si>
  <si>
    <t>https://projects.propublica.org/nonprofits/organizations/20714460/202311359349314981/IRS990ScheduleI</t>
  </si>
  <si>
    <t>https://projects.propublica.org/nonprofits/organizations/382190330/201641349349102929/IRS990PF</t>
  </si>
  <si>
    <t>https://projects.propublica.org/nonprofits/organizations/382190330/201741039349100009/IRS990PF</t>
  </si>
  <si>
    <t>https://projects.propublica.org/nonprofits/organizations/382190330/201923129349100507/IRS990PF</t>
  </si>
  <si>
    <t>https://projects.propublica.org/nonprofits/organizations/382190330/202043119349100419/IRS990PF</t>
  </si>
  <si>
    <t>https://projects.propublica.org/nonprofits/organizations/382190330/202103169349102240/IRS990PF</t>
  </si>
  <si>
    <t>https://projects.propublica.org/nonprofits/organizations/382190330/202213189349103486/IRS990PF</t>
  </si>
  <si>
    <t>https://projects.propublica.org/nonprofits/organizations/382190330/202303189349106400/IRS990PF</t>
  </si>
  <si>
    <t>https://projects.propublica.org/nonprofits/organizations/382190330/202433189349101958/IRS990PF</t>
  </si>
  <si>
    <t>https://projects.propublica.org/nonprofits/organizations/341386776/202133199349106068/IRS990PF</t>
  </si>
  <si>
    <t>https://projects.propublica.org/nonprofits/organizations/316035112/201603129349100115/IRS990PF</t>
  </si>
  <si>
    <t>https://projects.propublica.org/nonprofits/organizations/316035112/201723529349100007/IRS990PF</t>
  </si>
  <si>
    <t>https://projects.propublica.org/nonprofits/organizations/316035112/201940289349100404/IRS990PF</t>
  </si>
  <si>
    <t>https://projects.propublica.org/nonprofits/organizations/911918532/201942059349100319/IRS990PF</t>
  </si>
  <si>
    <t>https://projects.propublica.org/nonprofits/organizations/264281333/201841229349100224/IRS990PF</t>
  </si>
  <si>
    <t>https://projects.propublica.org/nonprofits/organizations/953863839/201741319349102669/IRS990PF</t>
  </si>
  <si>
    <t>https://projects.propublica.org/nonprofits/organizations/237111340/201511349349100026/IRS990PF</t>
  </si>
  <si>
    <t>https://projects.propublica.org/nonprofits/organizations/411712553/201840959349100629/IRS990PF</t>
  </si>
  <si>
    <t>https://projects.propublica.org/nonprofits/organizations/411712553/202111329349100001/IRS990PF</t>
  </si>
  <si>
    <t>https://projects.propublica.org/nonprofits/organizations/471402469/202213549349100106/IRS990PF</t>
  </si>
  <si>
    <t>https://projects.propublica.org/nonprofits/organizations/471402469/202333539349100703/IRS990PF</t>
  </si>
  <si>
    <t>https://projects.propublica.org/nonprofits/organizations/131340512/202240569349100709/IRS990PF</t>
  </si>
  <si>
    <t>https://projects.propublica.org/nonprofits/organizations/131340512/202223199349104457/IRS990PF</t>
  </si>
  <si>
    <t>https://projects.propublica.org/nonprofits/organizations/131340512/202313209349101861/IRS990PF</t>
  </si>
  <si>
    <t>https://projects.propublica.org/nonprofits/organizations/131340512/202403139349102030/IRS990PF</t>
  </si>
  <si>
    <t>https://projects.propublica.org/nonprofits/organizations/330833895/201600319349100300/IRS990PF</t>
  </si>
  <si>
    <t>https://projects.propublica.org/nonprofits/organizations/330833895/201623509349100312/IRS990PF</t>
  </si>
  <si>
    <t>https://projects.propublica.org/nonprofits/organizations/330833895/201830329349100203/IRS990PF</t>
  </si>
  <si>
    <t>https://projects.propublica.org/nonprofits/organizations/330833895/201920599349100107/IRS990PF</t>
  </si>
  <si>
    <t>https://projects.propublica.org/nonprofits/organizations/330833895/202030429349100513/IRS990PF</t>
  </si>
  <si>
    <t>https://projects.propublica.org/nonprofits/organizations/330833895/202100409349100805/IRS990PF</t>
  </si>
  <si>
    <t>https://projects.propublica.org/nonprofits/organizations/330833895/202212259349100001/IRS990PF</t>
  </si>
  <si>
    <t>https://projects.propublica.org/nonprofits/organizations/850453169/202143059349100239/IRS990PF</t>
  </si>
  <si>
    <t>https://projects.propublica.org/nonprofits/organizations/912167530/202323139349102412/IRS990PF</t>
  </si>
  <si>
    <t>https://projects.propublica.org/nonprofits/organizations/426403589/201641329349101329/IRS990PF</t>
  </si>
  <si>
    <t>Edgar and Elsa Prince Foundation</t>
  </si>
  <si>
    <t>Fidelity Investments Charitable Gift Fund</t>
  </si>
  <si>
    <t>Fitchett Stick Foundation Inc</t>
  </si>
  <si>
    <t>Five Points Foundation</t>
  </si>
  <si>
    <t>Fivelaps Foundation Inc</t>
  </si>
  <si>
    <t>Floyd Foundation</t>
  </si>
  <si>
    <t>Francis Kerscher Foundation</t>
  </si>
  <si>
    <t>Fulk Family Charitable Trust</t>
  </si>
  <si>
    <t>G &amp; G Outreach Foundation</t>
  </si>
  <si>
    <t>Ganahi Family Foundation</t>
  </si>
  <si>
    <t>Garcia Family Foundation I Inc</t>
  </si>
  <si>
    <t>Garippa Foundation Inc</t>
  </si>
  <si>
    <t>Garvey Kansas Foundation</t>
  </si>
  <si>
    <t>Gary And Lennie Michelson Family Foundation</t>
  </si>
  <si>
    <t>Gary J &amp; Susan O Ferrentino Foundation</t>
  </si>
  <si>
    <t>Gary Messina Family Foundation Inc</t>
  </si>
  <si>
    <t>Ge Foundation</t>
  </si>
  <si>
    <t>George And Sarah Buchanan Foundation</t>
  </si>
  <si>
    <t>George Jenkins Foundation Inc</t>
  </si>
  <si>
    <t>Gerry Corbett Foundation</t>
  </si>
  <si>
    <t>https://projects.propublica.org/nonprofits/organizations/520794438/202413189349104256/IRS990PF</t>
  </si>
  <si>
    <t>https://projects.propublica.org/nonprofits/organizations/832759948/202233149349101968/IRS990PF</t>
  </si>
  <si>
    <t>https://projects.propublica.org/nonprofits/organizations/920675040/202401459349100005/IRS990PF</t>
  </si>
  <si>
    <t>https://projects.propublica.org/nonprofits/organizations/841406277/201422589349100317/IRS990PF</t>
  </si>
  <si>
    <t>https://projects.propublica.org/nonprofits/organizations/841406277/201513029349100006/IRS990PF</t>
  </si>
  <si>
    <t>https://projects.propublica.org/nonprofits/organizations/396094544/202321299349105157/IRS990PF</t>
  </si>
  <si>
    <t>https://projects.propublica.org/nonprofits/organizations/830600870/202003219349101135/IRS990PF</t>
  </si>
  <si>
    <t>https://projects.propublica.org/nonprofits/organizations/830600870/202132229349100123/IRS990PF</t>
  </si>
  <si>
    <t>https://projects.propublica.org/nonprofits/organizations/830600870/202233189349104203/IRS990PF</t>
  </si>
  <si>
    <t>https://projects.propublica.org/nonprofits/organizations/830600870/202321359349102142/IRS990PF</t>
  </si>
  <si>
    <t>https://projects.propublica.org/nonprofits/organizations/830600870/202421379349100347/IRS990PF</t>
  </si>
  <si>
    <t>https://projects.propublica.org/nonprofits/organizations/461607089/202113139349100901/IRS990PF</t>
  </si>
  <si>
    <t>https://projects.propublica.org/nonprofits/organizations/461607089/202221329349104127/IRS990PF</t>
  </si>
  <si>
    <t>https://projects.propublica.org/nonprofits/organizations/237007002/202410869349100701/IRS990PF</t>
  </si>
  <si>
    <t>https://projects.propublica.org/nonprofits/redirect_to_990/841260656/2012</t>
  </si>
  <si>
    <t>https://projects.propublica.org/nonprofits/organizations/205924646/201941009349100119/IRS990PF</t>
  </si>
  <si>
    <t>https://projects.propublica.org/nonprofits/organizations/205924646/202011429349101266/IRS990PF</t>
  </si>
  <si>
    <t>https://projects.propublica.org/nonprofits/organizations/205924646/202133169349100028/IRS990PF</t>
  </si>
  <si>
    <t>https://projects.propublica.org/nonprofits/organizations/205924646/202222799349101222/IRS990PF</t>
  </si>
  <si>
    <t>https://projects.propublica.org/nonprofits/organizations/205924646/202342419349100224/IRS990PF</t>
  </si>
  <si>
    <t>https://projects.propublica.org/nonprofits/organizations/205924646/202421309349103462/IRS990PF</t>
  </si>
  <si>
    <t>https://projects.propublica.org/nonprofits/organizations/542085787/202111339349102136/IRS990PF</t>
  </si>
  <si>
    <t>https://projects.propublica.org/nonprofits/organizations/542085787/202311329349102686/IRS990PF</t>
  </si>
  <si>
    <t>https://projects.propublica.org/nonprofits/organizations/10846118/202023189349101137/IRS990PF</t>
  </si>
  <si>
    <t>https://projects.propublica.org/nonprofits/organizations/486115213/202223199349105002/IRS990PF</t>
  </si>
  <si>
    <t>https://projects.propublica.org/nonprofits/organizations/486115213/202303199349102425/IRS990PF</t>
  </si>
  <si>
    <t>https://projects.propublica.org/nonprofits/organizations/486115213/202423179349103262/IRS990PF</t>
  </si>
  <si>
    <t>https://projects.propublica.org/nonprofits/redirect_to_990/261623867/2012</t>
  </si>
  <si>
    <t>https://projects.propublica.org/nonprofits/organizations/261623867/201431329349102008/IRS990PF</t>
  </si>
  <si>
    <t>https://projects.propublica.org/nonprofits/organizations/261623867/201501329349103465/IRS990PF</t>
  </si>
  <si>
    <t>https://projects.propublica.org/nonprofits/organizations/261623867/201621349349101602/IRS990PF</t>
  </si>
  <si>
    <t>https://projects.propublica.org/nonprofits/organizations/261623867/201721259349101372/IRS990PF</t>
  </si>
  <si>
    <t>https://projects.propublica.org/nonprofits/organizations/261623867/201841729349100714/IRS990PF</t>
  </si>
  <si>
    <t>https://projects.propublica.org/nonprofits/organizations/137099576/201901229349101970/IRS990PF</t>
  </si>
  <si>
    <t>https://projects.propublica.org/nonprofits/organizations/137099576/202020639349100107/IRS990PF</t>
  </si>
  <si>
    <t>https://projects.propublica.org/nonprofits/organizations/137099576/202110469349100421/IRS990PF</t>
  </si>
  <si>
    <t>https://projects.propublica.org/nonprofits/organizations/137099576/202231899349100213/IRS990PF</t>
  </si>
  <si>
    <t>https://projects.propublica.org/nonprofits/organizations/137099576/202300419349100505/IRS990PF</t>
  </si>
  <si>
    <t>https://projects.propublica.org/nonprofits/organizations/137099576/202430399349100823/IRS990PF</t>
  </si>
  <si>
    <t>https://projects.propublica.org/nonprofits/organizations/137099576/202403199349105860/IRS990PF</t>
  </si>
  <si>
    <t>https://projects.propublica.org/nonprofits/organizations/851228011/202333189349102358/IRS990PF</t>
  </si>
  <si>
    <t>https://projects.propublica.org/nonprofits/organizations/851228011/202423199349100117/IRS990PF</t>
  </si>
  <si>
    <t>https://projects.propublica.org/nonprofits/organizations/851228011/202423259349100512/IRS990PF</t>
  </si>
  <si>
    <t>https://projects.propublica.org/nonprofits/organizations/222621967/202133099349100763/IRS990PF</t>
  </si>
  <si>
    <t>https://projects.propublica.org/nonprofits/organizations/222621967/202243129349100014/IRS990PF</t>
  </si>
  <si>
    <t>https://projects.propublica.org/nonprofits/organizations/204479813/202421939349100427/IRS990PF</t>
  </si>
  <si>
    <t>https://projects.propublica.org/nonprofits/organizations/593753198/202211399349100801/IRS990PF</t>
  </si>
  <si>
    <t>https://projects.propublica.org/nonprofits/organizations/593753198/202321819349100527/IRS990PF</t>
  </si>
  <si>
    <t>https://projects.propublica.org/nonprofits/organizations/593753198/202421359349101167/IRS990PF</t>
  </si>
  <si>
    <t>https://projects.propublica.org/nonprofits/organizations/593287385/201433189349100788/IRS990PF</t>
  </si>
  <si>
    <t>https://projects.propublica.org/nonprofits/organizations/593287385/201502129349100300/IRS990PF</t>
  </si>
  <si>
    <t>https://projects.propublica.org/nonprofits/organizations/593287385/201642249349100624/IRS990PF</t>
  </si>
  <si>
    <t>https://projects.propublica.org/nonprofits/organizations/593287385/201702419349100410/IRS990PF</t>
  </si>
  <si>
    <t>https://projects.propublica.org/nonprofits/organizations/593287385/201811299349100141/IRS990PF</t>
  </si>
  <si>
    <t>https://projects.propublica.org/nonprofits/organizations/593287385/201921339349103707/IRS990PF</t>
  </si>
  <si>
    <t>https://projects.propublica.org/nonprofits/organizations/593287385/202041569349100519/IRS990PF</t>
  </si>
  <si>
    <t>https://projects.propublica.org/nonprofits/organizations/593287385/202101269349100840/IRS990PF</t>
  </si>
  <si>
    <t>https://projects.propublica.org/nonprofits/organizations/593287385/202220999349100102/IRS990PF</t>
  </si>
  <si>
    <t>https://projects.propublica.org/nonprofits/organizations/593287385/202341729349100404/IRS990PF</t>
  </si>
  <si>
    <t>https://projects.propublica.org/nonprofits/organizations/593287385/202430959349100408/IRS990PF</t>
  </si>
  <si>
    <t>Freedom and Justice Foundation Inc</t>
  </si>
  <si>
    <t>Freedom for Faith Foundation</t>
  </si>
  <si>
    <t>Gillis Family Foundation</t>
  </si>
  <si>
    <t>Give Lively Foundation Inc</t>
  </si>
  <si>
    <t>Givewell Community Foundation Inc</t>
  </si>
  <si>
    <t>Gods Gift</t>
  </si>
  <si>
    <t>Granadillo Foundation Inc</t>
  </si>
  <si>
    <t>Greater Cincinnati Foundation</t>
  </si>
  <si>
    <t>Greater Kansas City Community Foundation</t>
  </si>
  <si>
    <t>Greater Milwaukee Foundation Inc</t>
  </si>
  <si>
    <t>Guglielmo Family Foundation</t>
  </si>
  <si>
    <t>Guidestream Charitable Gift Fund</t>
  </si>
  <si>
    <t>Haass Family Foundation</t>
  </si>
  <si>
    <t>Hall Foundation</t>
  </si>
  <si>
    <t>Hannah Foundation</t>
  </si>
  <si>
    <t>Harold C Smith Foundation</t>
  </si>
  <si>
    <t>Harriet &amp; Jerry Demsey Family Foundation</t>
  </si>
  <si>
    <t>Haushalter Family Foundation</t>
  </si>
  <si>
    <t>https://projects.propublica.org/nonprofits/organizations/450510351/201931239349101208/IRS990PF</t>
  </si>
  <si>
    <t>https://projects.propublica.org/nonprofits/organizations/450510351/202000699349100100/IRS990PF</t>
  </si>
  <si>
    <t>https://projects.propublica.org/nonprofits/organizations/450510351/202110679349100301/IRS990PF</t>
  </si>
  <si>
    <t>https://projects.propublica.org/nonprofits/organizations/450510351/202200669349100205/IRS990PF</t>
  </si>
  <si>
    <t>https://projects.propublica.org/nonprofits/organizations/450510351/202300949349101200/IRS990PF</t>
  </si>
  <si>
    <t>https://projects.propublica.org/nonprofits/organizations/306089834/201413219349100246/IRS990PF</t>
  </si>
  <si>
    <t>https://projects.propublica.org/nonprofits/organizations/306089834/201523079349100502/IRS990PF</t>
  </si>
  <si>
    <t>https://projects.propublica.org/nonprofits/organizations/306089834/201633199349102558/IRS990PF</t>
  </si>
  <si>
    <t>https://projects.propublica.org/nonprofits/organizations/306089834/201723199349102812/IRS990PF</t>
  </si>
  <si>
    <t>https://projects.propublica.org/nonprofits/organizations/306089834/201823189349101507/IRS990PF</t>
  </si>
  <si>
    <t>https://projects.propublica.org/nonprofits/organizations/306089834/201913179349100326/IRS990PF</t>
  </si>
  <si>
    <t>https://projects.propublica.org/nonprofits/organizations/306089834/202023169349100442/IRS990PF</t>
  </si>
  <si>
    <t>https://projects.propublica.org/nonprofits/organizations/306089834/202143139349100619/IRS990PF</t>
  </si>
  <si>
    <t>https://projects.propublica.org/nonprofits/organizations/306089834/202243199349105999/IRS990PF</t>
  </si>
  <si>
    <t>https://projects.propublica.org/nonprofits/organizations/306089834/202333199349105588/IRS990PF</t>
  </si>
  <si>
    <t>https://projects.propublica.org/nonprofits/organizations/306089834/202403209349103325/IRS990PF</t>
  </si>
  <si>
    <t>https://projects.propublica.org/nonprofits/organizations/320363877/202433169349102243/IRS990PF</t>
  </si>
  <si>
    <t>https://projects.propublica.org/nonprofits/organizations/810693451/202312139349301316/IRS990ScheduleI</t>
  </si>
  <si>
    <t>https://projects.propublica.org/nonprofits/organizations/810693451/202421979349301957/IRS990ScheduleI</t>
  </si>
  <si>
    <t>https://projects.propublica.org/nonprofits/organizations/593649871/202403559349300925/IRS990ScheduleI</t>
  </si>
  <si>
    <t>https://projects.propublica.org/nonprofits/organizations/330831475/201723199349103072/IRS990PF</t>
  </si>
  <si>
    <t>https://projects.propublica.org/nonprofits/organizations/330831475/201823199349101937/IRS990PF</t>
  </si>
  <si>
    <t>https://projects.propublica.org/nonprofits/organizations/330831475/201933199349105913/IRS990PF</t>
  </si>
  <si>
    <t>https://projects.propublica.org/nonprofits/organizations/330831475/202223199349109587/IRS990PF</t>
  </si>
  <si>
    <t>https://projects.propublica.org/nonprofits/organizations/330831475/202343199349104629/IRS990PF</t>
  </si>
  <si>
    <t>https://projects.propublica.org/nonprofits/organizations/352061090/202111269349100606/IRS990PF</t>
  </si>
  <si>
    <t>https://projects.propublica.org/nonprofits/organizations/352061090/202201299349101605/IRS990PF</t>
  </si>
  <si>
    <t>https://projects.propublica.org/nonprofits/organizations/352061090/202341319349101424/IRS990PF</t>
  </si>
  <si>
    <t>https://projects.propublica.org/nonprofits/organizations/352061090/202431349349101378/IRS990PF</t>
  </si>
  <si>
    <t>https://projects.propublica.org/nonprofits/organizations/310669700/201432759349300738/IRS990ScheduleI</t>
  </si>
  <si>
    <t>https://projects.propublica.org/nonprofits/organizations/310669700/201542959349301324/IRS990ScheduleI</t>
  </si>
  <si>
    <t>https://projects.propublica.org/nonprofits/organizations/310669700/202133089349302248/IRS990ScheduleI</t>
  </si>
  <si>
    <t>https://projects.propublica.org/nonprofits/organizations/431152398/201513179349306336/IRS990ScheduleI</t>
  </si>
  <si>
    <t>https://projects.propublica.org/nonprofits/organizations/396036407/202423189349305312/IRS990ScheduleI</t>
  </si>
  <si>
    <t>https://projects.propublica.org/nonprofits/organizations/311774905/202022189349300322/IRS990ScheduleI</t>
  </si>
  <si>
    <t>https://projects.propublica.org/nonprofits/organizations/311774905/202142779349300844/IRS990ScheduleI</t>
  </si>
  <si>
    <t>https://projects.propublica.org/nonprofits/organizations/311774905/202243089349301314/IRS990ScheduleI</t>
  </si>
  <si>
    <t>https://projects.propublica.org/nonprofits/organizations/311774905/202312859349302266/IRS990ScheduleI</t>
  </si>
  <si>
    <t>https://projects.propublica.org/nonprofits/organizations/311774905/202413109349303336/IRS990ScheduleI</t>
  </si>
  <si>
    <t>https://projects.propublica.org/nonprofits/organizations/471194663/202431359349102533/IRS990PF</t>
  </si>
  <si>
    <t>https://projects.propublica.org/nonprofits/organizations/271040922/202212629349300701/IRS990ScheduleI</t>
  </si>
  <si>
    <t>https://projects.propublica.org/nonprofits/organizations/261299150/201800519349100105/IRS990PF</t>
  </si>
  <si>
    <t>https://projects.propublica.org/nonprofits/organizations/261299150/201920509349100507/IRS990PF</t>
  </si>
  <si>
    <t>https://projects.propublica.org/nonprofits/organizations/261299150/202040769349101144/IRS990PF</t>
  </si>
  <si>
    <t>https://projects.propublica.org/nonprofits/organizations/261299150/202110619349100121/IRS990PF</t>
  </si>
  <si>
    <t>https://projects.propublica.org/nonprofits/organizations/364910731/202031969349102118/IRS990PF</t>
  </si>
  <si>
    <t>https://projects.propublica.org/nonprofits/organizations/364910731/202422539349100312/IRS990PF</t>
  </si>
  <si>
    <t>https://projects.propublica.org/nonprofits/organizations/201961492/201643159349100989/IRS990PF</t>
  </si>
  <si>
    <t>https://projects.propublica.org/nonprofits/organizations/201961492/201703149349101120/IRS990PF</t>
  </si>
  <si>
    <t>https://projects.propublica.org/nonprofits/organizations/201961492/201833109349100018/IRS990PF</t>
  </si>
  <si>
    <t>https://projects.propublica.org/nonprofits/organizations/201961492/202023169349100622/IRS990PF</t>
  </si>
  <si>
    <t>https://projects.propublica.org/nonprofits/organizations/201961492/202113139349101226/IRS990PF</t>
  </si>
  <si>
    <t>https://projects.propublica.org/nonprofits/organizations/201961492/202203189349105235/IRS990PF</t>
  </si>
  <si>
    <t>https://projects.propublica.org/nonprofits/organizations/201961492/202333139349100648/IRS990PF</t>
  </si>
  <si>
    <t>https://projects.propublica.org/nonprofits/organizations/201961492/202403199349100235/IRS990PF</t>
  </si>
  <si>
    <t>https://projects.propublica.org/nonprofits/organizations/471491651/202322239349100412/IRS990PF</t>
  </si>
  <si>
    <t>https://projects.propublica.org/nonprofits/organizations/471491651/202412259349100411/IRS990PF</t>
  </si>
  <si>
    <t>https://projects.propublica.org/nonprofits/organizations/367190047/202221819349100827/IRS990PF</t>
  </si>
  <si>
    <t>https://projects.propublica.org/nonprofits/organizations/367190047/202342139349100904/IRS990PF</t>
  </si>
  <si>
    <t>https://projects.propublica.org/nonprofits/organizations/367190047/202402139349101450/IRS990PF</t>
  </si>
  <si>
    <t>https://projects.propublica.org/nonprofits/organizations/832108689/202011909349100131/IRS990PF</t>
  </si>
  <si>
    <t>https://projects.propublica.org/nonprofits/organizations/832108689/202111689349100801/IRS990PF</t>
  </si>
  <si>
    <t>https://projects.propublica.org/nonprofits/organizations/832108689/202231319349105808/IRS990PF</t>
  </si>
  <si>
    <t>https://projects.propublica.org/nonprofits/organizations/832108689/202331259349101528/IRS990PF</t>
  </si>
  <si>
    <t>https://projects.propublica.org/nonprofits/organizations/832108689/202421099349101107/IRS990PF</t>
  </si>
  <si>
    <t>https://projects.propublica.org/nonprofits/organizations/336366418/201911299349102021/IRS990PF</t>
  </si>
  <si>
    <t>https://projects.propublica.org/nonprofits/organizations/336366418/202011289349101861/IRS990PF</t>
  </si>
  <si>
    <t>https://projects.propublica.org/nonprofits/organizations/336366418/202101239349100235/IRS990PF</t>
  </si>
  <si>
    <t>https://projects.propublica.org/nonprofits/organizations/336366418/202241039349100504/IRS990PF</t>
  </si>
  <si>
    <t>https://projects.propublica.org/nonprofits/organizations/336366418/202301259349101400/IRS990PF</t>
  </si>
  <si>
    <t>https://projects.propublica.org/nonprofits/organizations/336366418/202401309349102805/IRS990PF</t>
  </si>
  <si>
    <t>Getsch Charitable Trust</t>
  </si>
  <si>
    <t>Gianforte Family Charitable Trust</t>
  </si>
  <si>
    <t>Gs Donor Advised Philanthropy Fund for Wealth Management Inc</t>
  </si>
  <si>
    <t>Helen Katz Charitable Trust</t>
  </si>
  <si>
    <t>Helping Hands Support Inc</t>
  </si>
  <si>
    <t>Henkes Foundation</t>
  </si>
  <si>
    <t>Henry Safford Peacock Foundation</t>
  </si>
  <si>
    <t>Heritage Foundation</t>
  </si>
  <si>
    <t>Herschend Family Foundation</t>
  </si>
  <si>
    <t>High Rock Foundation Inc</t>
  </si>
  <si>
    <t>Hills Bank Donor Advised Gift Fund</t>
  </si>
  <si>
    <t>Hofshi Foundation</t>
  </si>
  <si>
    <t>Horne Foundation Inc</t>
  </si>
  <si>
    <t>Horst Foundation</t>
  </si>
  <si>
    <t>Hufty Foundation</t>
  </si>
  <si>
    <t>Hughes Philanthropic Society</t>
  </si>
  <si>
    <t>Huizenga Foundation</t>
  </si>
  <si>
    <t>Immanuel Charitable Foundation</t>
  </si>
  <si>
    <t>Impact Investing Charitable Trust</t>
  </si>
  <si>
    <t>Independent Charitable Gift Fund</t>
  </si>
  <si>
    <t>International Generosity Foundation Trust</t>
  </si>
  <si>
    <t>Intuit Foundation</t>
  </si>
  <si>
    <t>It Takes A Family Foundation Inc</t>
  </si>
  <si>
    <t>J D Nelson And Debra Nelson Charitable Foundation</t>
  </si>
  <si>
    <t>J M Smith Foundation</t>
  </si>
  <si>
    <t>https://projects.propublica.org/nonprofits/organizations/300265118/201623209349303212/IRS990ScheduleI</t>
  </si>
  <si>
    <t>https://projects.propublica.org/nonprofits/organizations/300265118/201830289349300353/IRS990ScheduleI</t>
  </si>
  <si>
    <t>https://projects.propublica.org/nonprofits/organizations/263374824/201641039349100834/IRS990PF</t>
  </si>
  <si>
    <t>https://projects.propublica.org/nonprofits/organizations/263374824/202211169349100946/IRS990PF</t>
  </si>
  <si>
    <t>https://projects.propublica.org/nonprofits/organizations/263374824/202311159349101361/IRS990PF</t>
  </si>
  <si>
    <t>https://projects.propublica.org/nonprofits/organizations/263374824/202440959349100629/IRS990PF</t>
  </si>
  <si>
    <t>https://projects.propublica.org/nonprofits/organizations/371219609/201411259349100331/IRS990PF</t>
  </si>
  <si>
    <t>https://projects.propublica.org/nonprofits/organizations/371219609/201531279349101903/IRS990PF</t>
  </si>
  <si>
    <t>https://projects.propublica.org/nonprofits/organizations/371219609/201831319349102148/IRS990PF</t>
  </si>
  <si>
    <t>https://projects.propublica.org/nonprofits/organizations/371219609/201911439349100121/IRS990PF</t>
  </si>
  <si>
    <t>https://projects.propublica.org/nonprofits/organizations/371219609/202001619349100430/IRS990PF</t>
  </si>
  <si>
    <t>https://projects.propublica.org/nonprofits/organizations/371219609/202112229349101206/IRS990PF</t>
  </si>
  <si>
    <t>https://projects.propublica.org/nonprofits/organizations/371219609/202331329349103698/IRS990PF</t>
  </si>
  <si>
    <t>https://projects.propublica.org/nonprofits/organizations/237327730/202141819349300124/IRS990ScheduleI</t>
  </si>
  <si>
    <t>https://projects.propublica.org/nonprofits/organizations/237327730/202311789349301501/IRS990ScheduleI</t>
  </si>
  <si>
    <t>https://projects.propublica.org/nonprofits/organizations/431391940/201721319349101782/IRS990PF</t>
  </si>
  <si>
    <t>https://projects.propublica.org/nonprofits/organizations/202500411/202003219349101750/IRS990PF</t>
  </si>
  <si>
    <t>https://projects.propublica.org/nonprofits/organizations/202500411/202321309349100707/IRS990PF</t>
  </si>
  <si>
    <t>https://projects.propublica.org/nonprofits/organizations/202500411/202413159349100901/IRS990PF</t>
  </si>
  <si>
    <t>https://projects.propublica.org/nonprofits/organizations/396659806/202113169349304001/IRS990ScheduleI</t>
  </si>
  <si>
    <t>https://projects.propublica.org/nonprofits/organizations/396659806/202223189349311957/IRS990ScheduleI</t>
  </si>
  <si>
    <t>https://projects.propublica.org/nonprofits/redirect_to_990/436901598/2012</t>
  </si>
  <si>
    <t>https://projects.propublica.org/nonprofits/organizations/436901598/201432279349100818/IRS990PF</t>
  </si>
  <si>
    <t>https://projects.propublica.org/nonprofits/organizations/436901598/201512299349100851/IRS990PF</t>
  </si>
  <si>
    <t>https://projects.propublica.org/nonprofits/organizations/436901598/201642289349101159/IRS990PF</t>
  </si>
  <si>
    <t>https://projects.propublica.org/nonprofits/organizations/436901598/201713139349101501/IRS990PF</t>
  </si>
  <si>
    <t>https://projects.propublica.org/nonprofits/organizations/436901598/201803199349104240/IRS990PF</t>
  </si>
  <si>
    <t>https://projects.propublica.org/nonprofits/organizations/436901598/201903199349102910/IRS990PF</t>
  </si>
  <si>
    <t>https://projects.propublica.org/nonprofits/organizations/436901598/202043189349100104/IRS990PF</t>
  </si>
  <si>
    <t>https://projects.propublica.org/nonprofits/organizations/436901598/202133199349105938/IRS990PF</t>
  </si>
  <si>
    <t>https://projects.propublica.org/nonprofits/organizations/436901598/202233199349105973/IRS990PF</t>
  </si>
  <si>
    <t>https://projects.propublica.org/nonprofits/organizations/436901598/202323199349106362/IRS990PF</t>
  </si>
  <si>
    <t>https://projects.propublica.org/nonprofits/organizations/436901598/202423209349101772/IRS990PF</t>
  </si>
  <si>
    <t>https://projects.propublica.org/nonprofits/organizations/330938815/202011979349102086/IRS990PF</t>
  </si>
  <si>
    <t>https://projects.propublica.org/nonprofits/organizations/330938815/202122929349101327/IRS990PF</t>
  </si>
  <si>
    <t>https://projects.propublica.org/nonprofits/organizations/330938815/202202959349100000/IRS990PF</t>
  </si>
  <si>
    <t>https://projects.propublica.org/nonprofits/organizations/330938815/202343209349101959/IRS990PF</t>
  </si>
  <si>
    <t>https://projects.propublica.org/nonprofits/organizations/866052886/202200969349101575/IRS990PF</t>
  </si>
  <si>
    <t>https://projects.propublica.org/nonprofits/organizations/866052886/202213559349100021/IRS990PF</t>
  </si>
  <si>
    <t>https://projects.propublica.org/nonprofits/organizations/866052886/202332499349100418/IRS990PF</t>
  </si>
  <si>
    <t>https://projects.propublica.org/nonprofits/organizations/233028700/201621379349101607/IRS990PF</t>
  </si>
  <si>
    <t>https://projects.propublica.org/nonprofits/organizations/233028700/201701289349100420/IRS990PF</t>
  </si>
  <si>
    <t>https://projects.propublica.org/nonprofits/organizations/233028700/201801349349101315/IRS990PF</t>
  </si>
  <si>
    <t>https://projects.propublica.org/nonprofits/organizations/233028700/201941339349100929/IRS990PF</t>
  </si>
  <si>
    <t>https://projects.propublica.org/nonprofits/organizations/233028700/202001749349100040/IRS990PF</t>
  </si>
  <si>
    <t>https://projects.propublica.org/nonprofits/organizations/233028700/202131269349100608/IRS990PF</t>
  </si>
  <si>
    <t>https://projects.propublica.org/nonprofits/organizations/233028700/202241329349101114/IRS990PF</t>
  </si>
  <si>
    <t>https://projects.propublica.org/nonprofits/organizations/233028700/202311249349101006/IRS990PF</t>
  </si>
  <si>
    <t>https://projects.propublica.org/nonprofits/organizations/233028700/202401289349100100/IRS990PF</t>
  </si>
  <si>
    <t>https://projects.propublica.org/nonprofits/organizations/526041681/202310679349100211/IRS990PF</t>
  </si>
  <si>
    <t>https://projects.propublica.org/nonprofits/organizations/526041681/202343139349101959/IRS990PF</t>
  </si>
  <si>
    <t>https://projects.propublica.org/nonprofits/organizations/541971831/202033209349100108/IRS990PF</t>
  </si>
  <si>
    <t>https://projects.propublica.org/nonprofits/organizations/363582536/201433179349101028/IRS990PF</t>
  </si>
  <si>
    <t>https://projects.propublica.org/nonprofits/organizations/223887024/202141349349100424/IRS990PF</t>
  </si>
  <si>
    <t>https://projects.propublica.org/nonprofits/organizations/223887024/202211369349105251/IRS990PF</t>
  </si>
  <si>
    <t>https://projects.propublica.org/nonprofits/organizations/223887024/202311359349102286/IRS990PF</t>
  </si>
  <si>
    <t>https://projects.propublica.org/nonprofits/organizations/223887024/202441349349104429/IRS990PF</t>
  </si>
  <si>
    <t>https://projects.propublica.org/nonprofits/organizations/860894096/202120429349100512/IRS990PF</t>
  </si>
  <si>
    <t>https://projects.propublica.org/nonprofits/organizations/860894096/202240349349101304/IRS990PF</t>
  </si>
  <si>
    <t>https://projects.propublica.org/nonprofits/organizations/860894096/202300379349100805/IRS990PF</t>
  </si>
  <si>
    <t>https://projects.propublica.org/nonprofits/organizations/812375745/202333199349326583/IRS990ScheduleI</t>
  </si>
  <si>
    <t>https://projects.propublica.org/nonprofits/organizations/812576201/202422919349300522/IRS990ScheduleI</t>
  </si>
  <si>
    <t>https://projects.propublica.org/nonprofits/organizations/843754469/202443199349313229/IRS990ScheduleI</t>
  </si>
  <si>
    <t>https://projects.propublica.org/nonprofits/organizations/470860921/201640259349100354/IRS990PF</t>
  </si>
  <si>
    <t>https://projects.propublica.org/nonprofits/organizations/470860921/201841359349102124/IRS990PF</t>
  </si>
  <si>
    <t>https://projects.propublica.org/nonprofits/organizations/582276414/201403099349100400/IRS990PF</t>
  </si>
  <si>
    <t>https://projects.propublica.org/nonprofits/organizations/582276414/201501409349100200/IRS990PF</t>
  </si>
  <si>
    <t>https://projects.propublica.org/nonprofits/organizations/873928548/202422259349100022/IRS990PF</t>
  </si>
  <si>
    <t>https://projects.propublica.org/nonprofits/organizations/571046595/201841939349100709/IRS990PF</t>
  </si>
  <si>
    <t>https://projects.propublica.org/nonprofits/organizations/571046595/201901969349100320/IRS990PF</t>
  </si>
  <si>
    <t>Hofer Family Foundation</t>
  </si>
  <si>
    <t>II Corinthians Foundation</t>
  </si>
  <si>
    <t>CHRISTIAN AND ABORTION LEGAL ACTION</t>
  </si>
  <si>
    <t>Jacks Family Foundation</t>
  </si>
  <si>
    <t>Jacobsen Lake Foundation</t>
  </si>
  <si>
    <t>James E And Linda L Falck Foundation Inc</t>
  </si>
  <si>
    <t>James E Elliot Charitable Trust Elliot Robert J Ttee</t>
  </si>
  <si>
    <t>James F Causley Jr Family Foundation</t>
  </si>
  <si>
    <t>James H Wurz Jr And Edward T Wurz Sr Foundation</t>
  </si>
  <si>
    <t>Jane &amp; Martin Schwartz Family Fdn 12 11 88</t>
  </si>
  <si>
    <t>Jay And Phyllis Conrad Family Foundation Inc</t>
  </si>
  <si>
    <t>Jean &amp; E Floyd Kvamme Foundation</t>
  </si>
  <si>
    <t>Jeffrey I Simons Foundation Inc</t>
  </si>
  <si>
    <t>Jeffrey R Anderson Charitable Foundation</t>
  </si>
  <si>
    <t>Jerome H Stone Family Foundation</t>
  </si>
  <si>
    <t>Jerry &amp; Muriel Caven Foundation</t>
  </si>
  <si>
    <t>Jesus Fund</t>
  </si>
  <si>
    <t>Jesus Fund Foundation Inc</t>
  </si>
  <si>
    <t>Jf Crow Family Foundation</t>
  </si>
  <si>
    <t>John &amp; Linda Anderson Charitable Foundation</t>
  </si>
  <si>
    <t>John 316 Foundation</t>
  </si>
  <si>
    <t>John And Miki Ford Foundation</t>
  </si>
  <si>
    <t>John F Cuneo Jr Foundation</t>
  </si>
  <si>
    <t>John J Creedon Foundation</t>
  </si>
  <si>
    <t>https://projects.propublica.org/nonprofits/organizations/471300745/202043189349102464/IRS990PF</t>
  </si>
  <si>
    <t>https://projects.propublica.org/nonprofits/organizations/471300745/202123199349103882/IRS990PF</t>
  </si>
  <si>
    <t>https://projects.propublica.org/nonprofits/organizations/471300745/202213199349107661/IRS990PF</t>
  </si>
  <si>
    <t>https://projects.propublica.org/nonprofits/organizations/471300745/202323109349101277/IRS990PF</t>
  </si>
  <si>
    <t>https://projects.propublica.org/nonprofits/organizations/471300745/202313189349105996/IRS990PF</t>
  </si>
  <si>
    <t>https://projects.propublica.org/nonprofits/organizations/471300745/202423209349108297/IRS990PF</t>
  </si>
  <si>
    <t>https://projects.propublica.org/nonprofits/organizations/208817037/201431899349100763/IRS990PF</t>
  </si>
  <si>
    <t>https://projects.propublica.org/nonprofits/organizations/208817037/201512039349100011/IRS990PF</t>
  </si>
  <si>
    <t>https://projects.propublica.org/nonprofits/organizations/208817037/201642179349100614/IRS990PF</t>
  </si>
  <si>
    <t>https://projects.propublica.org/nonprofits/organizations/208817037/201731569349100103/IRS990PF</t>
  </si>
  <si>
    <t>https://projects.propublica.org/nonprofits/organizations/208817037/201801349349101430/IRS990PF</t>
  </si>
  <si>
    <t>https://projects.propublica.org/nonprofits/organizations/208817037/201912879349100731/IRS990PF</t>
  </si>
  <si>
    <t>https://projects.propublica.org/nonprofits/organizations/208817037/202031979349101603/IRS990PF</t>
  </si>
  <si>
    <t>https://projects.propublica.org/nonprofits/organizations/208817037/202103159349100845/IRS990PF</t>
  </si>
  <si>
    <t>https://projects.propublica.org/nonprofits/organizations/208817037/202231389349101113/IRS990PF</t>
  </si>
  <si>
    <t>https://projects.propublica.org/nonprofits/organizations/208817037/202341359349103189/IRS990PF</t>
  </si>
  <si>
    <t>https://projects.propublica.org/nonprofits/organizations/208817037/202413179349100921/IRS990PF</t>
  </si>
  <si>
    <t>https://projects.propublica.org/nonprofits/redirect_to_990/392013850/2012</t>
  </si>
  <si>
    <t>https://projects.propublica.org/nonprofits/organizations/392013850/201431349349103403/IRS990PF</t>
  </si>
  <si>
    <t>https://projects.propublica.org/nonprofits/organizations/392013850/201531359349102128/IRS990PF</t>
  </si>
  <si>
    <t>https://projects.propublica.org/nonprofits/organizations/392013850/201611329349100646/IRS990PF</t>
  </si>
  <si>
    <t>https://projects.propublica.org/nonprofits/organizations/392013850/201731279349100253/IRS990PF</t>
  </si>
  <si>
    <t>https://projects.propublica.org/nonprofits/organizations/392013850/201821309349102282/IRS990PF</t>
  </si>
  <si>
    <t>https://projects.propublica.org/nonprofits/organizations/392013850/202031499349100118/IRS990PF</t>
  </si>
  <si>
    <t>https://projects.propublica.org/nonprofits/organizations/392013850/202401279349102925/IRS990PF</t>
  </si>
  <si>
    <t>https://projects.propublica.org/nonprofits/organizations/366645597/201843069349100209/IRS990PF</t>
  </si>
  <si>
    <t>https://projects.propublica.org/nonprofits/organizations/383534503/201401329349100105/IRS990PF</t>
  </si>
  <si>
    <t>https://projects.propublica.org/nonprofits/organizations/383534503/201541359349101044/IRS990PF</t>
  </si>
  <si>
    <t>https://projects.propublica.org/nonprofits/organizations/383534503/201641379349103359/IRS990PF</t>
  </si>
  <si>
    <t>https://projects.propublica.org/nonprofits/organizations/383534503/201731359349103973/IRS990PF</t>
  </si>
  <si>
    <t>https://projects.propublica.org/nonprofits/organizations/383534503/201801309349100605/IRS990PF</t>
  </si>
  <si>
    <t>https://projects.propublica.org/nonprofits/organizations/383534503/201941359349102534/IRS990PF</t>
  </si>
  <si>
    <t>https://projects.propublica.org/nonprofits/organizations/383534503/202011759349101281/IRS990PF</t>
  </si>
  <si>
    <t>https://projects.propublica.org/nonprofits/organizations/383534503/202231529349100003/IRS990PF</t>
  </si>
  <si>
    <t>https://projects.propublica.org/nonprofits/organizations/383534503/202331309349101908/IRS990PF</t>
  </si>
  <si>
    <t>https://projects.propublica.org/nonprofits/organizations/383534503/202401349349101460/IRS990PF</t>
  </si>
  <si>
    <t>https://projects.propublica.org/nonprofits/redirect_to_990/270951890/2012</t>
  </si>
  <si>
    <t>https://projects.propublica.org/nonprofits/organizations/270951890/201422129349100117/IRS990PF</t>
  </si>
  <si>
    <t>https://projects.propublica.org/nonprofits/organizations/270951890/201531839349100723/IRS990PF</t>
  </si>
  <si>
    <t>https://projects.propublica.org/nonprofits/organizations/270951890/201602249349100805/IRS990PF</t>
  </si>
  <si>
    <t>https://projects.propublica.org/nonprofits/organizations/270951890/201713149349100611/IRS990PF</t>
  </si>
  <si>
    <t>https://projects.propublica.org/nonprofits/organizations/236913820/202103169349102670/IRS990PF</t>
  </si>
  <si>
    <t>https://projects.propublica.org/nonprofits/organizations/351899472/201812189349100871/IRS990PF</t>
  </si>
  <si>
    <t>https://projects.propublica.org/nonprofits/organizations/351899472/202031909349100323/IRS990PF</t>
  </si>
  <si>
    <t>https://projects.propublica.org/nonprofits/organizations/351899472/202142379349100104/IRS990PF</t>
  </si>
  <si>
    <t>https://projects.propublica.org/nonprofits/organizations/351899472/202201339349103175/IRS990PF</t>
  </si>
  <si>
    <t>https://projects.propublica.org/nonprofits/organizations/351899472/202321319349104407/IRS990PF</t>
  </si>
  <si>
    <t>https://projects.propublica.org/nonprofits/organizations/351899472/202421369349103537/IRS990PF</t>
  </si>
  <si>
    <t>https://projects.propublica.org/nonprofits/organizations/770359484/201543139349100014/IRS990PF</t>
  </si>
  <si>
    <t>https://projects.propublica.org/nonprofits/organizations/223770537/202241229349101224/IRS990PF</t>
  </si>
  <si>
    <t>https://projects.propublica.org/nonprofits/organizations/364332915/202203199349106235/IRS990PF</t>
  </si>
  <si>
    <t>https://projects.propublica.org/nonprofits/organizations/364332915/202333049349100008/IRS990PF</t>
  </si>
  <si>
    <t>https://projects.propublica.org/nonprofits/organizations/364332915/202403139349101850/IRS990PF</t>
  </si>
  <si>
    <t>https://projects.propublica.org/nonprofits/organizations/366061300/202413209349105556/IRS990PF</t>
  </si>
  <si>
    <t>https://projects.propublica.org/nonprofits/organizations/461724412/202220109349100412/IRS990PF</t>
  </si>
  <si>
    <t>https://projects.propublica.org/nonprofits/organizations/861108441/201543139349100519/IRS990PF</t>
  </si>
  <si>
    <t>https://projects.propublica.org/nonprofits/organizations/861108441/201602599349100635/IRS990PF</t>
  </si>
  <si>
    <t>https://projects.propublica.org/nonprofits/organizations/463519533/201741649349300219/IRS990</t>
  </si>
  <si>
    <t>https://projects.propublica.org/nonprofits/organizations/463519533/201841359349302694/IRS990ScheduleI</t>
  </si>
  <si>
    <t>https://projects.propublica.org/nonprofits/organizations/463519533/201921339349307142/IRS990ScheduleI</t>
  </si>
  <si>
    <t>https://projects.propublica.org/nonprofits/organizations/921487128/202423209349108667/IRS990PF</t>
  </si>
  <si>
    <t>https://projects.propublica.org/nonprofits/organizations/364332910/202223199349109122/IRS990PF</t>
  </si>
  <si>
    <t>https://projects.propublica.org/nonprofits/organizations/364332910/202343049349100104/IRS990PF</t>
  </si>
  <si>
    <t>https://projects.propublica.org/nonprofits/organizations/364332910/202423139349100937/IRS990PF</t>
  </si>
  <si>
    <t>https://projects.propublica.org/nonprofits/organizations/475250254/201643149349101434/IRS990PF</t>
  </si>
  <si>
    <t>https://projects.propublica.org/nonprofits/organizations/475250254/201703039349100100/IRS990PF</t>
  </si>
  <si>
    <t>https://projects.propublica.org/nonprofits/organizations/475250254/201833199349102203/IRS990PF</t>
  </si>
  <si>
    <t>https://projects.propublica.org/nonprofits/organizations/475250254/201903199349104350/IRS990PF</t>
  </si>
  <si>
    <t>https://projects.propublica.org/nonprofits/organizations/475250254/202003219349104565/IRS990PF</t>
  </si>
  <si>
    <t>https://projects.propublica.org/nonprofits/organizations/475250254/202103199349106980/IRS990PF</t>
  </si>
  <si>
    <t>https://projects.propublica.org/nonprofits/organizations/475250254/202243199349104934/IRS990PF</t>
  </si>
  <si>
    <t>https://projects.propublica.org/nonprofits/organizations/832659321/202043189349104094/IRS990PF</t>
  </si>
  <si>
    <t>https://projects.propublica.org/nonprofits/organizations/832659321/202123169349101837/IRS990PF</t>
  </si>
  <si>
    <t>https://projects.propublica.org/nonprofits/organizations/856701960/202423199349106007/IRS990PF</t>
  </si>
  <si>
    <t>https://projects.propublica.org/nonprofits/organizations/133387874/201431359349101448/IRS990PF</t>
  </si>
  <si>
    <t>https://projects.propublica.org/nonprofits/organizations/133387874/201532109349100623/IRS990PF</t>
  </si>
  <si>
    <t>https://projects.propublica.org/nonprofits/organizations/133387874/201733429349100403/IRS990PF</t>
  </si>
  <si>
    <t>John Stiger Ferry Charitable Foundation Inc</t>
  </si>
  <si>
    <t>Johnson Charitable Gift Fund</t>
  </si>
  <si>
    <t>Johnson Weaver Foundation</t>
  </si>
  <si>
    <t>Jpmorgan Chase Foundation</t>
  </si>
  <si>
    <t>Julian G Lange Family Foundation I</t>
  </si>
  <si>
    <t>Julian H &amp; D Dymacek Foundation</t>
  </si>
  <si>
    <t>Julio R Gallo Foundation</t>
  </si>
  <si>
    <t>Juniper Tree Foundation</t>
  </si>
  <si>
    <t>K &amp; E Fund Inc</t>
  </si>
  <si>
    <t>Ken W Davis Foundation</t>
  </si>
  <si>
    <t>Kenneth Heinz Family Foundation</t>
  </si>
  <si>
    <t>Kindt Christian Charitable Tr</t>
  </si>
  <si>
    <t>King Porter Foundation</t>
  </si>
  <si>
    <t>Kingdom Foundation</t>
  </si>
  <si>
    <t>Koehr Family Foundation</t>
  </si>
  <si>
    <t>Korff Foundation</t>
  </si>
  <si>
    <t>Kraft Foundation</t>
  </si>
  <si>
    <t>https://projects.propublica.org/nonprofits/organizations/352405388/201623209349100747/IRS990PF</t>
  </si>
  <si>
    <t>https://projects.propublica.org/nonprofits/organizations/300233491/202133199349316878/IRS990ScheduleI</t>
  </si>
  <si>
    <t>https://projects.propublica.org/nonprofits/organizations/300233491/202223199349314982/IRS990ScheduleI</t>
  </si>
  <si>
    <t>https://projects.propublica.org/nonprofits/organizations/300233491/202430309349301408/IRS990ScheduleI</t>
  </si>
  <si>
    <t>https://projects.propublica.org/nonprofits/organizations/300233491/202403209349319870/IRS990ScheduleI</t>
  </si>
  <si>
    <t>https://projects.propublica.org/nonprofits/organizations/311191158/201910449349100801/IRS990PF</t>
  </si>
  <si>
    <t>https://projects.propublica.org/nonprofits/organizations/311191158/202020509349100207/IRS990PF</t>
  </si>
  <si>
    <t>https://projects.propublica.org/nonprofits/organizations/311191158/202000369349100210/IRS990PF</t>
  </si>
  <si>
    <t>https://projects.propublica.org/nonprofits/organizations/311191158/202120429349100012/IRS990PF</t>
  </si>
  <si>
    <t>https://projects.propublica.org/nonprofits/organizations/311191158/202200389349100955/IRS990PF</t>
  </si>
  <si>
    <t>https://projects.propublica.org/nonprofits/organizations/311191158/202320379349100132/IRS990PF</t>
  </si>
  <si>
    <t>https://projects.propublica.org/nonprofits/organizations/311191158/202400369349100400/IRS990PF</t>
  </si>
  <si>
    <t>https://projects.propublica.org/nonprofits/organizations/204863679/202121259349101702/IRS990PF</t>
  </si>
  <si>
    <t>https://projects.propublica.org/nonprofits/organizations/204863679/202221309349103972/IRS990PF</t>
  </si>
  <si>
    <t>https://projects.propublica.org/nonprofits/organizations/204863679/202331229349101638/IRS990PF</t>
  </si>
  <si>
    <t>https://projects.propublica.org/nonprofits/organizations/204863679/202401079349100805/IRS990PF</t>
  </si>
  <si>
    <t>https://projects.propublica.org/nonprofits/organizations/237049738/201533029349100408/IRS990PF</t>
  </si>
  <si>
    <t>https://projects.propublica.org/nonprofits/organizations/237049738/201643009349100009/IRS990PF</t>
  </si>
  <si>
    <t>https://projects.propublica.org/nonprofits/organizations/237049738/201832569349100308/IRS990PF</t>
  </si>
  <si>
    <t>https://projects.propublica.org/nonprofits/organizations/237049738/202232809349100618/IRS990PF</t>
  </si>
  <si>
    <t>https://projects.propublica.org/nonprofits/organizations/311663386/201413169349101101/IRS990PF</t>
  </si>
  <si>
    <t>https://projects.propublica.org/nonprofits/organizations/311663386/201523169349101777/IRS990PF</t>
  </si>
  <si>
    <t>https://projects.propublica.org/nonprofits/organizations/311663386/201602949349100605/IRS990PF</t>
  </si>
  <si>
    <t>https://projects.propublica.org/nonprofits/organizations/311663386/201743179349101049/IRS990PF</t>
  </si>
  <si>
    <t>https://projects.propublica.org/nonprofits/organizations/311663386/201813179349101436/IRS990PF</t>
  </si>
  <si>
    <t>https://projects.propublica.org/nonprofits/organizations/311663386/201943159349101019/IRS990PF</t>
  </si>
  <si>
    <t>https://projects.propublica.org/nonprofits/organizations/311663386/202043219349103829/IRS990PF</t>
  </si>
  <si>
    <t>https://projects.propublica.org/nonprofits/organizations/311663386/202133169349103583/IRS990PF</t>
  </si>
  <si>
    <t>https://projects.propublica.org/nonprofits/organizations/311663386/202213199349108946/IRS990PF</t>
  </si>
  <si>
    <t>https://projects.propublica.org/nonprofits/organizations/311663386/202313199349107406/IRS990PF</t>
  </si>
  <si>
    <t>https://projects.propublica.org/nonprofits/organizations/311663386/202433049349100708/IRS990PF</t>
  </si>
  <si>
    <t>https://projects.propublica.org/nonprofits/organizations/541511138/201701879349100805/IRS990PF</t>
  </si>
  <si>
    <t>https://projects.propublica.org/nonprofits/organizations/946061539/202112579349100971/IRS990PF</t>
  </si>
  <si>
    <t>https://projects.propublica.org/nonprofits/organizations/946061539/202202169349100530/IRS990PF</t>
  </si>
  <si>
    <t>https://projects.propublica.org/nonprofits/organizations/946061539/202312309349100901/IRS990PF</t>
  </si>
  <si>
    <t>https://projects.propublica.org/nonprofits/organizations/200749868/201703179349102255/IRS990PF</t>
  </si>
  <si>
    <t>https://projects.propublica.org/nonprofits/organizations/200749868/201912549349100701/IRS990PF</t>
  </si>
  <si>
    <t>https://projects.propublica.org/nonprofits/organizations/200749868/202002579349100050/IRS990PF</t>
  </si>
  <si>
    <t>https://projects.propublica.org/nonprofits/organizations/200749868/202112579349100426/IRS990PF</t>
  </si>
  <si>
    <t>https://projects.propublica.org/nonprofits/organizations/200749868/202332769349100718/IRS990PF</t>
  </si>
  <si>
    <t>https://projects.propublica.org/nonprofits/organizations/200749868/202322769349100717/IRS990PF</t>
  </si>
  <si>
    <t>https://projects.propublica.org/nonprofits/organizations/200749868/202443209349104559/IRS990PF</t>
  </si>
  <si>
    <t>https://projects.propublica.org/nonprofits/organizations/746040532/202113079349101616/IRS990PF</t>
  </si>
  <si>
    <t>https://projects.propublica.org/nonprofits/organizations/746040532/202212229349100211/IRS990PF</t>
  </si>
  <si>
    <t>https://projects.propublica.org/nonprofits/organizations/746040532/202332129349100413/IRS990PF</t>
  </si>
  <si>
    <t>https://projects.propublica.org/nonprofits/organizations/746040532/202421339349100802/IRS990PF</t>
  </si>
  <si>
    <t>https://projects.propublica.org/nonprofits/organizations/756012722/202231319349104368/IRS990PF</t>
  </si>
  <si>
    <t>https://projects.propublica.org/nonprofits/organizations/756012722/202321319349104037/IRS990PF</t>
  </si>
  <si>
    <t>https://projects.propublica.org/nonprofits/organizations/756012722/202441229349102114/IRS990PF</t>
  </si>
  <si>
    <t>https://projects.propublica.org/nonprofits/organizations/920179310/201942899349100214/IRS990PF</t>
  </si>
  <si>
    <t>https://projects.propublica.org/nonprofits/organizations/920179310/202042899349101029/IRS990PF</t>
  </si>
  <si>
    <t>https://projects.propublica.org/nonprofits/organizations/920179310/202333209349101498/IRS990PF</t>
  </si>
  <si>
    <t>https://projects.propublica.org/nonprofits/organizations/920179310/202422889349100027/IRS990PF</t>
  </si>
  <si>
    <t>https://projects.propublica.org/nonprofits/organizations/453788478/201521889349100702/IRS990PF</t>
  </si>
  <si>
    <t>https://projects.propublica.org/nonprofits/organizations/453788478/201631899349100658/IRS990PF</t>
  </si>
  <si>
    <t>https://projects.propublica.org/nonprofits/organizations/453788478/201701749349100110/IRS990PF</t>
  </si>
  <si>
    <t>https://projects.propublica.org/nonprofits/organizations/453788478/201811699349100606/IRS990PF</t>
  </si>
  <si>
    <t>https://projects.propublica.org/nonprofits/organizations/453788478/201942279349100429/IRS990PF</t>
  </si>
  <si>
    <t>https://projects.propublica.org/nonprofits/organizations/453788478/202043149349101194/IRS990PF</t>
  </si>
  <si>
    <t>https://projects.propublica.org/nonprofits/organizations/453788478/202103159349101635/IRS990PF</t>
  </si>
  <si>
    <t>https://projects.propublica.org/nonprofits/organizations/453788478/202243179349101104/IRS990PF</t>
  </si>
  <si>
    <t>https://projects.propublica.org/nonprofits/organizations/453788478/202303119349101935/IRS990PF</t>
  </si>
  <si>
    <t>https://projects.propublica.org/nonprofits/organizations/453788478/202403169349102275/IRS990PF</t>
  </si>
  <si>
    <t>https://projects.propublica.org/nonprofits/organizations/911803001/202100999349101405/IRS990PF</t>
  </si>
  <si>
    <t>https://projects.propublica.org/nonprofits/organizations/911803001/202211069349100011/IRS990PF</t>
  </si>
  <si>
    <t>https://projects.propublica.org/nonprofits/organizations/911803001/202311219349102606/IRS990PF</t>
  </si>
  <si>
    <t>https://projects.propublica.org/nonprofits/organizations/911803001/202441289349103824/IRS990PF</t>
  </si>
  <si>
    <t>https://projects.propublica.org/nonprofits/organizations/826503712/202402059349100765/IRS990PF</t>
  </si>
  <si>
    <t>https://projects.propublica.org/nonprofits/organizations/546296044/202510229349100316/IRS990PF</t>
  </si>
  <si>
    <t>https://projects.propublica.org/nonprofits/organizations/863415101/202242869349101079/IRS990PF</t>
  </si>
  <si>
    <t>https://projects.propublica.org/nonprofits/organizations/201027369/202100929349100205/IRS990PF</t>
  </si>
  <si>
    <t>https://projects.propublica.org/nonprofits/organizations/201027369/202433209349107483/IRS990PF</t>
  </si>
  <si>
    <t>https://projects.propublica.org/nonprofits/organizations/815466677/202303199349302160/IRS990ScheduleI</t>
  </si>
  <si>
    <t>https://projects.propublica.org/nonprofits/organizations/815466677/202413199349304301/IRS990ScheduleI</t>
  </si>
  <si>
    <t>https://projects.propublica.org/nonprofits/organizations/383666988/201731319349102868/IRS990PF</t>
  </si>
  <si>
    <t>https://projects.propublica.org/nonprofits/organizations/383190927/202013219349101476/IRS990PF</t>
  </si>
  <si>
    <t>https://projects.propublica.org/nonprofits/organizations/383190927/202113069349100301/IRS990PF</t>
  </si>
  <si>
    <t>https://projects.propublica.org/nonprofits/organizations/383190927/202222929349100217/IRS990PF</t>
  </si>
  <si>
    <t>https://projects.propublica.org/nonprofits/organizations/383190927/202303149349100720/IRS990PF</t>
  </si>
  <si>
    <t>https://projects.propublica.org/nonprofits/organizations/383190927/202403169349102140/IRS990PF</t>
  </si>
  <si>
    <t>https://projects.propublica.org/nonprofits/organizations/371307161/202201339349102080/IRS990PF</t>
  </si>
  <si>
    <t>https://projects.propublica.org/nonprofits/organizations/371307161/202331919349100733/IRS990PF</t>
  </si>
  <si>
    <t>https://projects.propublica.org/nonprofits/organizations/371307161/202432069349100408/IRS990PF</t>
  </si>
  <si>
    <t>Jon L and Beverly A Thompson Foundation</t>
  </si>
  <si>
    <t>Kenneth &amp; Doniella Winter Family Foundation</t>
  </si>
  <si>
    <t>Kenneth and Alice Martin Family Foundation Inc</t>
  </si>
  <si>
    <t>Kevin and Diane Kesler Family Foundation</t>
  </si>
  <si>
    <t>Knights of Columbus Charitable Fund Inc</t>
  </si>
  <si>
    <t>Kristin L Anderson Charitable Foundation</t>
  </si>
  <si>
    <t>Krzyzanowski Foundation</t>
  </si>
  <si>
    <t>Laird Norton Family Foundation</t>
  </si>
  <si>
    <t>Larson Financial Foundation</t>
  </si>
  <si>
    <t>Lawrence And Sandra Post Family Foundation</t>
  </si>
  <si>
    <t>Le Foundation</t>
  </si>
  <si>
    <t>Leroy Thom Jean Thom And T L Foundation Inc</t>
  </si>
  <si>
    <t>Libra Fund</t>
  </si>
  <si>
    <t>Lifeway Foundation Inc</t>
  </si>
  <si>
    <t>Lift Foundation Inc</t>
  </si>
  <si>
    <t>Lincoln Financial Foundation Inc</t>
  </si>
  <si>
    <t>Lisa And Bob Cheeley Foundation Inc</t>
  </si>
  <si>
    <t>Live The Call Shema</t>
  </si>
  <si>
    <t>Living Stones Foundation</t>
  </si>
  <si>
    <t>Lloyd And Vivian Noble Foundation Tr</t>
  </si>
  <si>
    <t>Logan Wright Foundation</t>
  </si>
  <si>
    <t>Loren A Jahn Private Charitable</t>
  </si>
  <si>
    <t>Lothlorien Foundation</t>
  </si>
  <si>
    <t>Lowell Berry Foundation</t>
  </si>
  <si>
    <t>Lpl Financial Foundation Inc</t>
  </si>
  <si>
    <t>Luhrsen Family Foundation Inc</t>
  </si>
  <si>
    <t>Luke 1248 Foundation Inc</t>
  </si>
  <si>
    <t>Luke And Lori Morrow Family Foundation</t>
  </si>
  <si>
    <t>Lynn P Demarco Charitable Foundation</t>
  </si>
  <si>
    <t>M E Webber Foundation</t>
  </si>
  <si>
    <t>M Piuze Foundation</t>
  </si>
  <si>
    <t>Maclellan Foundation Inc</t>
  </si>
  <si>
    <t>Mae Casali Bonvicini Charitable Foundation</t>
  </si>
  <si>
    <t>https://projects.propublica.org/nonprofits/organizations/364332918/202203199349109305/IRS990PF</t>
  </si>
  <si>
    <t>https://projects.propublica.org/nonprofits/organizations/364332918/202303049349100505/IRS990PF</t>
  </si>
  <si>
    <t>https://projects.propublica.org/nonprofits/organizations/364332918/202413139349101146/IRS990PF</t>
  </si>
  <si>
    <t>https://projects.propublica.org/nonprofits/organizations/232501529/202113569349100901/IRS990PF</t>
  </si>
  <si>
    <t>https://projects.propublica.org/nonprofits/organizations/232501529/202201239349100605/IRS990PF</t>
  </si>
  <si>
    <t>https://projects.propublica.org/nonprofits/organizations/232501529/202421319349101442/IRS990PF</t>
  </si>
  <si>
    <t>https://projects.propublica.org/nonprofits/organizations/916339917/201532189349100208/IRS990PF</t>
  </si>
  <si>
    <t>https://projects.propublica.org/nonprofits/organizations/916339917/201732169349101113/IRS990PF</t>
  </si>
  <si>
    <t>https://projects.propublica.org/nonprofits/organizations/916339917/201712169349101011/IRS990PF</t>
  </si>
  <si>
    <t>https://projects.propublica.org/nonprofits/organizations/916339917/201612229349100856/IRS990PF</t>
  </si>
  <si>
    <t>https://projects.propublica.org/nonprofits/organizations/916339917/201722229349100212/IRS990PF</t>
  </si>
  <si>
    <t>https://projects.propublica.org/nonprofits/organizations/916339917/201843169349101014/IRS990PF</t>
  </si>
  <si>
    <t>https://projects.propublica.org/nonprofits/organizations/916339917/202033049349100638/IRS990PF</t>
  </si>
  <si>
    <t>https://projects.propublica.org/nonprofits/organizations/916339917/202133159349100133/IRS990PF</t>
  </si>
  <si>
    <t>https://projects.propublica.org/nonprofits/organizations/383893553/202243199349103199/IRS990PF</t>
  </si>
  <si>
    <t>https://projects.propublica.org/nonprofits/organizations/954442473/201943179349101149/IRS990PF</t>
  </si>
  <si>
    <t>https://projects.propublica.org/nonprofits/organizations/954442473/202043149349100219/IRS990PF</t>
  </si>
  <si>
    <t>https://projects.propublica.org/nonprofits/organizations/954442473/202113199349103606/IRS990PF</t>
  </si>
  <si>
    <t>https://projects.propublica.org/nonprofits/organizations/954442473/202223199349110262/IRS990PF</t>
  </si>
  <si>
    <t>https://projects.propublica.org/nonprofits/organizations/954442473/202323199349102962/IRS990PF</t>
  </si>
  <si>
    <t>https://projects.propublica.org/nonprofits/organizations/954442473/202443209349102869/IRS990PF</t>
  </si>
  <si>
    <t>https://projects.propublica.org/nonprofits/organizations/311532156/202012449349100516/IRS990PF</t>
  </si>
  <si>
    <t>https://projects.propublica.org/nonprofits/organizations/311532156/202241799349100524/IRS990PF</t>
  </si>
  <si>
    <t>https://projects.propublica.org/nonprofits/organizations/311532156/202321309349102882/IRS990PF</t>
  </si>
  <si>
    <t>https://projects.propublica.org/nonprofits/organizations/311532156/202401249349100310/IRS990PF</t>
  </si>
  <si>
    <t>https://projects.propublica.org/nonprofits/organizations/470776789/202221339349103087/IRS990PF</t>
  </si>
  <si>
    <t>https://projects.propublica.org/nonprofits/organizations/470776789/202431289349104063/IRS990PF</t>
  </si>
  <si>
    <t>https://projects.propublica.org/nonprofits/organizations/911911713/202431319349101978/IRS990PF</t>
  </si>
  <si>
    <t>https://projects.propublica.org/nonprofits/organizations/822415677/202243189349106359/IRS990PF</t>
  </si>
  <si>
    <t>https://projects.propublica.org/nonprofits/organizations/822415677/202323199349105697/IRS990PF</t>
  </si>
  <si>
    <t>https://projects.propublica.org/nonprofits/organizations/822415677/202443249349100319/IRS990PF</t>
  </si>
  <si>
    <t>https://projects.propublica.org/nonprofits/organizations/260644407/202222319349100417/IRS990PF</t>
  </si>
  <si>
    <t>https://projects.propublica.org/nonprofits/organizations/356042099/202401319349101935/IRS990PF</t>
  </si>
  <si>
    <t>https://projects.propublica.org/nonprofits/organizations/202024120/202121319349102577/IRS990PF</t>
  </si>
  <si>
    <t>https://projects.propublica.org/nonprofits/organizations/202024120/202211409349100206/IRS990PF</t>
  </si>
  <si>
    <t>https://projects.propublica.org/nonprofits/organizations/202024120/202341359349100639/IRS990PF</t>
  </si>
  <si>
    <t>https://projects.propublica.org/nonprofits/organizations/202024120/202411299349102671/IRS990PF</t>
  </si>
  <si>
    <t>https://projects.propublica.org/nonprofits/organizations/742977424/201732709349100603/IRS990PF</t>
  </si>
  <si>
    <t>https://projects.propublica.org/nonprofits/organizations/521270668/201822999349100522/IRS990PF</t>
  </si>
  <si>
    <t>https://projects.propublica.org/nonprofits/organizations/586468818/202432429349100123/IRS990PF</t>
  </si>
  <si>
    <t>https://projects.propublica.org/nonprofits/organizations/730979754/202432899349101033/IRS990PF</t>
  </si>
  <si>
    <t>https://projects.propublica.org/nonprofits/organizations/363728178/201521329349102957/IRS990PF</t>
  </si>
  <si>
    <t>https://projects.propublica.org/nonprofits/organizations/470816447/202143129349101054/IRS990PF</t>
  </si>
  <si>
    <t>https://projects.propublica.org/nonprofits/organizations/470816447/202201369349100535/IRS990PF</t>
  </si>
  <si>
    <t>https://projects.propublica.org/nonprofits/organizations/470816447/202441369349104654/IRS990PF</t>
  </si>
  <si>
    <t>https://projects.propublica.org/nonprofits/redirect_to_990/946108391/2012</t>
  </si>
  <si>
    <t>https://projects.propublica.org/nonprofits/organizations/946108391/201440529349100609/IRS990PF</t>
  </si>
  <si>
    <t>https://projects.propublica.org/nonprofits/organizations/946108391/201520659349100002/IRS990PF</t>
  </si>
  <si>
    <t>https://projects.propublica.org/nonprofits/organizations/946108391/201610549349100506/IRS990PF</t>
  </si>
  <si>
    <t>https://projects.propublica.org/nonprofits/organizations/946108391/201700489349100500/IRS990PF</t>
  </si>
  <si>
    <t>https://projects.propublica.org/nonprofits/organizations/946108391/201800579349100110/IRS990PF</t>
  </si>
  <si>
    <t>https://projects.propublica.org/nonprofits/organizations/946108391/201900879349100240/IRS990PF</t>
  </si>
  <si>
    <t>https://projects.propublica.org/nonprofits/organizations/946108391/202140899349100109/IRS990PF</t>
  </si>
  <si>
    <t>https://projects.propublica.org/nonprofits/organizations/946108391/202201019349100630/IRS990PF</t>
  </si>
  <si>
    <t>https://projects.propublica.org/nonprofits/organizations/946108391/202310609349100821/IRS990PF</t>
  </si>
  <si>
    <t>https://projects.propublica.org/nonprofits/organizations/946108391/202401369349105385/IRS990PF</t>
  </si>
  <si>
    <t>https://projects.propublica.org/nonprofits/organizations/274171978/202231339349101638/IRS990PF</t>
  </si>
  <si>
    <t>https://projects.propublica.org/nonprofits/organizations/300520136/201842219349100509/IRS990PF</t>
  </si>
  <si>
    <t>https://projects.propublica.org/nonprofits/organizations/464187458/202021369349101227/IRS990PF</t>
  </si>
  <si>
    <t>https://projects.propublica.org/nonprofits/organizations/464187458/202111169349100411/IRS990PF</t>
  </si>
  <si>
    <t>https://projects.propublica.org/nonprofits/organizations/464187458/202211369349105001/IRS990PF</t>
  </si>
  <si>
    <t>https://projects.propublica.org/nonprofits/organizations/464187458/202340769349100614/IRS990PF</t>
  </si>
  <si>
    <t>https://projects.propublica.org/nonprofits/organizations/464187458/202421929349100602/IRS990PF</t>
  </si>
  <si>
    <t>https://projects.propublica.org/nonprofits/organizations/453982079/201943199349102134/IRS990PF</t>
  </si>
  <si>
    <t>https://projects.propublica.org/nonprofits/organizations/470836951/201703579349100200/IRS990PF</t>
  </si>
  <si>
    <t>https://projects.propublica.org/nonprofits/organizations/470836951/201703199349105075/IRS990PF</t>
  </si>
  <si>
    <t>https://projects.propublica.org/nonprofits/organizations/470836951/201831359349101698/IRS990PF</t>
  </si>
  <si>
    <t>https://projects.propublica.org/nonprofits/organizations/470836951/201943199349104949/IRS990PF</t>
  </si>
  <si>
    <t>https://projects.propublica.org/nonprofits/organizations/470836951/202003219349106260/IRS990PF</t>
  </si>
  <si>
    <t>https://projects.propublica.org/nonprofits/organizations/470836951/202142889349100819/IRS990PF</t>
  </si>
  <si>
    <t>https://projects.propublica.org/nonprofits/organizations/470836951/202243199349107999/IRS990PF</t>
  </si>
  <si>
    <t>https://projects.propublica.org/nonprofits/organizations/470836951/202323199349102067/IRS990PF</t>
  </si>
  <si>
    <t>https://projects.propublica.org/nonprofits/organizations/850505629/202413169349101496/IRS990PF</t>
  </si>
  <si>
    <t>https://projects.propublica.org/nonprofits/organizations/611460815/202212909349100631/IRS990PF</t>
  </si>
  <si>
    <t>https://projects.propublica.org/nonprofits/organizations/611460815/202420959349100732/IRS990PF</t>
  </si>
  <si>
    <t>https://projects.propublica.org/nonprofits/organizations/611460815/202313489349100906/IRS990PF</t>
  </si>
  <si>
    <t>https://projects.propublica.org/nonprofits/organizations/611460815/202402889349100205/IRS990PF</t>
  </si>
  <si>
    <t>https://projects.propublica.org/nonprofits/organizations/626041468/201903209349100215/IRS990PF</t>
  </si>
  <si>
    <t>https://projects.propublica.org/nonprofits/organizations/626041468/202043219349102159/IRS990PF</t>
  </si>
  <si>
    <t>https://projects.propublica.org/nonprofits/organizations/26124449/201602239349100005/IRS990PF</t>
  </si>
  <si>
    <t>Maestros Work Foundation Inc</t>
  </si>
  <si>
    <t>Maranatha Foundation Inc</t>
  </si>
  <si>
    <t>Margaret C B &amp; S Spencer N Brown Foundation Inc</t>
  </si>
  <si>
    <t>Margaret Mosher Phillips Foundaton</t>
  </si>
  <si>
    <t>Mark H &amp; Blanche M Harrington Foundation</t>
  </si>
  <si>
    <t>Mark S Bradley Charitable Foundation</t>
  </si>
  <si>
    <t>Marvin Buzz Oates Charitable Foundation</t>
  </si>
  <si>
    <t>Matthew 6 33 Foundation Inc</t>
  </si>
  <si>
    <t>Matthew Six Foundation</t>
  </si>
  <si>
    <t>Mccatur Christian Foundation Inc</t>
  </si>
  <si>
    <t>Mckesson Foundation</t>
  </si>
  <si>
    <t>Middlemas Family Foundation Inc</t>
  </si>
  <si>
    <t>Midway Foundation</t>
  </si>
  <si>
    <t>Minneapolis Foundation</t>
  </si>
  <si>
    <t>Minnie &amp; Bernard Lane Foundation</t>
  </si>
  <si>
    <t>Mitchell Foundation</t>
  </si>
  <si>
    <t>Modglin Family Foundation</t>
  </si>
  <si>
    <t>Montera Family Foundation</t>
  </si>
  <si>
    <t>Morgan Family Foundation</t>
  </si>
  <si>
    <t>https://projects.propublica.org/nonprofits/organizations/26124449/201743329349100004/IRS990PF</t>
  </si>
  <si>
    <t>https://projects.propublica.org/nonprofits/organizations/831321455/202213199349109676/IRS990PF</t>
  </si>
  <si>
    <t>https://projects.propublica.org/nonprofits/organizations/831321455/202333119349102038/IRS990PF</t>
  </si>
  <si>
    <t>https://projects.propublica.org/nonprofits/organizations/206354392/201432269349101138/IRS990PF</t>
  </si>
  <si>
    <t>https://projects.propublica.org/nonprofits/organizations/206354392/201502549349100505/IRS990PF</t>
  </si>
  <si>
    <t>https://projects.propublica.org/nonprofits/organizations/206354392/201612259349100136/IRS990PF</t>
  </si>
  <si>
    <t>https://projects.propublica.org/nonprofits/organizations/206354392/201732269349100623/IRS990PF</t>
  </si>
  <si>
    <t>https://projects.propublica.org/nonprofits/organizations/206354392/201802679349100000/IRS990PF</t>
  </si>
  <si>
    <t>https://projects.propublica.org/nonprofits/organizations/386108739/201823189349101787/IRS990PF</t>
  </si>
  <si>
    <t>https://projects.propublica.org/nonprofits/organizations/386108739/201942499349101309/IRS990PF</t>
  </si>
  <si>
    <t>https://projects.propublica.org/nonprofits/organizations/386108739/202003169349101590/IRS990PF</t>
  </si>
  <si>
    <t>https://projects.propublica.org/nonprofits/organizations/386108739/202133229349100503/IRS990PF</t>
  </si>
  <si>
    <t>https://projects.propublica.org/nonprofits/organizations/746046197/201910939349100751/IRS990PF</t>
  </si>
  <si>
    <t>https://projects.propublica.org/nonprofits/organizations/746046197/202000939349101420/IRS990PF</t>
  </si>
  <si>
    <t>https://projects.propublica.org/nonprofits/organizations/746046197/202140919349100719/IRS990PF</t>
  </si>
  <si>
    <t>https://projects.propublica.org/nonprofits/organizations/746046197/202311029349101426/IRS990PF</t>
  </si>
  <si>
    <t>https://projects.propublica.org/nonprofits/organizations/751709181/201631459349100613/IRS990PF</t>
  </si>
  <si>
    <t>https://projects.propublica.org/nonprofits/organizations/956025594/202111319349101221/IRS990PF</t>
  </si>
  <si>
    <t>https://projects.propublica.org/nonprofits/organizations/466452380/202431279349100518/IRS990PF</t>
  </si>
  <si>
    <t>https://projects.propublica.org/nonprofits/organizations/827022532/202311449349100916/IRS990PF</t>
  </si>
  <si>
    <t>https://projects.propublica.org/nonprofits/organizations/261481981/202013179349102836/IRS990PF</t>
  </si>
  <si>
    <t>https://projects.propublica.org/nonprofits/organizations/204003616/201931309349102493/IRS990PF</t>
  </si>
  <si>
    <t>https://projects.propublica.org/nonprofits/organizations/203892291/202443189349102719/IRS990PF</t>
  </si>
  <si>
    <t>https://projects.propublica.org/nonprofits/organizations/630859398/202101189349101345/IRS990PF</t>
  </si>
  <si>
    <t>https://projects.propublica.org/nonprofits/organizations/943140036/202400449349100820/IRS990PF</t>
  </si>
  <si>
    <t>https://projects.propublica.org/nonprofits/organizations/582432566/201730839349100703/IRS990PF</t>
  </si>
  <si>
    <t>https://projects.propublica.org/nonprofits/organizations/582432566/201801359349103255/IRS990PF</t>
  </si>
  <si>
    <t>https://projects.propublica.org/nonprofits/organizations/421593137/202042329349100409/IRS990PF</t>
  </si>
  <si>
    <t>https://projects.propublica.org/nonprofits/organizations/330833774/201612229349100341/IRS990PF</t>
  </si>
  <si>
    <t>https://projects.propublica.org/nonprofits/organizations/261622652/201602419349100000/IRS990PF</t>
  </si>
  <si>
    <t>https://projects.propublica.org/nonprofits/organizations/256507666/201901359349100985/IRS990PF</t>
  </si>
  <si>
    <t>https://projects.propublica.org/nonprofits/organizations/256507666/202011679349100111/IRS990PF</t>
  </si>
  <si>
    <t>https://projects.propublica.org/nonprofits/organizations/256507666/202111379349101961/IRS990PF</t>
  </si>
  <si>
    <t>https://projects.propublica.org/nonprofits/organizations/256507666/202231369349101628/IRS990PF</t>
  </si>
  <si>
    <t>https://projects.propublica.org/nonprofits/organizations/256507666/202312149349100611/IRS990PF</t>
  </si>
  <si>
    <t>https://projects.propublica.org/nonprofits/organizations/256507666/202441359349102164/IRS990PF</t>
  </si>
  <si>
    <t>https://projects.propublica.org/nonprofits/organizations/416029402/202000429349301480/IRS990ScheduleI</t>
  </si>
  <si>
    <t>https://projects.propublica.org/nonprofits/organizations/416029402/202140119349300414/IRS990ScheduleI</t>
  </si>
  <si>
    <t>https://projects.propublica.org/nonprofits/organizations/416029402/202200109349300710/IRS990ScheduleI</t>
  </si>
  <si>
    <t>https://projects.propublica.org/nonprofits/organizations/546052404/201932209349100603/IRS990PF</t>
  </si>
  <si>
    <t>https://projects.propublica.org/nonprofits/organizations/546052404/202002749349100800/IRS990PF</t>
  </si>
  <si>
    <t>https://projects.propublica.org/nonprofits/organizations/546052404/202132229349100508/IRS990PF</t>
  </si>
  <si>
    <t>https://projects.propublica.org/nonprofits/organizations/546052404/202212169349100956/IRS990PF</t>
  </si>
  <si>
    <t>https://projects.propublica.org/nonprofits/organizations/546052404/202322269349100047/IRS990PF</t>
  </si>
  <si>
    <t>https://projects.propublica.org/nonprofits/organizations/546052404/202402279349100410/IRS990PF</t>
  </si>
  <si>
    <t>https://projects.propublica.org/nonprofits/organizations/752769798/202233159349100608/IRS990PF</t>
  </si>
  <si>
    <t>https://projects.propublica.org/nonprofits/organizations/752769798/202323119349101507/IRS990PF</t>
  </si>
  <si>
    <t>https://projects.propublica.org/nonprofits/organizations/311453098/202123169349105207/IRS990PF</t>
  </si>
  <si>
    <t>https://projects.propublica.org/nonprofits/organizations/311453098/202223549349100402/IRS990PF</t>
  </si>
  <si>
    <t>https://projects.propublica.org/nonprofits/organizations/330266405/202331449349100338/IRS990PF</t>
  </si>
  <si>
    <t>https://projects.propublica.org/nonprofits/organizations/831080122/201943189349102784/IRS990PF</t>
  </si>
  <si>
    <t>https://projects.propublica.org/nonprofits/organizations/831080122/202013169349101621/IRS990PF</t>
  </si>
  <si>
    <t>https://projects.propublica.org/nonprofits/organizations/831080122/202102949349101000/IRS990PF</t>
  </si>
  <si>
    <t>https://projects.propublica.org/nonprofits/organizations/831080122/202212939349100216/IRS990PF</t>
  </si>
  <si>
    <t>https://projects.propublica.org/nonprofits/organizations/831080122/202313179349100521/IRS990PF</t>
  </si>
  <si>
    <t>https://projects.propublica.org/nonprofits/organizations/831080122/202413179349102591/IRS990PF</t>
  </si>
  <si>
    <t>https://projects.propublica.org/nonprofits/organizations/911815410/202243199349104164/IRS990PF</t>
  </si>
  <si>
    <t>https://projects.propublica.org/nonprofits/organizations/352124850/202301239349100820/IRS990PF</t>
  </si>
  <si>
    <t>https://projects.propublica.org/nonprofits/organizations/911815410/202313139349101896/IRS990PF</t>
  </si>
  <si>
    <t>https://projects.propublica.org/nonprofits/organizations/911815410/202433209349107568/IRS990PF</t>
  </si>
  <si>
    <t>Magee Fam Charitable Trust</t>
  </si>
  <si>
    <t>Mike and Linda Van Daele Family Foundation</t>
  </si>
  <si>
    <t>Martin and Shirley Burns Family Foundation</t>
  </si>
  <si>
    <t>Milburn and Nancy Calhoun Foundation</t>
  </si>
  <si>
    <t>Miles Family Foundation</t>
  </si>
  <si>
    <t>Mlp Charitable Trust</t>
  </si>
  <si>
    <t>Morgan Stanley Global Impact Funding Trust Inc</t>
  </si>
  <si>
    <t>Mortenson Foundation Inc</t>
  </si>
  <si>
    <t>Motorola Solutions Foundation</t>
  </si>
  <si>
    <t>Murrill Foundation Inc</t>
  </si>
  <si>
    <t>Natan Foundation</t>
  </si>
  <si>
    <t>https://projects.propublica.org/nonprofits/organizations/527082731/201713199349316986/IRS990ScheduleI</t>
  </si>
  <si>
    <t>https://projects.propublica.org/nonprofits/organizations/527082731/201843199349319569/IRS990ScheduleI</t>
  </si>
  <si>
    <t>https://projects.propublica.org/nonprofits/organizations/527082731/201923199349320447/IRS990ScheduleI</t>
  </si>
  <si>
    <t>https://projects.propublica.org/nonprofits/organizations/527082731/202013249349301811/IRS990ScheduleI</t>
  </si>
  <si>
    <t>https://projects.propublica.org/nonprofits/organizations/527082731/202143219349301454/IRS990ScheduleI</t>
  </si>
  <si>
    <t>https://projects.propublica.org/nonprofits/organizations/527082731/202302999349301010/IRS990ScheduleI</t>
  </si>
  <si>
    <t>https://projects.propublica.org/nonprofits/organizations/527082731/202403209349313980/IRS990ScheduleI</t>
  </si>
  <si>
    <t>https://projects.propublica.org/nonprofits/organizations/862688528/202442209349101014/IRS990PF</t>
  </si>
  <si>
    <t>https://projects.propublica.org/nonprofits/organizations/862688528/202402209349101105/IRS990PF</t>
  </si>
  <si>
    <t>https://projects.propublica.org/nonprofits/organizations/366109323/202001969349101330/IRS990PF</t>
  </si>
  <si>
    <t>https://projects.propublica.org/nonprofits/organizations/366109323/202112279349100301/IRS990PF</t>
  </si>
  <si>
    <t>https://projects.propublica.org/nonprofits/organizations/566068245/202313189349105606/IRS990PF</t>
  </si>
  <si>
    <t>https://projects.propublica.org/nonprofits/organizations/566068245/202423109349100747/IRS990PF</t>
  </si>
  <si>
    <t>https://projects.propublica.org/nonprofits/organizations/830380273/201531639349100703/IRS990PF</t>
  </si>
  <si>
    <t>https://projects.propublica.org/nonprofits/organizations/830380273/201922319349100182/IRS990PF</t>
  </si>
  <si>
    <t>https://projects.propublica.org/nonprofits/organizations/830380273/202113039349100201/IRS990PF</t>
  </si>
  <si>
    <t>National Philanthropic Trust</t>
  </si>
  <si>
    <t>Alliance Defense Fund</t>
  </si>
  <si>
    <t>Alliance Defending Freedom for Faith and Justice</t>
  </si>
  <si>
    <t>PUBLIC.SOC.BENEF</t>
  </si>
  <si>
    <t>PUBLIC SOCIAL BENEFIT</t>
  </si>
  <si>
    <t>PUBLIC SOCIETAL BENEFIT</t>
  </si>
  <si>
    <t>PUBLIC, SOCIETAL BENEFIT</t>
  </si>
  <si>
    <t>INTERNATIONAL</t>
  </si>
  <si>
    <t>Ndsp Family Foundation</t>
  </si>
  <si>
    <t>Nelson Family Charitable Foundation</t>
  </si>
  <si>
    <t>Network For Good Inc</t>
  </si>
  <si>
    <t>New Hope Foundation</t>
  </si>
  <si>
    <t>Ngh Charitable Foundation</t>
  </si>
  <si>
    <t>Nolen Family Foundation</t>
  </si>
  <si>
    <t>Norman R Tyre &amp; Margery C Tyre Foundation</t>
  </si>
  <si>
    <t>Nutramax Family Foundation</t>
  </si>
  <si>
    <t>Oarsmen Foundation</t>
  </si>
  <si>
    <t>Omaha Community Foundation Donor Directed Depository</t>
  </si>
  <si>
    <t>Oscar G &amp; Elsa S Mayer Family Foundation</t>
  </si>
  <si>
    <t>Overstreet Foundation</t>
  </si>
  <si>
    <t>Paideia Foundation</t>
  </si>
  <si>
    <t>Paticum Foundation</t>
  </si>
  <si>
    <t>Paypal Charitable Giving Fund</t>
  </si>
  <si>
    <t>Pendell Foundation</t>
  </si>
  <si>
    <t>Perfect Light Foundation</t>
  </si>
  <si>
    <t>Philanthropy International</t>
  </si>
  <si>
    <t>Philippians 4</t>
  </si>
  <si>
    <t>Pillmore Family Foundation</t>
  </si>
  <si>
    <t>Pinkerton Foundation</t>
  </si>
  <si>
    <t>Piper Sandler Foundation</t>
  </si>
  <si>
    <t>https://projects.propublica.org/nonprofits/organizations/814662737/202032699349100413/IRS990PF</t>
  </si>
  <si>
    <t>https://projects.propublica.org/nonprofits/organizations/814662737/202112749349100901/IRS990PF</t>
  </si>
  <si>
    <t>https://projects.propublica.org/nonprofits/redirect_to_990/656285322/2012</t>
  </si>
  <si>
    <t>https://projects.propublica.org/nonprofits/organizations/656285322/201421439349100402/IRS990PF</t>
  </si>
  <si>
    <t>https://projects.propublica.org/nonprofits/organizations/656285322/201532199349100303/IRS990PF</t>
  </si>
  <si>
    <t>https://projects.propublica.org/nonprofits/organizations/656285322/201631349349100528/IRS990PF</t>
  </si>
  <si>
    <t>https://projects.propublica.org/nonprofits/organizations/656285322/201731359349101968/IRS990PF</t>
  </si>
  <si>
    <t>https://projects.propublica.org/nonprofits/organizations/656285322/201801349349103240/IRS990PF</t>
  </si>
  <si>
    <t>https://projects.propublica.org/nonprofits/redirect_to_990/680480736/2012</t>
  </si>
  <si>
    <t>https://projects.propublica.org/nonprofits/organizations/680480736/201841809349300519/IRS990ScheduleI</t>
  </si>
  <si>
    <t>https://projects.propublica.org/nonprofits/organizations/680480736/201941789349300019/IRS990ScheduleI</t>
  </si>
  <si>
    <t>https://projects.propublica.org/nonprofits/organizations/680480736/202011829349300511/IRS990ScheduleI</t>
  </si>
  <si>
    <t>https://projects.propublica.org/nonprofits/organizations/680480736/202131819349300608/IRS990ScheduleI</t>
  </si>
  <si>
    <t>https://projects.propublica.org/nonprofits/organizations/680480736/202212289349300736/IRS990ScheduleI</t>
  </si>
  <si>
    <t>https://projects.propublica.org/nonprofits/organizations/421395902/201911409349100416/IRS990PF</t>
  </si>
  <si>
    <t>https://projects.propublica.org/nonprofits/organizations/421395902/202041979349100844/IRS990PF</t>
  </si>
  <si>
    <t>https://projects.propublica.org/nonprofits/organizations/421395902/202141739349100519/IRS990PF</t>
  </si>
  <si>
    <t>https://projects.propublica.org/nonprofits/organizations/421395902/202231329349103243/IRS990PF</t>
  </si>
  <si>
    <t>https://projects.propublica.org/nonprofits/organizations/421395902/202321359349101702/IRS990PF</t>
  </si>
  <si>
    <t>https://projects.propublica.org/nonprofits/organizations/421395902/202421369349100112/IRS990PF</t>
  </si>
  <si>
    <t>https://projects.propublica.org/nonprofits/organizations/873255289/202443189349103624/IRS990PF</t>
  </si>
  <si>
    <t>https://projects.propublica.org/nonprofits/organizations/472605410/201743109349100224/IRS990PF</t>
  </si>
  <si>
    <t>https://projects.propublica.org/nonprofits/organizations/953956314/202421789349100117/IRS990PF</t>
  </si>
  <si>
    <t>https://projects.propublica.org/nonprofits/organizations/824889392/202411309349101531/IRS990PF</t>
  </si>
  <si>
    <t>https://projects.propublica.org/nonprofits/organizations/330754362/202043199349100614/IRS990PF</t>
  </si>
  <si>
    <t>https://projects.propublica.org/nonprofits/organizations/330754362/202143159349103369/IRS990PF</t>
  </si>
  <si>
    <t>https://projects.propublica.org/nonprofits/organizations/330754362/202243199349108494/IRS990PF</t>
  </si>
  <si>
    <t>https://projects.propublica.org/nonprofits/organizations/330754362/202333199349107853/IRS990PF</t>
  </si>
  <si>
    <t>https://projects.propublica.org/nonprofits/organizations/330754362/202433209349106083/IRS990PF</t>
  </si>
  <si>
    <t>https://projects.propublica.org/nonprofits/organizations/363789990/202113199349307741/IRS990ScheduleI</t>
  </si>
  <si>
    <t>https://projects.propublica.org/nonprofits/organizations/363789990/202223199349319782/IRS990ScheduleI</t>
  </si>
  <si>
    <t>https://projects.propublica.org/nonprofits/organizations/363789990/202423209349309137/IRS990ScheduleI</t>
  </si>
  <si>
    <t>https://projects.propublica.org/nonprofits/organizations/364035204/201642989349100004/IRS990PF</t>
  </si>
  <si>
    <t>https://projects.propublica.org/nonprofits/organizations/364035204/201732979349100013/IRS990PF</t>
  </si>
  <si>
    <t>https://projects.propublica.org/nonprofits/organizations/364035204/201813099349100516/IRS990PF</t>
  </si>
  <si>
    <t>https://projects.propublica.org/nonprofits/organizations/596164658/202203199349108615/IRS990PF</t>
  </si>
  <si>
    <t>https://projects.propublica.org/nonprofits/organizations/596164658/202403189349102020/IRS990PF</t>
  </si>
  <si>
    <t>https://projects.propublica.org/nonprofits/organizations/814269305/202102259349101015/IRS990PF</t>
  </si>
  <si>
    <t>https://projects.propublica.org/nonprofits/organizations/814269305/202313069349101756/IRS990PF</t>
  </si>
  <si>
    <t>https://projects.propublica.org/nonprofits/organizations/814269305/202442259349101019/IRS990PF</t>
  </si>
  <si>
    <t>https://projects.propublica.org/nonprofits/organizations/263739768/202313199349105686/IRS990PF</t>
  </si>
  <si>
    <t>https://projects.propublica.org/nonprofits/organizations/464376765/201611329349102021/IRS990PF</t>
  </si>
  <si>
    <t>https://projects.propublica.org/nonprofits/organizations/464376765/201721329349101902/IRS990PF</t>
  </si>
  <si>
    <t>https://projects.propublica.org/nonprofits/organizations/464376765/201801359349100225/IRS990PF</t>
  </si>
  <si>
    <t>https://projects.propublica.org/nonprofits/organizations/464376765/201901689349100320/IRS990PF</t>
  </si>
  <si>
    <t>https://projects.propublica.org/nonprofits/organizations/464376765/202031649349101513/IRS990PF</t>
  </si>
  <si>
    <t>https://projects.propublica.org/nonprofits/organizations/464376765/202121659349100232/IRS990PF</t>
  </si>
  <si>
    <t>https://projects.propublica.org/nonprofits/organizations/464376765/202241319349105909/IRS990PF</t>
  </si>
  <si>
    <t>https://projects.propublica.org/nonprofits/organizations/464376765/202312569349100806/IRS990PF</t>
  </si>
  <si>
    <t>https://projects.propublica.org/nonprofits/organizations/464376765/202411589349101201/IRS990PF</t>
  </si>
  <si>
    <t>https://projects.propublica.org/nonprofits/organizations/450931286/202232669349300528/IRS990ScheduleI</t>
  </si>
  <si>
    <t>https://projects.propublica.org/nonprofits/organizations/450931286/202422999349301487/IRS990ScheduleI</t>
  </si>
  <si>
    <t>https://projects.propublica.org/nonprofits/organizations/556065070/201421349349102302/IRS990PF</t>
  </si>
  <si>
    <t>https://projects.propublica.org/nonprofits/organizations/556065070/201511329349102081/IRS990PF</t>
  </si>
  <si>
    <t>https://projects.propublica.org/nonprofits/organizations/556065070/201631349349102388/IRS990PF</t>
  </si>
  <si>
    <t>https://projects.propublica.org/nonprofits/organizations/556065070/201721359349103782/IRS990PF</t>
  </si>
  <si>
    <t>https://projects.propublica.org/nonprofits/organizations/481224471/202441249349101039/IRS990PF</t>
  </si>
  <si>
    <t>https://projects.propublica.org/nonprofits/organizations/461634206/201631339349100238/IRS990PF</t>
  </si>
  <si>
    <t>https://projects.propublica.org/nonprofits/organizations/461634206/201821309349100002/IRS990PF</t>
  </si>
  <si>
    <t>https://projects.propublica.org/nonprofits/organizations/461634206/201931129349100213/IRS990PF</t>
  </si>
  <si>
    <t>https://projects.propublica.org/nonprofits/organizations/461634206/202001199349100100/IRS990PF</t>
  </si>
  <si>
    <t>https://projects.propublica.org/nonprofits/organizations/461634206/202141229349100309/IRS990PF</t>
  </si>
  <si>
    <t>https://projects.propublica.org/nonprofits/organizations/461634206/202221269349100837/IRS990PF</t>
  </si>
  <si>
    <t>https://projects.propublica.org/nonprofits/organizations/461634206/202301329349100305/IRS990PF</t>
  </si>
  <si>
    <t>https://projects.propublica.org/nonprofits/organizations/461634206/202401359349103995/IRS990PF</t>
  </si>
  <si>
    <t>https://projects.propublica.org/nonprofits/organizations/870643877/201611889349100211/IRS990PF</t>
  </si>
  <si>
    <t>https://projects.propublica.org/nonprofits/organizations/954215570/201423219349102302/IRS990PF</t>
  </si>
  <si>
    <t>https://projects.propublica.org/nonprofits/organizations/954215570/201501059349100745/IRS990PF</t>
  </si>
  <si>
    <t>https://projects.propublica.org/nonprofits/organizations/954215570/202322279349100332/IRS990PF</t>
  </si>
  <si>
    <t>https://projects.propublica.org/nonprofits/organizations/954215570/202420869349101007/IRS990PF</t>
  </si>
  <si>
    <t>https://projects.propublica.org/nonprofits/organizations/233064365/201501329349103355/IRS990PF</t>
  </si>
  <si>
    <t>https://projects.propublica.org/nonprofits/organizations/233064365/201633129349100108/IRS990PF</t>
  </si>
  <si>
    <t>https://projects.propublica.org/nonprofits/organizations/233064365/201742989349100404/IRS990PF</t>
  </si>
  <si>
    <t>https://projects.propublica.org/nonprofits/organizations/233064365/201841349349101619/IRS990PF</t>
  </si>
  <si>
    <t>https://projects.propublica.org/nonprofits/organizations/233064365/201933099349100528/IRS990PF</t>
  </si>
  <si>
    <t>https://projects.propublica.org/nonprofits/organizations/911665004/201830339349100103/IRS990PF</t>
  </si>
  <si>
    <t>https://projects.propublica.org/nonprofits/organizations/411734808/202121829349100112/IRS990PF</t>
  </si>
  <si>
    <t>Patricia and Ronald Schardt Foundation</t>
  </si>
  <si>
    <t>Peery Cauthen Foundation</t>
  </si>
  <si>
    <t>Poole Family Foundation Inc</t>
  </si>
  <si>
    <t>Potters Hands Foundation</t>
  </si>
  <si>
    <t>Prayer Unlimited</t>
  </si>
  <si>
    <t>Psalms Foundation</t>
  </si>
  <si>
    <t>Pursley Family Foundation Inc</t>
  </si>
  <si>
    <t>Quest Family Foundation</t>
  </si>
  <si>
    <t>R Keith Cullinan Family Foundation Inc</t>
  </si>
  <si>
    <t>Ralph And Jeanne Jennings Family Foundation</t>
  </si>
  <si>
    <t>Ralph L Smith Foundation Tr 5326</t>
  </si>
  <si>
    <t>Randall K And Rebecca L Craig Family Foundation Inc</t>
  </si>
  <si>
    <t>Raymond James Charitable Endowment Fund</t>
  </si>
  <si>
    <t>Richard And Barbara Gaby Foundation</t>
  </si>
  <si>
    <t>Richards Family Foundation Inc</t>
  </si>
  <si>
    <t>Richardson Family Foundation</t>
  </si>
  <si>
    <t>https://projects.propublica.org/nonprofits/organizations/411734808/202241299349101694/IRS990PF</t>
  </si>
  <si>
    <t>https://projects.propublica.org/nonprofits/organizations/223480365/201901229349100620/IRS990PF</t>
  </si>
  <si>
    <t>https://projects.propublica.org/nonprofits/organizations/223480365/202032469349100403/IRS990PF</t>
  </si>
  <si>
    <t>https://projects.propublica.org/nonprofits/organizations/223480365/202102449349100100/IRS990PF</t>
  </si>
  <si>
    <t>https://projects.propublica.org/nonprofits/organizations/223480365/202243129349101654/IRS990PF</t>
  </si>
  <si>
    <t>https://projects.propublica.org/nonprofits/organizations/223480365/202323079349101652/IRS990PF</t>
  </si>
  <si>
    <t>https://projects.propublica.org/nonprofits/organizations/223480365/202403089349100000/IRS990PF</t>
  </si>
  <si>
    <t>https://projects.propublica.org/nonprofits/organizations/200753745/201831999349100208/IRS990PF</t>
  </si>
  <si>
    <t>https://projects.propublica.org/nonprofits/redirect_to_990/346556106/2012</t>
  </si>
  <si>
    <t>https://projects.propublica.org/nonprofits/organizations/346556106/201443189349101139/IRS990PF</t>
  </si>
  <si>
    <t>https://projects.propublica.org/nonprofits/organizations/346556106/201501359349101815/IRS990PF</t>
  </si>
  <si>
    <t>https://projects.propublica.org/nonprofits/organizations/346556106/201641279349100459/IRS990PF</t>
  </si>
  <si>
    <t>https://projects.propublica.org/nonprofits/organizations/346556106/201701439349100100/IRS990PF</t>
  </si>
  <si>
    <t>https://projects.propublica.org/nonprofits/organizations/346556106/201801289349100300/IRS990PF</t>
  </si>
  <si>
    <t>https://projects.propublica.org/nonprofits/organizations/346556106/201921319349100002/IRS990PF</t>
  </si>
  <si>
    <t>https://projects.propublica.org/nonprofits/organizations/346556106/202031379349100103/IRS990PF</t>
  </si>
  <si>
    <t>https://projects.propublica.org/nonprofits/organizations/346556106/202111359349100106/IRS990PF</t>
  </si>
  <si>
    <t>https://projects.propublica.org/nonprofits/organizations/346556106/202211339349100506/IRS990PF</t>
  </si>
  <si>
    <t>https://projects.propublica.org/nonprofits/organizations/346556106/202321349349100352/IRS990PF</t>
  </si>
  <si>
    <t>https://projects.propublica.org/nonprofits/organizations/346556106/202401369349104825/IRS990PF</t>
  </si>
  <si>
    <t>https://projects.propublica.org/nonprofits/organizations/311404734/201642039349100024/IRS990PF</t>
  </si>
  <si>
    <t>https://projects.propublica.org/nonprofits/organizations/311404734/201731309349100108/IRS990PF</t>
  </si>
  <si>
    <t>https://projects.propublica.org/nonprofits/organizations/311404734/201841319349101219/IRS990PF</t>
  </si>
  <si>
    <t>https://projects.propublica.org/nonprofits/organizations/311404734/202201819349101505/IRS990PF</t>
  </si>
  <si>
    <t>https://projects.propublica.org/nonprofits/organizations/311404734/202301249349100625/IRS990PF</t>
  </si>
  <si>
    <t>https://projects.propublica.org/nonprofits/organizations/853535030/202433099349101208/IRS990PF</t>
  </si>
  <si>
    <t>https://projects.propublica.org/nonprofits/organizations/273773219/202331329349101208/IRS990PF</t>
  </si>
  <si>
    <t>https://projects.propublica.org/nonprofits/organizations/273773219/202411279349100011/IRS990PF</t>
  </si>
  <si>
    <t>https://projects.propublica.org/nonprofits/organizations/454093645/201821359349103492/IRS990PF</t>
  </si>
  <si>
    <t>https://projects.propublica.org/nonprofits/organizations/461486682/202211299349101211/IRS990PF</t>
  </si>
  <si>
    <t>https://projects.propublica.org/nonprofits/organizations/461486682/202340419349100729/IRS990PF</t>
  </si>
  <si>
    <t>https://projects.propublica.org/nonprofits/organizations/461486682/202431349349101573/IRS990PF</t>
  </si>
  <si>
    <t>https://projects.propublica.org/nonprofits/organizations/446008508/202431349349102513/IRS990PF</t>
  </si>
  <si>
    <t>https://projects.propublica.org/nonprofits/organizations/352156514/201641279349100544/IRS990PF</t>
  </si>
  <si>
    <t>https://projects.propublica.org/nonprofits/organizations/352156514/201731319349102103/IRS990PF</t>
  </si>
  <si>
    <t>https://projects.propublica.org/nonprofits/organizations/352156514/201821319349102072/IRS990PF</t>
  </si>
  <si>
    <t>https://projects.propublica.org/nonprofits/organizations/352156514/201921359349101037/IRS990PF</t>
  </si>
  <si>
    <t>https://projects.propublica.org/nonprofits/organizations/352156514/202041489349100134/IRS990PF</t>
  </si>
  <si>
    <t>https://projects.propublica.org/nonprofits/organizations/352156514/202121379349100937/IRS990PF</t>
  </si>
  <si>
    <t>https://projects.propublica.org/nonprofits/organizations/352156514/202221369349100702/IRS990PF</t>
  </si>
  <si>
    <t>https://projects.propublica.org/nonprofits/organizations/352156514/202341359349103404/IRS990PF</t>
  </si>
  <si>
    <t>https://projects.propublica.org/nonprofits/organizations/352156514/202441349349102779/IRS990PF</t>
  </si>
  <si>
    <t>https://projects.propublica.org/nonprofits/organizations/593652538/201312689349300511/IRS990ScheduleI</t>
  </si>
  <si>
    <t>https://projects.propublica.org/nonprofits/organizations/593652538/201422469349300702/IRS990ScheduleI</t>
  </si>
  <si>
    <t>https://projects.propublica.org/nonprofits/organizations/593652538/201532799349300313/IRS990ScheduleI</t>
  </si>
  <si>
    <t>https://projects.propublica.org/nonprofits/organizations/593652538/201623449349300522/IRS990ScheduleI</t>
  </si>
  <si>
    <t>https://projects.propublica.org/nonprofits/organizations/593652538/201810449349301496/IRS990ScheduleI</t>
  </si>
  <si>
    <t>https://projects.propublica.org/nonprofits/organizations/593652538/201900119349300040/IRS990ScheduleI</t>
  </si>
  <si>
    <t>https://projects.propublica.org/nonprofits/organizations/593652538/202030089349300813/IRS990ScheduleI</t>
  </si>
  <si>
    <t>https://projects.propublica.org/nonprofits/organizations/593652538/202130279349300023/IRS990ScheduleI</t>
  </si>
  <si>
    <t>https://projects.propublica.org/nonprofits/organizations/593652538/202240359349300124/IRS990ScheduleI</t>
  </si>
  <si>
    <t>https://projects.propublica.org/nonprofits/organizations/593652538/202430469349302713/IRS990ScheduleI</t>
  </si>
  <si>
    <t>https://projects.propublica.org/nonprofits/organizations/593652538/202520499349301607/IRS990ScheduleI</t>
  </si>
  <si>
    <t>https://projects.propublica.org/nonprofits/organizations/202110682/202133199349105153/IRS990PF</t>
  </si>
  <si>
    <t>https://projects.propublica.org/nonprofits/organizations/202110682/202303199349104710/IRS990PF</t>
  </si>
  <si>
    <t>https://projects.propublica.org/nonprofits/organizations/202110682/202510179349100021/IRS990PF</t>
  </si>
  <si>
    <t>https://projects.propublica.org/nonprofits/organizations/582238827/201401339349102010/IRS990PF</t>
  </si>
  <si>
    <t>https://projects.propublica.org/nonprofits/organizations/582238827/201613009349100206/IRS990PF</t>
  </si>
  <si>
    <t>https://projects.propublica.org/nonprofits/organizations/830310875/201620419349100102/IRS990PF</t>
  </si>
  <si>
    <t>https://projects.propublica.org/nonprofits/organizations/830310875/201740459349100709/IRS990PF</t>
  </si>
  <si>
    <t>https://projects.propublica.org/nonprofits/organizations/830310875/201742509349100504/IRS990PF</t>
  </si>
  <si>
    <t>https://projects.propublica.org/nonprofits/organizations/830310875/201900449349100610/IRS990PF</t>
  </si>
  <si>
    <t>https://projects.propublica.org/nonprofits/organizations/830310875/202020489349100712/IRS990PF</t>
  </si>
  <si>
    <t>https://projects.propublica.org/nonprofits/organizations/830310875/202100429349100325/IRS990PF</t>
  </si>
  <si>
    <t>https://projects.propublica.org/nonprofits/organizations/830310875/202210469349100026/IRS990PF</t>
  </si>
  <si>
    <t>https://projects.propublica.org/nonprofits/organizations/830310875/202320419349100307/IRS990PF</t>
  </si>
  <si>
    <t>https://projects.propublica.org/nonprofits/organizations/830310875/202430439349100108/IRS990PF</t>
  </si>
  <si>
    <t>https://projects.propublica.org/nonprofits/organizations/830310875/202510389349100506/IRS990PF</t>
  </si>
  <si>
    <t>Rivers Of New Life Foundation Inc</t>
  </si>
  <si>
    <t>Rjdm Inc</t>
  </si>
  <si>
    <t>Robbinsdale Womens Center</t>
  </si>
  <si>
    <t>Robert &amp; Molly Tarr Charitable Foundation</t>
  </si>
  <si>
    <t>Robert A &amp; Jean Norling Foundation</t>
  </si>
  <si>
    <t>Robert A Johnston Foundation</t>
  </si>
  <si>
    <t>Rochester Area Foundation</t>
  </si>
  <si>
    <t>Rowling Foundation</t>
  </si>
  <si>
    <t>Rucoda Foundation</t>
  </si>
  <si>
    <t>Sacred Family Causes Foundation</t>
  </si>
  <si>
    <t>Samaritan Ministries International</t>
  </si>
  <si>
    <t>Samaritans Purse</t>
  </si>
  <si>
    <t>Schmitt Family Charitable Foundation</t>
  </si>
  <si>
    <t>Scs Smith Family Foundation</t>
  </si>
  <si>
    <t>Sedwick Charitable Foundation</t>
  </si>
  <si>
    <t>Seed We Trust</t>
  </si>
  <si>
    <t>Sempra Energy Foundation</t>
  </si>
  <si>
    <t>https://projects.propublica.org/nonprofits/organizations/593611509/201611349349101616/IRS990PF</t>
  </si>
  <si>
    <t>https://projects.propublica.org/nonprofits/organizations/593611509/201701049349101400/IRS990PF</t>
  </si>
  <si>
    <t>https://projects.propublica.org/nonprofits/organizations/593611509/201821069349100332/IRS990PF</t>
  </si>
  <si>
    <t>https://projects.propublica.org/nonprofits/organizations/593611509/201931659349100303/IRS990PF</t>
  </si>
  <si>
    <t>https://projects.propublica.org/nonprofits/organizations/593611509/202001789349100505/IRS990PF</t>
  </si>
  <si>
    <t>https://projects.propublica.org/nonprofits/organizations/593611509/202101379349102190/IRS990PF</t>
  </si>
  <si>
    <t>https://projects.propublica.org/nonprofits/organizations/593611509/202440319349101724/IRS990PF</t>
  </si>
  <si>
    <t>https://projects.propublica.org/nonprofits/organizations/463297784/202123139349101962/IRS990PF</t>
  </si>
  <si>
    <t>https://projects.propublica.org/nonprofits/organizations/463297784/202211329349101971/IRS990PF</t>
  </si>
  <si>
    <t>https://projects.propublica.org/nonprofits/organizations/463297784/202313079349101951/IRS990PF</t>
  </si>
  <si>
    <t>https://projects.propublica.org/nonprofits/organizations/463297784/202411359349104451/IRS990PF</t>
  </si>
  <si>
    <t>https://projects.propublica.org/nonprofits/organizations/941762082/202240359349300724/IRS990ScheduleI</t>
  </si>
  <si>
    <t>https://projects.propublica.org/nonprofits/organizations/43173231/202121059349100322/IRS990PF</t>
  </si>
  <si>
    <t>https://projects.propublica.org/nonprofits/organizations/331186555/201801439349100410/IRS990PF</t>
  </si>
  <si>
    <t>https://projects.propublica.org/nonprofits/organizations/331186555/201941499349100209/IRS990PF</t>
  </si>
  <si>
    <t>https://projects.propublica.org/nonprofits/organizations/311579143/202321249349100142/IRS990PF</t>
  </si>
  <si>
    <t>https://projects.propublica.org/nonprofits/organizations/311579143/202421289349104382/IRS990PF</t>
  </si>
  <si>
    <t>https://projects.propublica.org/nonprofits/organizations/311802779/202401979349100580/IRS990PF</t>
  </si>
  <si>
    <t>https://projects.propublica.org/nonprofits/organizations/866309859/201530689349100303/IRS990PF</t>
  </si>
  <si>
    <t>https://projects.propublica.org/nonprofits/organizations/416017740/202113199349314221/IRS990ScheduleI</t>
  </si>
  <si>
    <t>https://projects.propublica.org/nonprofits/organizations/833059212/202222859349100962/IRS990PF</t>
  </si>
  <si>
    <t>https://projects.propublica.org/nonprofits/organizations/833059212/202342849349100919/IRS990PF</t>
  </si>
  <si>
    <t>https://projects.propublica.org/nonprofits/organizations/833059212/202400169349100080/IRS990PF</t>
  </si>
  <si>
    <t>https://projects.propublica.org/nonprofits/organizations/736351612/202303079349100030/IRS990PF</t>
  </si>
  <si>
    <t>https://projects.propublica.org/nonprofits/organizations/736351612/202413139349101201/IRS990PF</t>
  </si>
  <si>
    <t>https://projects.propublica.org/nonprofits/organizations/854176980/202311319349104176/IRS990PF</t>
  </si>
  <si>
    <t>https://projects.propublica.org/nonprofits/organizations/854176980/202313199349109186/IRS990PF</t>
  </si>
  <si>
    <t>https://projects.propublica.org/nonprofits/organizations/383417814/201411359349101531/IRS990PF</t>
  </si>
  <si>
    <t>https://projects.propublica.org/nonprofits/organizations/383417814/201503169349100825/IRS990PF</t>
  </si>
  <si>
    <t>https://projects.propublica.org/nonprofits/organizations/383417814/201743199349101924/IRS990PF</t>
  </si>
  <si>
    <t>https://projects.propublica.org/nonprofits/organizations/383417814/202022549349100517/IRS990PF</t>
  </si>
  <si>
    <t>https://projects.propublica.org/nonprofits/organizations/472311962/202022669349100007/IRS990PF</t>
  </si>
  <si>
    <t>https://projects.propublica.org/nonprofits/organizations/472311962/202131809349100423/IRS990PF</t>
  </si>
  <si>
    <t>https://projects.propublica.org/nonprofits/organizations/472311962/202202249349100415/IRS990PF</t>
  </si>
  <si>
    <t>https://projects.propublica.org/nonprofits/organizations/472311962/202322369349100902/IRS990PF</t>
  </si>
  <si>
    <t>https://projects.propublica.org/nonprofits/organizations/472311962/202423539349101002/IRS990PF</t>
  </si>
  <si>
    <t>https://projects.propublica.org/nonprofits/organizations/204028699/202123149349100117/IRS990PF</t>
  </si>
  <si>
    <t>https://projects.propublica.org/nonprofits/organizations/204028699/202242449349100814/IRS990PF</t>
  </si>
  <si>
    <t>https://projects.propublica.org/nonprofits/organizations/204028699/202303119349100145/IRS990PF</t>
  </si>
  <si>
    <t>https://projects.propublica.org/nonprofits/organizations/204028699/202433119349101638/IRS990PF</t>
  </si>
  <si>
    <t>https://projects.propublica.org/nonprofits/organizations/371295601/201621339349302287/IRS990ScheduleI</t>
  </si>
  <si>
    <t>https://projects.propublica.org/nonprofits/organizations/371295601/201740819349300514/IRS990ScheduleI</t>
  </si>
  <si>
    <t>https://projects.propublica.org/nonprofits/organizations/371295601/201811169349300431/IRS990ScheduleI</t>
  </si>
  <si>
    <t>https://projects.propublica.org/nonprofits/organizations/371295601/201911359349301391/IRS990ScheduleI</t>
  </si>
  <si>
    <t>https://projects.propublica.org/nonprofits/organizations/371295601/202021359349302167/IRS990ScheduleI</t>
  </si>
  <si>
    <t>https://projects.propublica.org/nonprofits/organizations/371295601/202101349349305315/IRS990ScheduleI</t>
  </si>
  <si>
    <t>https://projects.propublica.org/nonprofits/organizations/371295601/202241339349308259/IRS990ScheduleI</t>
  </si>
  <si>
    <t>https://projects.propublica.org/nonprofits/organizations/371295601/202301359349309295/IRS990ScheduleI</t>
  </si>
  <si>
    <t>https://projects.propublica.org/nonprofits/organizations/371295601/202441249349300449/IRS990ScheduleI</t>
  </si>
  <si>
    <t>https://projects.propublica.org/nonprofits/organizations/581437002/202022269349302277/IRS990ScheduleI</t>
  </si>
  <si>
    <t>https://projects.propublica.org/nonprofits/organizations/581437002/202102379349301500/IRS990ScheduleI</t>
  </si>
  <si>
    <t>https://projects.propublica.org/nonprofits/organizations/581437002/202232319349300603/IRS990ScheduleI</t>
  </si>
  <si>
    <t>https://projects.propublica.org/nonprofits/organizations/581437002/202342409349300729/IRS990ScheduleI</t>
  </si>
  <si>
    <t>https://projects.propublica.org/nonprofits/organizations/581437002/202432439349301303/IRS990ScheduleI</t>
  </si>
  <si>
    <t>https://projects.propublica.org/nonprofits/organizations/455354049/202043499349100104/IRS990PF</t>
  </si>
  <si>
    <t>https://projects.propublica.org/nonprofits/organizations/363649218/202341499349100404/IRS990PF</t>
  </si>
  <si>
    <t>https://projects.propublica.org/nonprofits/organizations/363649218/202443119349101834/IRS990PF</t>
  </si>
  <si>
    <t>https://projects.propublica.org/nonprofits/organizations/863504145/202413199349101101/IRS990PF</t>
  </si>
  <si>
    <t>https://projects.propublica.org/nonprofits/organizations/471844352/201723189349101192/IRS990PF</t>
  </si>
  <si>
    <t>https://projects.propublica.org/nonprofits/organizations/471844352/201933199349104328/IRS990PF</t>
  </si>
  <si>
    <t>https://projects.propublica.org/nonprofits/organizations/471844352/202033109349100403/IRS990PF</t>
  </si>
  <si>
    <t>https://projects.propublica.org/nonprofits/organizations/471844352/202133139349101758/IRS990PF</t>
  </si>
  <si>
    <t>https://projects.propublica.org/nonprofits/organizations/471844352/202213189349100211/IRS990PF</t>
  </si>
  <si>
    <t>https://projects.propublica.org/nonprofits/organizations/471844352/202303189349101130/IRS990PF</t>
  </si>
  <si>
    <t>https://projects.propublica.org/nonprofits/organizations/471844352/202443179349102929/IRS990PF</t>
  </si>
  <si>
    <t>https://projects.propublica.org/nonprofits/organizations/846334164/202141259349103544/IRS990PF</t>
  </si>
  <si>
    <t>https://projects.propublica.org/nonprofits/organizations/261325469/202313059349100436/IRS990PF</t>
  </si>
  <si>
    <t>https://projects.propublica.org/nonprofits/organizations/261325469/202413099349101131/IRS990PF</t>
  </si>
  <si>
    <t>https://projects.propublica.org/nonprofits/organizations/260201939/202101329349101715/IRS990PF</t>
  </si>
  <si>
    <t>https://projects.propublica.org/nonprofits/organizations/260201939/202433209349101783/IRS990PF</t>
  </si>
  <si>
    <t>Robert and Edith Young Family Foundation</t>
  </si>
  <si>
    <t>Robert and Marie Hansen Family Foundation</t>
  </si>
  <si>
    <t>Ron and Carole Woods Foundation</t>
  </si>
  <si>
    <t>Sam and Labibie Azar Family Foundation Inc</t>
  </si>
  <si>
    <t>Sam E and Burnice C Wittelfoundation</t>
  </si>
  <si>
    <t>Sarkes and Mary Tarzian Charitable Foundation Inc</t>
  </si>
  <si>
    <t>Senders International</t>
  </si>
  <si>
    <t>Servant Foundation</t>
  </si>
  <si>
    <t>Seven Trails Foundation Inc</t>
  </si>
  <si>
    <t>Sharon A Fordham Foundation Inc</t>
  </si>
  <si>
    <t>Shupe Family Foundation</t>
  </si>
  <si>
    <t>Sidley Austin Foundation</t>
  </si>
  <si>
    <t>Silicon Valley Community Foundation</t>
  </si>
  <si>
    <t>Single Step Foundation</t>
  </si>
  <si>
    <t>Smeenk Family Foundation Inc</t>
  </si>
  <si>
    <t>Sonscope Foundation</t>
  </si>
  <si>
    <t>Southeastern Illinois Community Foundation</t>
  </si>
  <si>
    <t>Southwest Florida Community Foundation Inc</t>
  </si>
  <si>
    <t>Springview Foundation</t>
  </si>
  <si>
    <t>Stafast Foundation Inc</t>
  </si>
  <si>
    <t>Stauffer Family Foundation</t>
  </si>
  <si>
    <t>https://projects.propublica.org/nonprofits/organizations/431890105/202030489349300548/IRS990ScheduleI</t>
  </si>
  <si>
    <t>https://projects.propublica.org/nonprofits/organizations/431890105/202110469349300841/IRS990ScheduleI</t>
  </si>
  <si>
    <t>https://projects.propublica.org/nonprofits/organizations/431890105/202210469349301641/IRS990ScheduleI</t>
  </si>
  <si>
    <t>https://projects.propublica.org/nonprofits/organizations/431890105/202320469349302877/IRS990ScheduleI</t>
  </si>
  <si>
    <t>https://projects.propublica.org/nonprofits/organizations/431890105/202410409349300211/IRS990ScheduleI</t>
  </si>
  <si>
    <t>https://projects.propublica.org/nonprofits/organizations/431890105/202500439349301825/IRS990ScheduleI</t>
  </si>
  <si>
    <t>https://projects.propublica.org/nonprofits/organizations/223776361/201541769349100424/IRS990PF</t>
  </si>
  <si>
    <t>https://projects.propublica.org/nonprofits/organizations/223776361/201832479349100703/IRS990PF</t>
  </si>
  <si>
    <t>https://projects.propublica.org/nonprofits/organizations/223776361/201912109349101021/IRS990PF</t>
  </si>
  <si>
    <t>https://projects.propublica.org/nonprofits/organizations/223776361/202033099349100118/IRS990PF</t>
  </si>
  <si>
    <t>https://projects.propublica.org/nonprofits/organizations/223776361/202131039349100303/IRS990PF</t>
  </si>
  <si>
    <t>https://projects.propublica.org/nonprofits/organizations/223776361/202310129349100731/IRS990PF</t>
  </si>
  <si>
    <t>https://projects.propublica.org/nonprofits/organizations/223776361/202313199349100536/IRS990PF</t>
  </si>
  <si>
    <t>https://projects.propublica.org/nonprofits/redirect_to_990/200983799/2012</t>
  </si>
  <si>
    <t>https://projects.propublica.org/nonprofits/organizations/200983799/201412259349101301/IRS990PF</t>
  </si>
  <si>
    <t>https://projects.propublica.org/nonprofits/organizations/200983799/201532109349100413/IRS990PF</t>
  </si>
  <si>
    <t>https://projects.propublica.org/nonprofits/organizations/200983799/201711469349100801/IRS990PF</t>
  </si>
  <si>
    <t>https://projects.propublica.org/nonprofits/organizations/200983799/201941649349100754/IRS990PF</t>
  </si>
  <si>
    <t>https://projects.propublica.org/nonprofits/organizations/136066583/201532899349100503/IRS990PF</t>
  </si>
  <si>
    <t>https://projects.propublica.org/nonprofits/organizations/136066583/201633079349100433/IRS990PF</t>
  </si>
  <si>
    <t>https://projects.propublica.org/nonprofits/organizations/136066583/201733129349100138/IRS990PF</t>
  </si>
  <si>
    <t>https://projects.propublica.org/nonprofits/organizations/136066583/201823049349100202/IRS990PF</t>
  </si>
  <si>
    <t>https://projects.propublica.org/nonprofits/organizations/136066583/201903109349100200/IRS990PF</t>
  </si>
  <si>
    <t>https://projects.propublica.org/nonprofits/organizations/136066583/202023169349100202/IRS990PF</t>
  </si>
  <si>
    <t>https://projects.propublica.org/nonprofits/organizations/136066583/202133159349100603/IRS990PF</t>
  </si>
  <si>
    <t>https://projects.propublica.org/nonprofits/organizations/136066583/202223149349100917/IRS990PF</t>
  </si>
  <si>
    <t>https://projects.propublica.org/nonprofits/organizations/136066583/202443199349100424/IRS990PF</t>
  </si>
  <si>
    <t>https://projects.propublica.org/nonprofits/organizations/136066583/202443199349102539/IRS990PF</t>
  </si>
  <si>
    <t>https://projects.propublica.org/nonprofits/organizations/136066583/202323139349100302/IRS990PF</t>
  </si>
  <si>
    <t>https://projects.propublica.org/nonprofits/organizations/453725115/201511289349101136/IRS990PF</t>
  </si>
  <si>
    <t>https://projects.propublica.org/nonprofits/organizations/453725115/201621319349101217/IRS990PF</t>
  </si>
  <si>
    <t>https://projects.propublica.org/nonprofits/organizations/453725115/201731359349102308/IRS990PF</t>
  </si>
  <si>
    <t>https://projects.propublica.org/nonprofits/organizations/453725115/201831449349100123/IRS990PF</t>
  </si>
  <si>
    <t>https://projects.propublica.org/nonprofits/organizations/453725115/201901349349102450/IRS990PF</t>
  </si>
  <si>
    <t>https://projects.propublica.org/nonprofits/organizations/453725115/202040789349100409/IRS990PF</t>
  </si>
  <si>
    <t>https://projects.propublica.org/nonprofits/organizations/453725115/202101249349101435/IRS990PF</t>
  </si>
  <si>
    <t>https://projects.propublica.org/nonprofits/organizations/453725115/202211299349103826/IRS990PF</t>
  </si>
  <si>
    <t>https://projects.propublica.org/nonprofits/organizations/453725115/202340939349100234/IRS990PF</t>
  </si>
  <si>
    <t>https://projects.propublica.org/nonprofits/organizations/453725115/202431279349102943/IRS990PF</t>
  </si>
  <si>
    <t>https://projects.propublica.org/nonprofits/organizations/263615062/202211369349102446/IRS990PF</t>
  </si>
  <si>
    <t>https://projects.propublica.org/nonprofits/organizations/263615062/202301359349102725/IRS990PF</t>
  </si>
  <si>
    <t>https://projects.propublica.org/nonprofits/organizations/263615062/202401369349104480/IRS990PF</t>
  </si>
  <si>
    <t>https://projects.propublica.org/nonprofits/organizations/203980527/202411319349102221/IRS990PF</t>
  </si>
  <si>
    <t>https://projects.propublica.org/nonprofits/organizations/205205488/201633199349311803/IRS990ScheduleI</t>
  </si>
  <si>
    <t>https://projects.propublica.org/nonprofits/organizations/205205488/201943179349309514/IRS990ScheduleI</t>
  </si>
  <si>
    <t>https://projects.propublica.org/nonprofits/organizations/756583001/202131329349101533/IRS990PF</t>
  </si>
  <si>
    <t>https://projects.propublica.org/nonprofits/organizations/756583001/202201309349103960/IRS990PF</t>
  </si>
  <si>
    <t>https://projects.propublica.org/nonprofits/organizations/756583001/202331189349101018/IRS990PF</t>
  </si>
  <si>
    <t>https://projects.propublica.org/nonprofits/organizations/756583001/202421309349102747/IRS990PF</t>
  </si>
  <si>
    <t>https://projects.propublica.org/nonprofits/organizations/203765152/202241459349101009/IRS990PF</t>
  </si>
  <si>
    <t>https://projects.propublica.org/nonprofits/organizations/203765152/202403199349102280/IRS990PF</t>
  </si>
  <si>
    <t>https://projects.propublica.org/nonprofits/organizations/463627427/202201329349101795/IRS990PF</t>
  </si>
  <si>
    <t>https://projects.propublica.org/nonprofits/organizations/463627427/202313079349101751/IRS990PF</t>
  </si>
  <si>
    <t>https://projects.propublica.org/nonprofits/organizations/363560773/202331359349100413/IRS990PF</t>
  </si>
  <si>
    <t>https://projects.propublica.org/nonprofits/organizations/464239579/201832569349100413/IRS990PF</t>
  </si>
  <si>
    <t>https://projects.propublica.org/nonprofits/organizations/371390271/202403049349301325/IRS990ScheduleI</t>
  </si>
  <si>
    <t>https://projects.propublica.org/nonprofits/organizations/596580974/201543209349304599/IRS990ScheduleI</t>
  </si>
  <si>
    <t>https://projects.propublica.org/nonprofits/organizations/596580974/201623199349302347/IRS990ScheduleI</t>
  </si>
  <si>
    <t>https://projects.propublica.org/nonprofits/organizations/596580974/201703199349304590/IRS990ScheduleI</t>
  </si>
  <si>
    <t>https://projects.propublica.org/nonprofits/organizations/383422204/202421299349100747/IRS990PF</t>
  </si>
  <si>
    <t>https://projects.propublica.org/nonprofits/organizations/341485142/201721369349100217/IRS990PF</t>
  </si>
  <si>
    <t>https://projects.propublica.org/nonprofits/organizations/341485142/201802069349100200/IRS990PF</t>
  </si>
  <si>
    <t>https://projects.propublica.org/nonprofits/organizations/341485142/201941349349100419/IRS990PF</t>
  </si>
  <si>
    <t>https://projects.propublica.org/nonprofits/organizations/341485142/202001399349100600/IRS990PF</t>
  </si>
  <si>
    <t>https://projects.propublica.org/nonprofits/organizations/341485142/202221029349100222/IRS990PF</t>
  </si>
  <si>
    <t>https://projects.propublica.org/nonprofits/organizations/341485142/202300569349100100/IRS990PF</t>
  </si>
  <si>
    <t>https://projects.propublica.org/nonprofits/organizations/341485142/202431359349100623/IRS990PF</t>
  </si>
  <si>
    <t>https://projects.propublica.org/nonprofits/organizations/341485142/202520299349100007/IRS990PF</t>
  </si>
  <si>
    <t>https://projects.propublica.org/nonprofits/organizations/742483868/201841009349100814/IRS990PF</t>
  </si>
  <si>
    <t>https://projects.propublica.org/nonprofits/organizations/742483868/201911339349103311/IRS990PF</t>
  </si>
  <si>
    <t>https://projects.propublica.org/nonprofits/organizations/742483868/202041359349100949/IRS990PF</t>
  </si>
  <si>
    <t>https://projects.propublica.org/nonprofits/organizations/742483868/202112879349100806/IRS990PF</t>
  </si>
  <si>
    <t>https://projects.propublica.org/nonprofits/organizations/742483868/202242869349100974/IRS990PF</t>
  </si>
  <si>
    <t>https://projects.propublica.org/nonprofits/organizations/742483868/202342769349100504/IRS990PF</t>
  </si>
  <si>
    <t>https://projects.propublica.org/nonprofits/organizations/742483868/202441799349100804/IRS990PF</t>
  </si>
  <si>
    <t>Shell USA Company Foundation</t>
  </si>
  <si>
    <t>Shepherd Sower Sentinel and Scholar Foundation</t>
  </si>
  <si>
    <t>Simpson Charitable Trust</t>
  </si>
  <si>
    <t>Smith Fries Foundation UTI 111787</t>
  </si>
  <si>
    <t>Stelter Foundation</t>
  </si>
  <si>
    <t>Stephen E and Maryanne G Means Foundation Inc</t>
  </si>
  <si>
    <t>Stephen F &amp; Camilla T Brauer Char Trust</t>
  </si>
  <si>
    <t>Storck Family Foundation</t>
  </si>
  <si>
    <t>Strider Charitable Foundation</t>
  </si>
  <si>
    <t>Strong Foundation Inc</t>
  </si>
  <si>
    <t>Sundet Foundation</t>
  </si>
  <si>
    <t>Susan &amp; Leander Jennings Foundation Inc</t>
  </si>
  <si>
    <t>Synchrony Foundation</t>
  </si>
  <si>
    <t>T W Lewis Foundation</t>
  </si>
  <si>
    <t>Terranova Equestrian Foundation Inc</t>
  </si>
  <si>
    <t>The Baxter Foundation</t>
  </si>
  <si>
    <t>The Bill &amp; Ann Templeton Foundation Inc</t>
  </si>
  <si>
    <t>The Blackbaud Giving Fund</t>
  </si>
  <si>
    <t>The Bradley Family Foundation</t>
  </si>
  <si>
    <t>The Burke Family Charitable Foundation</t>
  </si>
  <si>
    <t>The Byrnes Family Foundation</t>
  </si>
  <si>
    <t>The Chicago Community Trust</t>
  </si>
  <si>
    <t>The Christian Beacon</t>
  </si>
  <si>
    <t>The Community Foundation Inc</t>
  </si>
  <si>
    <t>The Cousins Family Foundation</t>
  </si>
  <si>
    <t>The David &amp; Elaine Lozier Foundation</t>
  </si>
  <si>
    <t>The Duke Energy Foundation</t>
  </si>
  <si>
    <t>https://projects.propublica.org/nonprofits/organizations/611514016/202201819349100200/IRS990PF</t>
  </si>
  <si>
    <t>https://projects.propublica.org/nonprofits/organizations/464376379/202023219349101747/IRS990PF</t>
  </si>
  <si>
    <t>https://projects.propublica.org/nonprofits/organizations/311534822/202441939349100404/IRS990PF</t>
  </si>
  <si>
    <t>https://projects.propublica.org/nonprofits/organizations/550691435/201541269349100524/IRS990PF</t>
  </si>
  <si>
    <t>https://projects.propublica.org/nonprofits/organizations/550691435/201621209349100002/IRS990PF</t>
  </si>
  <si>
    <t>https://projects.propublica.org/nonprofits/organizations/680392330/201511539349100406/IRS990PF</t>
  </si>
  <si>
    <t>https://projects.propublica.org/nonprofits/organizations/680392330/201631339349101228/IRS990PF</t>
  </si>
  <si>
    <t>https://projects.propublica.org/nonprofits/organizations/680392330/201731359349100963/IRS990PF</t>
  </si>
  <si>
    <t>https://projects.propublica.org/nonprofits/organizations/680392330/201840959349100204/IRS990PF</t>
  </si>
  <si>
    <t>https://projects.propublica.org/nonprofits/organizations/680392330/201921079349100702/IRS990PF</t>
  </si>
  <si>
    <t>https://projects.propublica.org/nonprofits/organizations/680392330/202031129349100003/IRS990PF</t>
  </si>
  <si>
    <t>https://projects.propublica.org/nonprofits/organizations/680392330/202121249349100812/IRS990PF</t>
  </si>
  <si>
    <t>https://projects.propublica.org/nonprofits/organizations/680392330/202211199349100306/IRS990PF</t>
  </si>
  <si>
    <t>https://projects.propublica.org/nonprofits/organizations/680392330/202331299349103638/IRS990PF</t>
  </si>
  <si>
    <t>https://projects.propublica.org/nonprofits/organizations/680392330/202411289349103586/IRS990PF</t>
  </si>
  <si>
    <t>https://projects.propublica.org/nonprofits/organizations/680392330/202510429349100206/IRS990PF</t>
  </si>
  <si>
    <t>https://projects.propublica.org/nonprofits/organizations/270947175/201840419349100204/IRS990PF</t>
  </si>
  <si>
    <t>https://projects.propublica.org/nonprofits/organizations/593214169/201413359349100201/IRS990PF</t>
  </si>
  <si>
    <t>https://projects.propublica.org/nonprofits/organizations/593214169/201612869349100751/IRS990PF</t>
  </si>
  <si>
    <t>https://projects.propublica.org/nonprofits/organizations/593214169/201713179349100036/IRS990PF</t>
  </si>
  <si>
    <t>https://projects.propublica.org/nonprofits/organizations/593214169/201912819349100401/IRS990PF</t>
  </si>
  <si>
    <t>https://projects.propublica.org/nonprofits/organizations/593214169/202022529349100172/IRS990PF</t>
  </si>
  <si>
    <t>https://projects.propublica.org/nonprofits/organizations/411378654/202111249349101816/IRS990PF</t>
  </si>
  <si>
    <t>https://projects.propublica.org/nonprofits/organizations/411378654/202201319349105235/IRS990PF</t>
  </si>
  <si>
    <t>https://projects.propublica.org/nonprofits/organizations/411378654/202301329349101915/IRS990PF</t>
  </si>
  <si>
    <t>https://projects.propublica.org/nonprofits/organizations/411378654/202401529349100805/IRS990PF</t>
  </si>
  <si>
    <t>https://projects.propublica.org/nonprofits/organizations/391868601/202211819349100841/IRS990PF</t>
  </si>
  <si>
    <t>https://projects.propublica.org/nonprofits/organizations/61442402/202311319349103831/IRS990PF</t>
  </si>
  <si>
    <t>https://projects.propublica.org/nonprofits/organizations/61442402/202431279349100238/IRS990PF</t>
  </si>
  <si>
    <t>https://projects.propublica.org/nonprofits/organizations/822935158/202343179349103899/IRS990PF</t>
  </si>
  <si>
    <t>https://projects.propublica.org/nonprofits/organizations/311709466/202202019349300005/IRS990ScheduleI</t>
  </si>
  <si>
    <t>https://projects.propublica.org/nonprofits/organizations/311709466/202321949349300147/IRS990ScheduleI</t>
  </si>
  <si>
    <t>https://projects.propublica.org/nonprofits/organizations/311709466/202401949349301515/IRS990ScheduleI</t>
  </si>
  <si>
    <t>https://projects.propublica.org/nonprofits/organizations/860989236/202133089349101553/IRS990PF</t>
  </si>
  <si>
    <t>https://projects.propublica.org/nonprofits/organizations/860989236/202231819349100918/IRS990PF</t>
  </si>
  <si>
    <t>https://projects.propublica.org/nonprofits/organizations/860989236/202322279349100312/IRS990PF</t>
  </si>
  <si>
    <t>https://projects.propublica.org/nonprofits/organizations/860989236/202432299349100308/IRS990PF</t>
  </si>
  <si>
    <t>https://projects.propublica.org/nonprofits/organizations/262870689/202343189349101744/IRS990PF</t>
  </si>
  <si>
    <t>https://projects.propublica.org/nonprofits/organizations/611632801/202031829349100213/IRS990PF</t>
  </si>
  <si>
    <t>https://projects.propublica.org/nonprofits/organizations/256115832/202232249349100618/IRS990PF</t>
  </si>
  <si>
    <t>https://projects.propublica.org/nonprofits/organizations/256115832/202203119349101935/IRS990PF</t>
  </si>
  <si>
    <t>https://projects.propublica.org/nonprofits/organizations/256115832/202321359349103057/IRS990PF</t>
  </si>
  <si>
    <t>https://projects.propublica.org/nonprofits/organizations/256115832/202421349349100127/IRS990PF</t>
  </si>
  <si>
    <t>https://projects.propublica.org/nonprofits/organizations/363159396/202003219349102000/IRS990PF</t>
  </si>
  <si>
    <t>https://projects.propublica.org/nonprofits/organizations/203073117/202311889349100111/IRS990PF</t>
  </si>
  <si>
    <t>https://projects.propublica.org/nonprofits/organizations/460942102/201841359349308034/IRS990ScheduleI</t>
  </si>
  <si>
    <t>https://projects.propublica.org/nonprofits/organizations/460942102/201901359349305280/IRS990ScheduleI</t>
  </si>
  <si>
    <t>https://projects.propublica.org/nonprofits/organizations/460942102/202003149349303310/IRS990ScheduleI</t>
  </si>
  <si>
    <t>https://projects.propublica.org/nonprofits/organizations/460942102/202312409349300046/IRS990ScheduleI</t>
  </si>
  <si>
    <t>https://projects.propublica.org/nonprofits/organizations/460942102/202402119349300860/IRS990ScheduleI</t>
  </si>
  <si>
    <t>https://projects.propublica.org/nonprofits/organizations/208114127/201723199349102307/IRS990PF</t>
  </si>
  <si>
    <t>https://projects.propublica.org/nonprofits/organizations/208114127/202103169349104095/IRS990PF</t>
  </si>
  <si>
    <t>https://projects.propublica.org/nonprofits/organizations/843160414/202430739349100008/IRS990PF</t>
  </si>
  <si>
    <t>https://projects.propublica.org/nonprofits/organizations/222544803/202133199349106148/IRS990PF</t>
  </si>
  <si>
    <t>https://projects.propublica.org/nonprofits/organizations/310738034/202121239349101427/IRS990PF</t>
  </si>
  <si>
    <t>https://projects.propublica.org/nonprofits/organizations/362167000/202222249349300837/IRS990ScheduleI</t>
  </si>
  <si>
    <t>https://projects.propublica.org/nonprofits/organizations/362167000/202432279349301703/IRS990ScheduleI</t>
  </si>
  <si>
    <t>https://projects.propublica.org/nonprofits/organizations/362167000/202312279349301591/IRS990ScheduleI</t>
  </si>
  <si>
    <t>https://projects.propublica.org/nonprofits/organizations/210634968/202441429349200849/IRS990EZ</t>
  </si>
  <si>
    <t>https://projects.propublica.org/nonprofits/organizations/237009135/202343129349303324/IRS990ScheduleI</t>
  </si>
  <si>
    <t>https://projects.propublica.org/nonprofits/organizations/812044087/201802089349100500/IRS990PF</t>
  </si>
  <si>
    <t>https://projects.propublica.org/nonprofits/organizations/812044087/201941689349100109/IRS990PF</t>
  </si>
  <si>
    <t>https://projects.propublica.org/nonprofits/organizations/812044087/202032409349100613/IRS990PF</t>
  </si>
  <si>
    <t>https://projects.propublica.org/nonprofits/organizations/812044087/202131529349100308/IRS990PF</t>
  </si>
  <si>
    <t>https://projects.propublica.org/nonprofits/organizations/812044087/202241299349102029/IRS990PF</t>
  </si>
  <si>
    <t>https://projects.propublica.org/nonprofits/organizations/812044087/202311239349100411/IRS990PF</t>
  </si>
  <si>
    <t>https://projects.propublica.org/nonprofits/organizations/812044087/202421279349100622/IRS990PF</t>
  </si>
  <si>
    <t>https://projects.propublica.org/nonprofits/organizations/823663203/202113199349107246/IRS990PF</t>
  </si>
  <si>
    <t>https://projects.propublica.org/nonprofits/organizations/823663203/202242099349101114/IRS990PF</t>
  </si>
  <si>
    <t>https://projects.propublica.org/nonprofits/organizations/823663203/202343109349101144/IRS990PF</t>
  </si>
  <si>
    <t>https://projects.propublica.org/nonprofits/organizations/823663203/202412149349101606/IRS990PF</t>
  </si>
  <si>
    <t>https://projects.propublica.org/nonprofits/organizations/581586283/202113169349100346/IRS990PF</t>
  </si>
  <si>
    <t>Stover Foundation</t>
  </si>
  <si>
    <t>Swenson Family Foundation</t>
  </si>
  <si>
    <t>Ted and Joyce Smith Family Foundation</t>
  </si>
  <si>
    <t>T Rowe Price Program for Charitable Giving Inc</t>
  </si>
  <si>
    <t>Textron Charitable Trust DTD 122353</t>
  </si>
  <si>
    <t>The Carl H and Edyth B Lindner Foundation</t>
  </si>
  <si>
    <t>The Ensio Family Foundation</t>
  </si>
  <si>
    <t>The Eugene C Armstrong Family Foundation Inc</t>
  </si>
  <si>
    <t>The Fuller Foundation</t>
  </si>
  <si>
    <t>The Gaby Family Foundation</t>
  </si>
  <si>
    <t>The Haberman Foundation</t>
  </si>
  <si>
    <t>The Hamlin Family Foundation Inc</t>
  </si>
  <si>
    <t>The Hanser Family Foundation</t>
  </si>
  <si>
    <t>The Homer Vinson Foundation</t>
  </si>
  <si>
    <t>The Jim Hicks Family Foundation</t>
  </si>
  <si>
    <t>The Josetta Fund</t>
  </si>
  <si>
    <t>The Lozick Family Foundation</t>
  </si>
  <si>
    <t>The Masters Table Inc</t>
  </si>
  <si>
    <t>The Mcmillion Foundation</t>
  </si>
  <si>
    <t>The Mosow Family Foundation</t>
  </si>
  <si>
    <t>The Mpb Charitable Foundation</t>
  </si>
  <si>
    <t>The New Horizons Foundation Inc</t>
  </si>
  <si>
    <t>The Noblitt Foundation</t>
  </si>
  <si>
    <t>The Odell Foundation</t>
  </si>
  <si>
    <t>The Pillar Foundation</t>
  </si>
  <si>
    <t>The Dwight and Vicki Hanger Foundation</t>
  </si>
  <si>
    <t>The Elden E and Judith A Von Lehe Foundation</t>
  </si>
  <si>
    <t>The Roderick P Lucas and Joyce I Lucas Charitable Foundation</t>
  </si>
  <si>
    <t>https://projects.propublica.org/nonprofits/organizations/954832178/201610219349100501/IRS990PF</t>
  </si>
  <si>
    <t>https://projects.propublica.org/nonprofits/organizations/954832178/201933579349100458/IRS990PF</t>
  </si>
  <si>
    <t>https://projects.propublica.org/nonprofits/organizations/954832178/202120189349100312/IRS990PF</t>
  </si>
  <si>
    <t>https://projects.propublica.org/nonprofits/organizations/954832178/202143289349100904/IRS990PF</t>
  </si>
  <si>
    <t>https://projects.propublica.org/nonprofits/organizations/954832178/202300129349101265/IRS990PF</t>
  </si>
  <si>
    <t>https://projects.propublica.org/nonprofits/organizations/954832178/202430169349101163/IRS990PF</t>
  </si>
  <si>
    <t>https://projects.propublica.org/nonprofits/organizations/203639208/201511349349102101/IRS990PF</t>
  </si>
  <si>
    <t>https://projects.propublica.org/nonprofits/organizations/203639208/201621379349103532/IRS990PF</t>
  </si>
  <si>
    <t>https://projects.propublica.org/nonprofits/organizations/203639208/201741319349100334/IRS990PF</t>
  </si>
  <si>
    <t>https://projects.propublica.org/nonprofits/organizations/203639208/201801359349101620/IRS990PF</t>
  </si>
  <si>
    <t>https://projects.propublica.org/nonprofits/organizations/203639208/201923089349101087/IRS990PF</t>
  </si>
  <si>
    <t>https://projects.propublica.org/nonprofits/organizations/203639208/202041339349100939/IRS990PF</t>
  </si>
  <si>
    <t>https://projects.propublica.org/nonprofits/organizations/203639208/202101339349102445/IRS990PF</t>
  </si>
  <si>
    <t>https://projects.propublica.org/nonprofits/organizations/203639208/202231319349100413/IRS990PF</t>
  </si>
  <si>
    <t>https://projects.propublica.org/nonprofits/organizations/203639208/202311289349101111/IRS990PF</t>
  </si>
  <si>
    <t>https://projects.propublica.org/nonprofits/organizations/203639208/202431299349100313/IRS990PF</t>
  </si>
  <si>
    <t>https://projects.propublica.org/nonprofits/organizations/586316938/201630779349100403/IRS990PF</t>
  </si>
  <si>
    <t>https://projects.propublica.org/nonprofits/organizations/586316938/201900949349100325/IRS990PF</t>
  </si>
  <si>
    <t>https://projects.propublica.org/nonprofits/organizations/203970918/202222669349100507/IRS990PF</t>
  </si>
  <si>
    <t>https://projects.propublica.org/nonprofits/organizations/954124436/201403189349308690/IRS990ScheduleI</t>
  </si>
  <si>
    <t>https://projects.propublica.org/nonprofits/organizations/954124436/202133069349301943/IRS990ScheduleI</t>
  </si>
  <si>
    <t>https://projects.propublica.org/nonprofits/organizations/954124436/202243049349302529/IRS990ScheduleI</t>
  </si>
  <si>
    <t>https://projects.propublica.org/nonprofits/organizations/453956268/202013219349100606/IRS990PF</t>
  </si>
  <si>
    <t>https://projects.propublica.org/nonprofits/organizations/453956268/202333199349104238/IRS990PF</t>
  </si>
  <si>
    <t>https://projects.propublica.org/nonprofits/organizations/226424834/201512899349100201/IRS990PF</t>
  </si>
  <si>
    <t>https://projects.propublica.org/nonprofits/organizations/226424834/201601969349100300/IRS990PF</t>
  </si>
  <si>
    <t>https://projects.propublica.org/nonprofits/organizations/226424834/201732509349100103/IRS990PF</t>
  </si>
  <si>
    <t>https://projects.propublica.org/nonprofits/redirect_to_990/203758162/2012</t>
  </si>
  <si>
    <t>https://projects.propublica.org/nonprofits/organizations/203758162/201541839349100724/IRS990PF</t>
  </si>
  <si>
    <t>https://projects.propublica.org/nonprofits/organizations/203758162/201621129349101007/IRS990PF</t>
  </si>
  <si>
    <t>https://projects.propublica.org/nonprofits/organizations/203758162/201732509349100008/IRS990PF</t>
  </si>
  <si>
    <t>https://projects.propublica.org/nonprofits/organizations/411321832/201410479349100201/IRS990PF</t>
  </si>
  <si>
    <t>https://projects.propublica.org/nonprofits/organizations/630942828/201931359349100723/IRS990PF</t>
  </si>
  <si>
    <t>https://projects.propublica.org/nonprofits/organizations/630942828/202001929349100315/IRS990PF</t>
  </si>
  <si>
    <t>https://projects.propublica.org/nonprofits/organizations/630942828/202411359349103761/IRS990PF</t>
  </si>
  <si>
    <t>https://projects.propublica.org/nonprofits/organizations/271357705/201620409349100207/IRS990PF</t>
  </si>
  <si>
    <t>https://projects.propublica.org/nonprofits/organizations/271357705/201740379349100454/IRS990PF</t>
  </si>
  <si>
    <t>https://projects.propublica.org/nonprofits/organizations/271357705/201820869349100207/IRS990PF</t>
  </si>
  <si>
    <t>https://projects.propublica.org/nonprofits/organizations/271357705/201932599349100128/IRS990PF</t>
  </si>
  <si>
    <t>https://projects.propublica.org/nonprofits/organizations/43340006/201721329349101907/IRS990PF</t>
  </si>
  <si>
    <t>https://projects.propublica.org/nonprofits/organizations/43340006/201831299349101173/IRS990PF</t>
  </si>
  <si>
    <t>https://projects.propublica.org/nonprofits/organizations/616554435/202213199349107846/IRS990PF</t>
  </si>
  <si>
    <t>https://projects.propublica.org/nonprofits/organizations/616554435/202343189349104959/IRS990PF</t>
  </si>
  <si>
    <t>https://projects.propublica.org/nonprofits/organizations/616554435/202403209349105490/IRS990PF</t>
  </si>
  <si>
    <t>https://projects.propublica.org/nonprofits/redirect_to_990/621874715/2012</t>
  </si>
  <si>
    <t>https://projects.propublica.org/nonprofits/organizations/621874715/201911339349100011/IRS990PF</t>
  </si>
  <si>
    <t>https://projects.propublica.org/nonprofits/organizations/621874715/202011289349101241/IRS990PF</t>
  </si>
  <si>
    <t>https://projects.propublica.org/nonprofits/organizations/621874715/202241179349100004/IRS990PF</t>
  </si>
  <si>
    <t>https://projects.propublica.org/nonprofits/organizations/841062803/202223199349101817/IRS990PF</t>
  </si>
  <si>
    <t>https://projects.propublica.org/nonprofits/organizations/270012178/201721029349100617/IRS990PF</t>
  </si>
  <si>
    <t>https://projects.propublica.org/nonprofits/organizations/270012178/201841359349103319/IRS990PF</t>
  </si>
  <si>
    <t>https://projects.propublica.org/nonprofits/organizations/473761816/202143199349100334/IRS990PF</t>
  </si>
  <si>
    <t>https://projects.propublica.org/nonprofits/organizations/473761816/202331959349100108/IRS990PF</t>
  </si>
  <si>
    <t>https://projects.propublica.org/nonprofits/organizations/841123082/202433209349329063/IRS990ScheduleI</t>
  </si>
  <si>
    <t>https://projects.propublica.org/nonprofits/organizations/320192334/202342949349100104/IRS990PF</t>
  </si>
  <si>
    <t>https://projects.propublica.org/nonprofits/organizations/912083265/202140759349100609/IRS990PF</t>
  </si>
  <si>
    <t>https://projects.propublica.org/nonprofits/organizations/912083265/202221209349100302/IRS990PF</t>
  </si>
  <si>
    <t>https://projects.propublica.org/nonprofits/organizations/436563409/202241329349103669/IRS990PF</t>
  </si>
  <si>
    <t>https://projects.propublica.org/nonprofits/organizations/830321704/201722619349100302/IRS990PF</t>
  </si>
  <si>
    <t>https://projects.propublica.org/nonprofits/organizations/830321704/201822269349100242/IRS990PF</t>
  </si>
  <si>
    <t>https://projects.propublica.org/nonprofits/organizations/830321704/202010489349100016/IRS990PF</t>
  </si>
  <si>
    <t>https://projects.propublica.org/nonprofits/organizations/830321704/202020489349100412/IRS990PF</t>
  </si>
  <si>
    <t>https://projects.propublica.org/nonprofits/organizations/830321704/202120469349100317/IRS990PF</t>
  </si>
  <si>
    <t>https://projects.propublica.org/nonprofits/organizations/830321704/202220469349100932/IRS990PF</t>
  </si>
  <si>
    <t>https://projects.propublica.org/nonprofits/organizations/830321704/202300469349100540/IRS990PF</t>
  </si>
  <si>
    <t>https://projects.propublica.org/nonprofits/organizations/830321704/202440469349100304/IRS990PF</t>
  </si>
  <si>
    <t>https://projects.propublica.org/nonprofits/organizations/830321704/202520499349100902/IRS990PF</t>
  </si>
  <si>
    <t>The San Diego Foundation</t>
  </si>
  <si>
    <t>The Share Foundation</t>
  </si>
  <si>
    <t>The Shepherds Hand</t>
  </si>
  <si>
    <t>The Sycamore Foundation</t>
  </si>
  <si>
    <t>The Warren J &amp; Mary Lou Hayford Family Foundation</t>
  </si>
  <si>
    <t>Thomas S Carter Foundation</t>
  </si>
  <si>
    <t>Thrivent Charitable Impact &amp; Investing</t>
  </si>
  <si>
    <t>Tom &amp; Glory Sullivan Foundation Inc</t>
  </si>
  <si>
    <t>Toriumi Family Foundation</t>
  </si>
  <si>
    <t>Towering Pines Foundation</t>
  </si>
  <si>
    <t>Tracy E Anderson Charitable Foundation</t>
  </si>
  <si>
    <t>Trade Family Foundation</t>
  </si>
  <si>
    <t>Tronvold Foundation</t>
  </si>
  <si>
    <t>True Vine Foundation Inc</t>
  </si>
  <si>
    <t>Tyl Foundation</t>
  </si>
  <si>
    <t>Tyndale House Ministries</t>
  </si>
  <si>
    <t>United Way Worldwide</t>
  </si>
  <si>
    <t>Upward Bound Youth</t>
  </si>
  <si>
    <t>https://projects.propublica.org/nonprofits/organizations/363245072/202131339349303058/IRS990ScheduleI</t>
  </si>
  <si>
    <t>https://projects.propublica.org/nonprofits/organizations/952942582/201610229349300721/IRS990ScheduleI</t>
  </si>
  <si>
    <t>https://projects.propublica.org/nonprofits/organizations/952942582/201841009349301034/IRS990ScheduleI</t>
  </si>
  <si>
    <t>https://projects.propublica.org/nonprofits/organizations/952942582/201842549349300734/IRS990ScheduleI</t>
  </si>
  <si>
    <t>https://projects.propublica.org/nonprofits/organizations/204021570/202311889349100801/IRS990PF</t>
  </si>
  <si>
    <t>https://projects.propublica.org/nonprofits/organizations/204021570/202401719349100710/IRS990PF</t>
  </si>
  <si>
    <t>https://projects.propublica.org/nonprofits/organizations/382092191/201811699349100001/IRS990PF</t>
  </si>
  <si>
    <t>https://projects.propublica.org/nonprofits/organizations/382092191/201941929349100109/IRS990PF</t>
  </si>
  <si>
    <t>https://projects.propublica.org/nonprofits/organizations/382092191/202032309349100238/IRS990PF</t>
  </si>
  <si>
    <t>https://projects.propublica.org/nonprofits/organizations/382092191/202131809349100118/IRS990PF</t>
  </si>
  <si>
    <t>https://projects.propublica.org/nonprofits/organizations/382092191/202202099349100110/IRS990PF</t>
  </si>
  <si>
    <t>https://projects.propublica.org/nonprofits/organizations/382092191/202342199349100019/IRS990PF</t>
  </si>
  <si>
    <t>https://projects.propublica.org/nonprofits/organizations/382092191/202432499349100008/IRS990PF</t>
  </si>
  <si>
    <t>https://projects.propublica.org/nonprofits/organizations/363910504/202401349349102455/IRS990PF</t>
  </si>
  <si>
    <t>https://projects.propublica.org/nonprofits/organizations/311663020/201541359349300714/IRS990ScheduleI</t>
  </si>
  <si>
    <t>https://projects.propublica.org/nonprofits/organizations/363992941/202103519349100005/IRS990PF</t>
  </si>
  <si>
    <t>https://projects.propublica.org/nonprofits/organizations/363992941/202211369349105806/IRS990PF</t>
  </si>
  <si>
    <t>https://projects.propublica.org/nonprofits/organizations/363992941/202321819349100512/IRS990PF</t>
  </si>
  <si>
    <t>https://projects.propublica.org/nonprofits/organizations/363992941/202412529349100101/IRS990PF</t>
  </si>
  <si>
    <t>https://projects.propublica.org/nonprofits/organizations/383783995/202111899349100621/IRS990PF</t>
  </si>
  <si>
    <t>https://projects.propublica.org/nonprofits/organizations/383783995/202200749349100110/IRS990PF</t>
  </si>
  <si>
    <t>https://projects.propublica.org/nonprofits/organizations/383783995/202310689349101206/IRS990PF</t>
  </si>
  <si>
    <t>https://projects.propublica.org/nonprofits/organizations/383783995/202431239349100618/IRS990PF</t>
  </si>
  <si>
    <t>https://projects.propublica.org/nonprofits/organizations/383328273/201531069349100203/IRS990PF</t>
  </si>
  <si>
    <t>https://projects.propublica.org/nonprofits/organizations/383328273/201621879349100702/IRS990PF</t>
  </si>
  <si>
    <t>https://projects.propublica.org/nonprofits/organizations/383328273/201711319349102116/IRS990PF</t>
  </si>
  <si>
    <t>https://projects.propublica.org/nonprofits/organizations/383328273/201840909349100209/IRS990PF</t>
  </si>
  <si>
    <t>https://projects.propublica.org/nonprofits/organizations/383328273/201901029349100420/IRS990PF</t>
  </si>
  <si>
    <t>https://projects.propublica.org/nonprofits/organizations/383328273/202031259349102203/IRS990PF</t>
  </si>
  <si>
    <t>https://projects.propublica.org/nonprofits/organizations/383328273/202121659349101002/IRS990PF</t>
  </si>
  <si>
    <t>https://projects.propublica.org/nonprofits/organizations/383328273/202241199349100004/IRS990PF</t>
  </si>
  <si>
    <t>https://projects.propublica.org/nonprofits/organizations/383328273/202302849349101315/IRS990PF</t>
  </si>
  <si>
    <t>https://projects.propublica.org/nonprofits/organizations/383328273/202442009349100319/IRS990PF</t>
  </si>
  <si>
    <t>https://projects.propublica.org/nonprofits/organizations/462922017/201701429349100415/IRS990PF</t>
  </si>
  <si>
    <t>https://projects.propublica.org/nonprofits/organizations/411802412/202013219349320521/IRS990ScheduleI</t>
  </si>
  <si>
    <t>https://projects.propublica.org/nonprofits/organizations/411802412/202102359349301360/IRS990ScheduleI</t>
  </si>
  <si>
    <t>https://projects.propublica.org/nonprofits/organizations/411802412/202212739349301421/IRS990ScheduleI</t>
  </si>
  <si>
    <t>https://projects.propublica.org/nonprofits/organizations/411802412/202302569349301225/IRS990ScheduleI</t>
  </si>
  <si>
    <t>https://projects.propublica.org/nonprofits/organizations/411802412/202443169349301749/IRS990ScheduleI</t>
  </si>
  <si>
    <t>https://projects.propublica.org/nonprofits/organizations/521905859/201903489349100300/IRS990PF</t>
  </si>
  <si>
    <t>https://projects.propublica.org/nonprofits/organizations/270290150/202401349349101470/IRS990PF</t>
  </si>
  <si>
    <t>https://projects.propublica.org/nonprofits/organizations/311534802/201420659349100107/IRS990PF</t>
  </si>
  <si>
    <t>https://projects.propublica.org/nonprofits/organizations/311534802/201711329349100226/IRS990PF</t>
  </si>
  <si>
    <t>https://projects.propublica.org/nonprofits/organizations/311534802/201821299349100702/IRS990PF</t>
  </si>
  <si>
    <t>https://projects.propublica.org/nonprofits/organizations/311534802/201901279349100530/IRS990PF</t>
  </si>
  <si>
    <t>https://projects.propublica.org/nonprofits/organizations/311534802/202021159349100822/IRS990PF</t>
  </si>
  <si>
    <t>https://projects.propublica.org/nonprofits/organizations/311534802/202141189349100019/IRS990PF</t>
  </si>
  <si>
    <t>https://projects.propublica.org/nonprofits/organizations/311534802/202231299349101833/IRS990PF</t>
  </si>
  <si>
    <t>https://projects.propublica.org/nonprofits/organizations/364332916/202243199349109254/IRS990PF</t>
  </si>
  <si>
    <t>https://projects.propublica.org/nonprofits/organizations/364332916/202323049349100802/IRS990PF</t>
  </si>
  <si>
    <t>https://projects.propublica.org/nonprofits/organizations/364332916/202413139349101801/IRS990PF</t>
  </si>
  <si>
    <t>https://projects.propublica.org/nonprofits/organizations/205940392/201723179349102127/IRS990PF</t>
  </si>
  <si>
    <t>https://projects.propublica.org/nonprofits/organizations/421325456/202221249349100927/IRS990PF</t>
  </si>
  <si>
    <t>https://projects.propublica.org/nonprofits/organizations/421325456/202320979349100022/IRS990PF</t>
  </si>
  <si>
    <t>https://projects.propublica.org/nonprofits/organizations/421325456/202411099349101116/IRS990PF</t>
  </si>
  <si>
    <t>https://projects.propublica.org/nonprofits/organizations/770519250/201831279349100413/IRS990PF</t>
  </si>
  <si>
    <t>https://projects.propublica.org/nonprofits/organizations/770519250/201913169349102281/IRS990PF</t>
  </si>
  <si>
    <t>https://projects.propublica.org/nonprofits/organizations/770519250/202042129349100309/IRS990PF</t>
  </si>
  <si>
    <t>https://projects.propublica.org/nonprofits/organizations/770519250/202121949349100007/IRS990PF</t>
  </si>
  <si>
    <t>https://projects.propublica.org/nonprofits/organizations/770519250/202233059349101418/IRS990PF</t>
  </si>
  <si>
    <t>https://projects.propublica.org/nonprofits/organizations/770519250/202301379349100030/IRS990PF</t>
  </si>
  <si>
    <t>https://projects.propublica.org/nonprofits/organizations/770519250/202411989349100901/IRS990PF</t>
  </si>
  <si>
    <t>https://projects.propublica.org/nonprofits/organizations/841256356/201712899349100146/IRS990PF</t>
  </si>
  <si>
    <t>https://projects.propublica.org/nonprofits/organizations/822635353/202232279349300843/IRS990ScheduleI</t>
  </si>
  <si>
    <t>https://projects.propublica.org/nonprofits/organizations/822635353/202312269349301836/IRS990ScheduleI</t>
  </si>
  <si>
    <t>https://projects.propublica.org/nonprofits/organizations/131635294/201742629349300839/IRS990ScheduleI</t>
  </si>
  <si>
    <t>https://projects.propublica.org/nonprofits/organizations/131635294/201903199349306315/IRS990ScheduleI</t>
  </si>
  <si>
    <t>https://projects.propublica.org/nonprofits/organizations/131635294/202043219349319519/IRS990ScheduleI</t>
  </si>
  <si>
    <t>https://projects.propublica.org/nonprofits/organizations/341850567/202203129349302480/IRS990ScheduleI</t>
  </si>
  <si>
    <t>https://projects.propublica.org/nonprofits/organizations/341850567/202442859349301714/IRS990ScheduleI</t>
  </si>
  <si>
    <t>The Rotary Foundation of Rotary International</t>
  </si>
  <si>
    <t>The US Charitable Gift Trust</t>
  </si>
  <si>
    <t>The Jonathan Hesed Okamoto Foundation</t>
  </si>
  <si>
    <t>Thomas and Nancy Rost Foundation Ltd</t>
  </si>
  <si>
    <t>Usher Family Charitable Foundation</t>
  </si>
  <si>
    <t>Uvaldes Gift</t>
  </si>
  <si>
    <t>Van Curler Charitable Foundation</t>
  </si>
  <si>
    <t>Van Devere Charitable Foundation Inc</t>
  </si>
  <si>
    <t>Vanguard Charitable Endowment Program</t>
  </si>
  <si>
    <t>Verizon Foundation</t>
  </si>
  <si>
    <t>Vianda Playter Williams Foundation Inc</t>
  </si>
  <si>
    <t>Vickers Foundation</t>
  </si>
  <si>
    <t>W L Amos Sr Foundation Inc</t>
  </si>
  <si>
    <t>W Russell And Patricia Davis Duke Foundation Inc</t>
  </si>
  <si>
    <t>Wagner Agape Foundation</t>
  </si>
  <si>
    <t>Washkewicz Family Foundation Inc</t>
  </si>
  <si>
    <t>Weisenburger Family Charitable Foundation Inc</t>
  </si>
  <si>
    <t>Weiser Foundation</t>
  </si>
  <si>
    <t>Wesley W Saul Charitable Org</t>
  </si>
  <si>
    <t>Weyers Family Foundation Inc</t>
  </si>
  <si>
    <t>Whispering Fox Foundation</t>
  </si>
  <si>
    <t>Whitener Family Foundation</t>
  </si>
  <si>
    <t>William H And Ella W Mcmahanfoundation Inc</t>
  </si>
  <si>
    <t>William O Lund Jr And Natalie C Lund Charitable Foundation</t>
  </si>
  <si>
    <t>Williams Foundation</t>
  </si>
  <si>
    <t>Williamson Family Foundation</t>
  </si>
  <si>
    <t>Wiseheart Foundation</t>
  </si>
  <si>
    <t>Woodford Faith And Freedom Foundation</t>
  </si>
  <si>
    <t>Wormald Family Foundation Inc</t>
  </si>
  <si>
    <t>https://projects.propublica.org/nonprofits/organizations/824819179/202211369349314351/IRS990ScheduleI</t>
  </si>
  <si>
    <t>https://projects.propublica.org/nonprofits/organizations/824819179/202341309349302319/IRS990ScheduleI</t>
  </si>
  <si>
    <t>https://projects.propublica.org/nonprofits/organizations/824819179/202423189349310807/IRS990ScheduleI</t>
  </si>
  <si>
    <t>https://projects.propublica.org/nonprofits/organizations/256681379/202332659349100403/IRS990PF</t>
  </si>
  <si>
    <t>https://projects.propublica.org/nonprofits/organizations/256681379/202422229349100317/IRS990PF</t>
  </si>
  <si>
    <t>https://projects.propublica.org/nonprofits/organizations/862053722/202330409349100428/IRS990PF</t>
  </si>
  <si>
    <t>https://projects.propublica.org/nonprofits/organizations/862053722/202400329349100415/IRS990PF</t>
  </si>
  <si>
    <t>https://projects.propublica.org/nonprofits/organizations/862053722/202540359349100704/IRS990PF</t>
  </si>
  <si>
    <t>https://projects.propublica.org/nonprofits/organizations/383529339/202431909349100353/IRS990PF</t>
  </si>
  <si>
    <t>https://projects.propublica.org/nonprofits/organizations/341538755/202232699349100413/IRS990PF</t>
  </si>
  <si>
    <t>https://projects.propublica.org/nonprofits/organizations/341538755/202333199349102123/IRS990PF</t>
  </si>
  <si>
    <t>https://projects.propublica.org/nonprofits/organizations/341538755/202443139349100234/IRS990PF</t>
  </si>
  <si>
    <t>https://projects.propublica.org/nonprofits/organizations/232888152/202211339349310116/IRS990ScheduleI</t>
  </si>
  <si>
    <t>https://projects.propublica.org/nonprofits/organizations/232888152/202331359349303108/IRS990ScheduleI</t>
  </si>
  <si>
    <t>https://projects.propublica.org/nonprofits/organizations/232888152/202441359349309439/IRS990ScheduleI</t>
  </si>
  <si>
    <t>https://projects.propublica.org/nonprofits/organizations/133319048/202123199349109562/IRS990PF</t>
  </si>
  <si>
    <t>https://projects.propublica.org/nonprofits/organizations/133319048/202213159349101966/IRS990PF</t>
  </si>
  <si>
    <t>https://projects.propublica.org/nonprofits/organizations/133319048/202303189349106350/IRS990PF</t>
  </si>
  <si>
    <t>https://projects.propublica.org/nonprofits/organizations/66107864/202230429349100313/IRS990PF</t>
  </si>
  <si>
    <t>https://projects.propublica.org/nonprofits/organizations/66107864/202213189349101686/IRS990PF</t>
  </si>
  <si>
    <t>https://projects.propublica.org/nonprofits/organizations/66107864/202333189349100438/IRS990PF</t>
  </si>
  <si>
    <t>https://projects.propublica.org/nonprofits/organizations/66107864/202403199349101335/IRS990PF</t>
  </si>
  <si>
    <t>https://projects.propublica.org/nonprofits/organizations/450339038/202310249349100211/IRS990PF</t>
  </si>
  <si>
    <t>https://projects.propublica.org/nonprofits/organizations/450339038/202421769349100652/IRS990PF</t>
  </si>
  <si>
    <t>https://projects.propublica.org/nonprofits/organizations/866247076/202043159349101774/IRS990PF</t>
  </si>
  <si>
    <t>https://projects.propublica.org/nonprofits/organizations/582399470/202002769349100405/IRS990PF</t>
  </si>
  <si>
    <t>https://projects.propublica.org/nonprofits/organizations/582399470/202123139349100207/IRS990PF</t>
  </si>
  <si>
    <t>https://projects.propublica.org/nonprofits/organizations/582399470/202243119349100879/IRS990PF</t>
  </si>
  <si>
    <t>https://projects.propublica.org/nonprofits/organizations/562069802/202102789349100820/IRS990PF</t>
  </si>
  <si>
    <t>https://projects.propublica.org/nonprofits/organizations/562069802/202221819349100702/IRS990PF</t>
  </si>
  <si>
    <t>https://projects.propublica.org/nonprofits/organizations/562069802/202311359349101866/IRS990PF</t>
  </si>
  <si>
    <t>https://projects.propublica.org/nonprofits/organizations/562069802/202401359349103795/IRS990PF</t>
  </si>
  <si>
    <t>https://projects.propublica.org/nonprofits/organizations/30469046/201903179349101915/IRS990PF</t>
  </si>
  <si>
    <t>https://projects.propublica.org/nonprofits/organizations/30469046/202013379349100851/IRS990PF</t>
  </si>
  <si>
    <t>https://projects.propublica.org/nonprofits/organizations/30469046/202123159349101747/IRS990PF</t>
  </si>
  <si>
    <t>https://projects.propublica.org/nonprofits/organizations/30469046/202313179349100966/IRS990PF</t>
  </si>
  <si>
    <t>https://projects.propublica.org/nonprofits/organizations/814220073/202240839349100619/IRS990PF</t>
  </si>
  <si>
    <t>https://projects.propublica.org/nonprofits/organizations/341845109/202331579349100103/IRS990PF</t>
  </si>
  <si>
    <t>https://projects.propublica.org/nonprofits/organizations/341845109/202421369349104887/IRS990PF</t>
  </si>
  <si>
    <t>https://projects.propublica.org/nonprofits/organizations/752561493/202203199349101920/IRS990PF</t>
  </si>
  <si>
    <t>https://projects.propublica.org/nonprofits/organizations/366213797/202221239349100937/IRS990PF</t>
  </si>
  <si>
    <t>https://projects.propublica.org/nonprofits/organizations/366213797/202320969349100422/IRS990PF</t>
  </si>
  <si>
    <t>https://projects.propublica.org/nonprofits/organizations/366213797/202432439349100608/IRS990PF</t>
  </si>
  <si>
    <t>https://projects.propublica.org/nonprofits/organizations/391901443/201501359349100520/IRS990PF</t>
  </si>
  <si>
    <t>https://projects.propublica.org/nonprofits/organizations/364579715/202002649349100100/IRS990PF</t>
  </si>
  <si>
    <t>https://projects.propublica.org/nonprofits/organizations/364579715/202132519349101118/IRS990PF</t>
  </si>
  <si>
    <t>https://projects.propublica.org/nonprofits/organizations/364579715/202231309349103743/IRS990PF</t>
  </si>
  <si>
    <t>https://projects.propublica.org/nonprofits/organizations/364579715/202341109349100014/IRS990PF</t>
  </si>
  <si>
    <t>https://projects.propublica.org/nonprofits/organizations/364579715/202421349349101867/IRS990PF</t>
  </si>
  <si>
    <t>https://projects.propublica.org/nonprofits/organizations/911079291/201941209349100619/IRS990PF</t>
  </si>
  <si>
    <t>https://projects.propublica.org/nonprofits/organizations/911079291/202001639349100110/IRS990PF</t>
  </si>
  <si>
    <t>https://projects.propublica.org/nonprofits/organizations/911079291/202123169349100822/IRS990PF</t>
  </si>
  <si>
    <t>https://projects.propublica.org/nonprofits/organizations/911079291/202202839349100725/IRS990PF</t>
  </si>
  <si>
    <t>https://projects.propublica.org/nonprofits/organizations/911079291/202332839349101113/IRS990PF</t>
  </si>
  <si>
    <t>https://projects.propublica.org/nonprofits/organizations/208721865/201803129349101115/IRS990PF</t>
  </si>
  <si>
    <t>https://projects.propublica.org/nonprofits/organizations/208721865/201902249349100300/IRS990PF</t>
  </si>
  <si>
    <t>https://projects.propublica.org/nonprofits/organizations/202539936/202222559349100632/IRS990PF</t>
  </si>
  <si>
    <t>https://projects.propublica.org/nonprofits/organizations/202539936/202332159349100603/IRS990PF</t>
  </si>
  <si>
    <t>https://projects.propublica.org/nonprofits/organizations/202539936/202401109349100405/IRS990PF</t>
  </si>
  <si>
    <t>https://projects.propublica.org/nonprofits/organizations/954318017/202201649349100200/IRS990PF</t>
  </si>
  <si>
    <t>https://projects.propublica.org/nonprofits/organizations/954318017/202311929349100201/IRS990PF</t>
  </si>
  <si>
    <t>https://projects.propublica.org/nonprofits/organizations/954318017/202411249349100401/IRS990PF</t>
  </si>
  <si>
    <t>https://projects.propublica.org/nonprofits/organizations/581744883/201523159349101207/IRS990PF</t>
  </si>
  <si>
    <t>https://projects.propublica.org/nonprofits/organizations/581744883/201632439349100303/IRS990PF</t>
  </si>
  <si>
    <t>https://projects.propublica.org/nonprofits/organizations/581744883/201703199349102705/IRS990PF</t>
  </si>
  <si>
    <t>https://projects.propublica.org/nonprofits/organizations/581744883/201842209349100324/IRS990PF</t>
  </si>
  <si>
    <t>https://projects.propublica.org/nonprofits/organizations/455085493/201831359349303133/IRS990ScheduleI</t>
  </si>
  <si>
    <t>https://projects.propublica.org/nonprofits/organizations/455085493/201911359349311676/IRS990ScheduleI</t>
  </si>
  <si>
    <t>https://projects.propublica.org/nonprofits/organizations/455085493/202021969349303752/IRS990ScheduleI</t>
  </si>
  <si>
    <t>https://projects.propublica.org/nonprofits/organizations/455085493/202113199349305366/IRS990ScheduleI</t>
  </si>
  <si>
    <t>https://projects.propublica.org/nonprofits/organizations/475475071/201921059349100612/IRS990PF</t>
  </si>
  <si>
    <t>https://projects.propublica.org/nonprofits/organizations/202047616/201610129349100011/IRS990PF</t>
  </si>
  <si>
    <t>https://projects.propublica.org/nonprofits/organizations/202047616/201720099349100002/IRS990PF</t>
  </si>
  <si>
    <t>https://projects.propublica.org/nonprofits/organizations/202047616/201713249349100406/IRS990PF</t>
  </si>
  <si>
    <t>https://projects.propublica.org/nonprofits/organizations/202047616/202230279349100103/IRS990PF</t>
  </si>
  <si>
    <t>https://projects.propublica.org/nonprofits/organizations/202047616/202330739349100108/IRS990PF</t>
  </si>
  <si>
    <t>https://projects.propublica.org/nonprofits/organizations/202047616/202431039349101013/IRS990PF</t>
  </si>
  <si>
    <t>https://projects.propublica.org/nonprofits/organizations/202047616/202423449349100102/IRS990PF</t>
  </si>
  <si>
    <t>USAtransform</t>
  </si>
  <si>
    <t>Virginia G Piper Charitable Trust</t>
  </si>
  <si>
    <t>https://projects.propublica.org/nonprofits/organizations/463217620/202021419349101112/IRS990PF</t>
  </si>
  <si>
    <t>https://projects.propublica.org/nonprofits/organizations/463217620/202131819349100408/IRS990PF</t>
  </si>
  <si>
    <t>https://projects.propublica.org/nonprofits/organizations/463217620/202241319349101749/IRS990PF</t>
  </si>
  <si>
    <t>https://projects.propublica.org/nonprofits/organizations/412007734/202023189349100807/IRS990PF</t>
  </si>
  <si>
    <t>https://projects.propublica.org/nonprofits/organizations/412007734/202133009349100703/IRS990PF</t>
  </si>
  <si>
    <t>https://projects.propublica.org/nonprofits/organizations/412007734/202212869349100926/IRS990PF</t>
  </si>
  <si>
    <t>https://projects.propublica.org/nonprofits/organizations/412007734/202422589349100152/IRS990PF</t>
  </si>
  <si>
    <t>https://projects.propublica.org/nonprofits/organizations/231484204/202000319349100200/IRS990PF</t>
  </si>
  <si>
    <t>https://projects.propublica.org/nonprofits/organizations/231484204/202120159349100212/IRS990PF</t>
  </si>
  <si>
    <t>https://projects.propublica.org/nonprofits/organizations/231484204/202210329349100421/IRS990PF</t>
  </si>
  <si>
    <t>https://projects.propublica.org/nonprofits/organizations/231484204/202340259349100704/IRS990PF</t>
  </si>
  <si>
    <t>https://projects.propublica.org/nonprofits/organizations/231484204/202420189349100517/IRS990PF</t>
  </si>
  <si>
    <t>https://projects.propublica.org/nonprofits/organizations/231484204/202433449349101013/IRS990PF</t>
  </si>
  <si>
    <t>https://projects.propublica.org/nonprofits/organizations/841482930/202131279349101513/IRS990PF</t>
  </si>
  <si>
    <t>https://projects.propublica.org/nonprofits/organizations/841482930/202211909349100501/IRS990PF</t>
  </si>
  <si>
    <t>https://projects.propublica.org/nonprofits/organizations/841482930/202333389349100003/IRS990PF</t>
  </si>
  <si>
    <t>Wright Family Foundation Inc</t>
  </si>
  <si>
    <t>Xcel Energy Foundation</t>
  </si>
  <si>
    <t>Ztyl Foundation</t>
  </si>
  <si>
    <t>Young Peoples Church of the Air Inc</t>
  </si>
  <si>
    <t>Donor_EIN</t>
  </si>
  <si>
    <t>https://projects.propublica.org/nonprofits/organizations/626051080/202130919349300713/IRS990ScheduleI</t>
  </si>
  <si>
    <t>https://projects.propublica.org/nonprofits/organizations/626051080/202231589349300538/IRS990ScheduleI</t>
  </si>
  <si>
    <t>https://projects.propublica.org/nonprofits/redirect_to_990/800115933/2011</t>
  </si>
  <si>
    <t>https://projects.propublica.org/nonprofits/redirect_to_990/800115933/2012</t>
  </si>
  <si>
    <t>https://projects.propublica.org/nonprofits/organizations/800115933/201431049349300128/IRS990ScheduleA</t>
  </si>
  <si>
    <t>https://projects.propublica.org/nonprofits/redirect_to_990/800115933/2010</t>
  </si>
  <si>
    <t>https://projects.propublica.org/nonprofits/organizations/626051080/201922889349301212/IRS990ScheduleI</t>
  </si>
  <si>
    <t>https://projects.propublica.org/nonprofits/organizations/800115933/201521049349301022/IRS990ScheduleA</t>
  </si>
  <si>
    <t>https://projects.propublica.org/nonprofits/redirect_to_990/626051080/2012</t>
  </si>
  <si>
    <t>https://projects.propublica.org/nonprofits/organizations/371295601/201401349349305770/IRS990ScheduleI</t>
  </si>
  <si>
    <t>https://projects.propublica.org/nonprofits/organizations/824833358/202500509349301045/IRS990ScheduleI</t>
  </si>
  <si>
    <t>https://projects.propublica.org/nonprofits/organizations/626051080/201430449349300733/IRS990ScheduleA</t>
  </si>
  <si>
    <t>https://projects.propublica.org/nonprofits/organizations/626051080/201512549349300326/IRS990ScheduleI</t>
  </si>
  <si>
    <t>https://projects.propublica.org/nonprofits/organizations/371295601/201541049349300529/IRS990ScheduleI</t>
  </si>
  <si>
    <t>https://projects.propublica.org/nonprofits/organizations/626051080/201832889349301288/IRS990ScheduleI</t>
  </si>
  <si>
    <t>https://projects.propublica.org/nonprofits/organizations/626051080/201430449349300733/IRS990ScheduleI</t>
  </si>
  <si>
    <t>https://projects.propublica.org/nonprofits/organizations/626051080/201731639349301353/IRS990ScheduleI</t>
  </si>
  <si>
    <t>https://projects.propublica.org/nonprofits/organizations/626051080/201601949349300345/IRS990ScheduleI</t>
  </si>
  <si>
    <t>https://projects.propublica.org/nonprofits/organizations/626051080/201512549349300326/IRS990ScheduleA</t>
  </si>
  <si>
    <t>https://projects.propublica.org/nonprofits/organizations/626051080/201832889349301288/IRS990ScheduleA</t>
  </si>
  <si>
    <t>https://projects.propublica.org/nonprofits/organizations/626051080/201922889349301212/IRS990ScheduleA</t>
  </si>
  <si>
    <t>https://projects.propublica.org/nonprofits/organizations/626051080/201731639349301353/IRS990ScheduleA</t>
  </si>
  <si>
    <t>https://projects.propublica.org/nonprofits/organizations/626051080/201601949349300345/IRS990ScheduleA</t>
  </si>
  <si>
    <t>https://projects.propublica.org/nonprofits/organizations/811190021/202033029349302083/IRS990ScheduleI</t>
  </si>
  <si>
    <t>https://projects.propublica.org/nonprofits/redirect_to_990/20714460/2012</t>
  </si>
  <si>
    <t>https://projects.propublica.org/nonprofits/organizations/753187397/202102589349302050/IRS990ScheduleI</t>
  </si>
  <si>
    <t>https://projects.propublica.org/nonprofits/organizations/311748533/201820899349300727/IRS990ScheduleI</t>
  </si>
  <si>
    <t>https://projects.propublica.org/nonprofits/redirect_to_990/751750059/2011</t>
  </si>
  <si>
    <t>https://projects.propublica.org/nonprofits/redirect_to_990/311044298/2010</t>
  </si>
  <si>
    <t>https://projects.propublica.org/nonprofits/redirect_to_990/311044298/2012</t>
  </si>
  <si>
    <t>https://projects.propublica.org/nonprofits/organizations/411802412/201433159349301338/IRS990ScheduleI</t>
  </si>
  <si>
    <t>https://projects.propublica.org/nonprofits/redirect_to_990/751750059/2012</t>
  </si>
  <si>
    <t>https://projects.propublica.org/nonprofits/redirect_to_990/311044298/2011</t>
  </si>
  <si>
    <t>https://projects.propublica.org/nonprofits/organizations/751750059/201400819349300510/IRS990ScheduleI</t>
  </si>
  <si>
    <t>https://projects.propublica.org/nonprofits/redirect_to_990/362904503/2011</t>
  </si>
  <si>
    <t>https://projects.propublica.org/nonprofits/redirect_to_990/237009135/2012</t>
  </si>
  <si>
    <t>https://projects.propublica.org/nonprofits/organizations/416029402/201430369349300803/IRS990ScheduleI</t>
  </si>
  <si>
    <t>https://projects.propublica.org/nonprofits/organizations/416029402/201520279349300012/IRS990ScheduleI</t>
  </si>
  <si>
    <t>https://projects.propublica.org/nonprofits/redirect_to_990/416029402/2012</t>
  </si>
  <si>
    <t>https://projects.propublica.org/nonprofits/organizations/416029402/201603549349300510/IRS990ScheduleI</t>
  </si>
  <si>
    <t>https://projects.propublica.org/nonprofits/organizations/416029402/201743529349300019/IRS990ScheduleI</t>
  </si>
  <si>
    <t>https://projects.propublica.org/nonprofits/redirect_to_990/311663020/2011</t>
  </si>
  <si>
    <t>https://projects.propublica.org/nonprofits/redirect_to_990/311663020/2012</t>
  </si>
  <si>
    <t>https://projects.propublica.org/nonprofits/organizations/416029402/201900359349300750/IRS990ScheduleI</t>
  </si>
  <si>
    <t>https://projects.propublica.org/nonprofits/organizations/527082731/201433219349310288/IRS990ScheduleI</t>
  </si>
  <si>
    <t>https://projects.propublica.org/nonprofits/organizations/527082731/201603129349300300/IRS990ScheduleI</t>
  </si>
  <si>
    <t>https://projects.propublica.org/nonprofits/organizations/311663020/202431319349304428/IRS990ScheduleI</t>
  </si>
  <si>
    <t>https://projects.propublica.org/nonprofits/organizations/237825575/202311359349313966/IRS990ScheduleI</t>
  </si>
  <si>
    <t>https://projects.propublica.org/nonprofits/organizations/237825575/202431429349301368/IRS990ScheduleI</t>
  </si>
  <si>
    <t>Baptist Missions Inc</t>
  </si>
  <si>
    <t>Frederic And Ann Sewell Family Foundation</t>
  </si>
  <si>
    <t>Sovereign Grace Ministries Inc</t>
  </si>
  <si>
    <t>Napa Institute Support Foundation</t>
  </si>
  <si>
    <t>Sioux Falls Area Community Foundation Inc</t>
  </si>
  <si>
    <t>Frederic and Ann Sewell Family Foundation</t>
  </si>
  <si>
    <t>Alliance Kingdom Builders Foundation</t>
  </si>
  <si>
    <t>https://projects.propublica.org/nonprofits/display_990/310669700/2012_11_EO%2F31-0669700_990_201112</t>
  </si>
  <si>
    <t>Allliance Defending Freedom Foundation</t>
  </si>
  <si>
    <t>Propublica_id</t>
  </si>
  <si>
    <t>https://projects.propublica.org/nonprofits/organizations/541303250/202442889349100139/IRS990PF</t>
  </si>
  <si>
    <t>https://projects.propublica.org/nonprofits/organizations/541303250/202420559349100102/IRS990PF</t>
  </si>
  <si>
    <t>https://projects.propublica.org/nonprofits/organizations/541303250/202320319349100602/IRS990PF</t>
  </si>
  <si>
    <t>https://projects.propublica.org/nonprofits/organizations/541303250/202220119349100702/IRS990PF</t>
  </si>
  <si>
    <t>https://projects.propublica.org/nonprofits/organizations/541303250/202003219349104820/IRS990PF</t>
  </si>
  <si>
    <t>https://projects.propublica.org/nonprofits/organizations/541303250/202000319349100305/IRS990PF</t>
  </si>
  <si>
    <t>https://projects.propublica.org/nonprofits/organizations/541303250/201920089349100757/IRS990PF</t>
  </si>
  <si>
    <t>https://projects.propublica.org/nonprofits/organizations/541303250/201800539349100405/IRS990PF</t>
  </si>
  <si>
    <t>https://projects.propublica.org/nonprofits/organizations/541303250/201632859349100403/IRS990PF</t>
  </si>
  <si>
    <t>https://projects.propublica.org/nonprofits/organizations/541303250/201532859349100103/IRS990PF</t>
  </si>
  <si>
    <t>https://projects.propublica.org/nonprofits/organizations/541303250/201412879349100756/IRS990PF</t>
  </si>
  <si>
    <t>https://projects.propublica.org/nonprofits/organizations/541303250/201420139349100507/IRS990PF</t>
  </si>
  <si>
    <t>https://projects.propublica.org/nonprofits/redirect_to_990/541303250/2012</t>
  </si>
  <si>
    <t>https://projects.propublica.org/nonprofits/redirect_to_990/541303250/2011</t>
  </si>
  <si>
    <t>https://projects.propublica.org/nonprofits/redirect_to_990/383353871/2010</t>
  </si>
  <si>
    <t>https://projects.propublica.org/nonprofits/organizations/510147901/202440659349101069/IRS990PF</t>
  </si>
  <si>
    <t>https://projects.propublica.org/nonprofits/organizations/510147901/202340459349100429/IRS990PF</t>
  </si>
  <si>
    <t>https://projects.propublica.org/nonprofits/organizations/510147901/202200459349100920/IRS990PF</t>
  </si>
  <si>
    <t>https://projects.propublica.org/nonprofits/organizations/510147901/202100519349100305/IRS990PF</t>
  </si>
  <si>
    <t>https://projects.propublica.org/nonprofits/organizations/510147901/202021289349100832/IRS990PF</t>
  </si>
  <si>
    <t>https://projects.propublica.org/nonprofits/organizations/510147901/201912279349101216/IRS990PF</t>
  </si>
  <si>
    <t>https://projects.propublica.org/nonprofits/organizations/510147901/201811909349100211/IRS990PF</t>
  </si>
  <si>
    <t>https://projects.propublica.org/nonprofits/organizations/510147901/201740679349100714/IRS990PF</t>
  </si>
  <si>
    <t>https://projects.propublica.org/nonprofits/organizations/510147901/201520849349100302/IRS990PF</t>
  </si>
  <si>
    <t>https://projects.propublica.org/nonprofits/redirect_to_990/581999767/2010</t>
  </si>
  <si>
    <t>https://projects.propublica.org/nonprofits/redirect_to_990/206090921/2011</t>
  </si>
  <si>
    <t>https://projects.propublica.org/nonprofits/redirect_to_990/206090921/2010</t>
  </si>
  <si>
    <t>https://projects.propublica.org/nonprofits/redirect_to_990/561802700/2012</t>
  </si>
  <si>
    <t>https://projects.propublica.org/nonprofits/redirect_to_990/561802700/2011</t>
  </si>
  <si>
    <t>https://projects.propublica.org/nonprofits/redirect_to_990/593154364/2012</t>
  </si>
  <si>
    <t>https://projects.propublica.org/nonprofits/redirect_to_990/593154364/2011</t>
  </si>
  <si>
    <t>https://projects.propublica.org/nonprofits/redirect_to_990/203305451/2011</t>
  </si>
  <si>
    <t>https://projects.propublica.org/nonprofits/redirect_to_990/203305451/2010</t>
  </si>
  <si>
    <t>https://projects.propublica.org/nonprofits/organizations/822346629/202421289349103007/IRS990PF</t>
  </si>
  <si>
    <t>https://projects.propublica.org/nonprofits/organizations/822346629/202311889349100706/IRS990PF</t>
  </si>
  <si>
    <t>https://projects.propublica.org/nonprofits/organizations/822346629/202201519349100510/IRS990PF</t>
  </si>
  <si>
    <t>https://projects.propublica.org/nonprofits/organizations/822346629/202101909349100710/IRS990PF</t>
  </si>
  <si>
    <t>https://projects.propublica.org/nonprofits/organizations/822346629/202043119349100544/IRS990PF</t>
  </si>
  <si>
    <t>https://projects.propublica.org/nonprofits/organizations/822346629/201932339349100813/IRS990PF</t>
  </si>
  <si>
    <t>https://projects.propublica.org/nonprofits/organizations/452991344/201841289349101569/IRS990PF</t>
  </si>
  <si>
    <t>https://projects.propublica.org/nonprofits/organizations/452991344/201721379349100422/IRS990PF</t>
  </si>
  <si>
    <t>https://projects.propublica.org/nonprofits/organizations/452991344/201622289349101117/IRS990PF</t>
  </si>
  <si>
    <t>https://projects.propublica.org/nonprofits/organizations/452991344/201511329349102376/IRS990PF</t>
  </si>
  <si>
    <t>https://projects.propublica.org/nonprofits/organizations/452991344/201401229349100530/IRS990PF</t>
  </si>
  <si>
    <t>https://projects.propublica.org/nonprofits/redirect_to_990/452991344/2012</t>
  </si>
  <si>
    <t>https://projects.propublica.org/nonprofits/redirect_to_990/452991344/2011</t>
  </si>
  <si>
    <t>https://projects.propublica.org/nonprofits/organizations/742897733/201523139349100547/IRS990PF</t>
  </si>
  <si>
    <t>https://projects.propublica.org/nonprofits/organizations/742897733/201403149349100555/IRS990PF</t>
  </si>
  <si>
    <t>https://projects.propublica.org/nonprofits/organizations/954664171/201522459349100302/IRS990PF</t>
  </si>
  <si>
    <t>https://projects.propublica.org/nonprofits/organizations/954664171/201413079349100761/IRS990PF</t>
  </si>
  <si>
    <t>https://projects.propublica.org/nonprofits/redirect_to_990/954664171/2012</t>
  </si>
  <si>
    <t>https://projects.propublica.org/nonprofits/redirect_to_990/954664171/2011</t>
  </si>
  <si>
    <t>https://projects.propublica.org/nonprofits/organizations/592972150/201642999349100704/IRS990PF</t>
  </si>
  <si>
    <t>https://projects.propublica.org/nonprofits/organizations/592972150/201503429349100300/IRS990PF</t>
  </si>
  <si>
    <t>https://projects.propublica.org/nonprofits/organizations/592972150/201413089349100426/IRS990PF</t>
  </si>
  <si>
    <t>https://projects.propublica.org/nonprofits/organizations/592972150/201333039349100708/IRS990PF</t>
  </si>
  <si>
    <t>https://projects.propublica.org/nonprofits/redirect_to_990/592972150/2012</t>
  </si>
  <si>
    <t>https://projects.propublica.org/nonprofits/redirect_to_990/592972150/2011</t>
  </si>
  <si>
    <t>https://projects.propublica.org/nonprofits/organizations/752819095/201412389349100306/IRS990PF</t>
  </si>
  <si>
    <t>https://projects.propublica.org/nonprofits/redirect_to_990/752819095/2012</t>
  </si>
  <si>
    <t>https://projects.propublica.org/nonprofits/redirect_to_990/752819095/2011</t>
  </si>
  <si>
    <t>https://projects.propublica.org/nonprofits/redirect_to_990/752819095/2010</t>
  </si>
  <si>
    <t>Acorn Alcinda Foundation Inc</t>
  </si>
  <si>
    <t>Anderson Family Foundation</t>
  </si>
  <si>
    <t>Arthur And Sarah Merrill Foundation Inc</t>
  </si>
  <si>
    <t>Arthur G Jaros Sr And Dawn L Jaros Charitable Tr</t>
  </si>
  <si>
    <t>Bailey Endowment Inc</t>
  </si>
  <si>
    <t>Blue Adobe Foundation</t>
  </si>
  <si>
    <t>Butterfield Foundation Inc</t>
  </si>
  <si>
    <t>https://projects.propublica.org/nonprofits/display_990/383353871/2012_12_PF%2F38-3353871_990PF_201112</t>
  </si>
  <si>
    <t>Carl G Olson Foundation</t>
  </si>
  <si>
    <t>Charis Foundation Inc</t>
  </si>
  <si>
    <t>Cole Family Foundation Inc</t>
  </si>
  <si>
    <t>Cornerstone Family Foundation</t>
  </si>
  <si>
    <t>Dorbarleo Foundation Inc</t>
  </si>
  <si>
    <t>Francis P Chiaramonte Md Family Foundation Inc</t>
  </si>
  <si>
    <t>Grogan Family Foundation Inc</t>
  </si>
  <si>
    <t>https://projects.propublica.org/nonprofits/redirect_to_990/766066429/2012</t>
  </si>
  <si>
    <t>https://projects.propublica.org/nonprofits/organizations/261623310/202201299349100410/IRS990PF</t>
  </si>
  <si>
    <t>https://projects.propublica.org/nonprofits/organizations/261623310/202141279349101544/IRS990PF</t>
  </si>
  <si>
    <t>https://projects.propublica.org/nonprofits/organizations/261623310/201641539349100864/IRS990PF</t>
  </si>
  <si>
    <t>https://projects.propublica.org/nonprofits/redirect_to_990/261623310/2010</t>
  </si>
  <si>
    <t>https://projects.propublica.org/nonprofits/organizations/472795583/202413559349100206/IRS990PF</t>
  </si>
  <si>
    <t>https://projects.propublica.org/nonprofits/organizations/392009711/202123159349102147/IRS990PF</t>
  </si>
  <si>
    <t>https://projects.propublica.org/nonprofits/organizations/392009711/201921349349101127/IRS990PF</t>
  </si>
  <si>
    <t>https://projects.propublica.org/nonprofits/organizations/392009711/201803029349100215/IRS990PF</t>
  </si>
  <si>
    <t>https://projects.propublica.org/nonprofits/organizations/550820931/201533139349100233/IRS990PF</t>
  </si>
  <si>
    <t>https://projects.propublica.org/nonprofits/redirect_to_990/550820931/2012</t>
  </si>
  <si>
    <t>https://projects.propublica.org/nonprofits/redirect_to_990/550820931/2011</t>
  </si>
  <si>
    <t>https://projects.propublica.org/nonprofits/redirect_to_990/550820931/2010</t>
  </si>
  <si>
    <t>https://projects.propublica.org/nonprofits/organizations/202070517/202431369349104733/IRS990PF</t>
  </si>
  <si>
    <t>https://projects.propublica.org/nonprofits/organizations/202070517/202311359349105201/IRS990PF</t>
  </si>
  <si>
    <t>https://projects.propublica.org/nonprofits/organizations/202070517/202220689349100412/IRS990PF</t>
  </si>
  <si>
    <t>https://projects.propublica.org/nonprofits/organizations/202070517/202100609349100805/IRS990PF</t>
  </si>
  <si>
    <t>https://projects.propublica.org/nonprofits/organizations/202070517/202010639349100501/IRS990PF</t>
  </si>
  <si>
    <t>https://projects.propublica.org/nonprofits/organizations/202070517/201901089349100500/IRS990PF</t>
  </si>
  <si>
    <t>https://projects.propublica.org/nonprofits/organizations/202070517/201831329349100303/IRS990PF</t>
  </si>
  <si>
    <t>https://projects.propublica.org/nonprofits/organizations/202070517/201721029349100712/IRS990PF</t>
  </si>
  <si>
    <t>https://projects.propublica.org/nonprofits/organizations/202070517/201601339349102315/IRS990PF</t>
  </si>
  <si>
    <t>https://projects.propublica.org/nonprofits/organizations/202070517/201501319349101530/IRS990PF</t>
  </si>
  <si>
    <t>https://projects.propublica.org/nonprofits/organizations/202070517/201401349349102520/IRS990PF</t>
  </si>
  <si>
    <t>https://projects.propublica.org/nonprofits/redirect_to_990/202070517/2012</t>
  </si>
  <si>
    <t>https://projects.propublica.org/nonprofits/organizations/880433312/201533029349100308/IRS990PF</t>
  </si>
  <si>
    <t>https://projects.propublica.org/nonprofits/organizations/880433312/201433189349101088/IRS990PF</t>
  </si>
  <si>
    <t>https://projects.propublica.org/nonprofits/redirect_to_990/330783818/2012</t>
  </si>
  <si>
    <t>https://projects.propublica.org/nonprofits/organizations/742829931/201431349349102968/IRS990PF</t>
  </si>
  <si>
    <t>https://projects.propublica.org/nonprofits/redirect_to_990/742829931/2012</t>
  </si>
  <si>
    <t>https://projects.propublica.org/nonprofits/redirect_to_990/742829931/2011</t>
  </si>
  <si>
    <t>https://projects.propublica.org/nonprofits/redirect_to_990/742829931/2010</t>
  </si>
  <si>
    <t>https://projects.propublica.org/nonprofits/organizations/367160651/201423109349100607/IRS990PF</t>
  </si>
  <si>
    <t>https://projects.propublica.org/nonprofits/redirect_to_990/367160651/2012</t>
  </si>
  <si>
    <t>https://projects.propublica.org/nonprofits/redirect_to_990/367160651/2011</t>
  </si>
  <si>
    <t>https://projects.propublica.org/nonprofits/redirect_to_990/367160651/2010</t>
  </si>
  <si>
    <t>https://projects.propublica.org/nonprofits/organizations/202002049/202002599349100925/IRS990PF</t>
  </si>
  <si>
    <t>https://projects.propublica.org/nonprofits/organizations/202002049/201812549349100016/IRS990PF</t>
  </si>
  <si>
    <t>https://projects.propublica.org/nonprofits/organizations/911918532/201542249349100759/IRS990PF</t>
  </si>
  <si>
    <t>https://projects.propublica.org/nonprofits/organizations/464423662/202403139349101165/IRS990PF</t>
  </si>
  <si>
    <t>https://projects.propublica.org/nonprofits/organizations/464423662/202343129349100434/IRS990PF</t>
  </si>
  <si>
    <t>https://projects.propublica.org/nonprofits/organizations/464423662/202232589349100418/IRS990PF</t>
  </si>
  <si>
    <t>https://projects.propublica.org/nonprofits/organizations/464423662/202143159349100904/IRS990PF</t>
  </si>
  <si>
    <t>https://projects.propublica.org/nonprofits/organizations/464423662/202012739349100011/IRS990PF</t>
  </si>
  <si>
    <t>https://projects.propublica.org/nonprofits/organizations/464423662/201903129349100800/IRS990PF</t>
  </si>
  <si>
    <t>https://projects.propublica.org/nonprofits/organizations/464423662/201823179349102222/IRS990PF</t>
  </si>
  <si>
    <t>https://projects.propublica.org/nonprofits/organizations/464423662/201703199349100110/IRS990PF</t>
  </si>
  <si>
    <t>https://projects.propublica.org/nonprofits/organizations/464423662/201632929349100503/IRS990PF</t>
  </si>
  <si>
    <t>https://projects.propublica.org/nonprofits/redirect_to_990/841260656/2011</t>
  </si>
  <si>
    <t>https://projects.propublica.org/nonprofits/redirect_to_990/841260656/2010</t>
  </si>
  <si>
    <t>https://projects.propublica.org/nonprofits/redirect_to_990/261623867/2011</t>
  </si>
  <si>
    <t>https://projects.propublica.org/nonprofits/redirect_to_990/261623867/2010</t>
  </si>
  <si>
    <t>https://projects.propublica.org/nonprofits/redirect_to_990/306089834/2012</t>
  </si>
  <si>
    <t>https://projects.propublica.org/nonprofits/redirect_to_990/306089834/2011</t>
  </si>
  <si>
    <t>https://projects.propublica.org/nonprofits/redirect_to_990/306089834/2010</t>
  </si>
  <si>
    <t>https://projects.propublica.org/nonprofits/organizations/751840845/201741319349101634/IRS990PF</t>
  </si>
  <si>
    <t>https://projects.propublica.org/nonprofits/organizations/751840845/201621329349102267/IRS990PF</t>
  </si>
  <si>
    <t>https://projects.propublica.org/nonprofits/organizations/751840845/201511359349102531/IRS990PF</t>
  </si>
  <si>
    <t>https://projects.propublica.org/nonprofits/organizations/751840845/201401279349100305/IRS990PF</t>
  </si>
  <si>
    <t>https://projects.propublica.org/nonprofits/redirect_to_990/751840845/2011</t>
  </si>
  <si>
    <t>https://projects.propublica.org/nonprofits/redirect_to_990/751840845/2010</t>
  </si>
  <si>
    <t>https://projects.propublica.org/nonprofits/organizations/261299150/201731329349102348/IRS990PF</t>
  </si>
  <si>
    <t>https://projects.propublica.org/nonprofits/organizations/261299150/201621349349102997/IRS990PF</t>
  </si>
  <si>
    <t>https://projects.propublica.org/nonprofits/organizations/261299150/201521289349101172/IRS990PF</t>
  </si>
  <si>
    <t>https://projects.propublica.org/nonprofits/organizations/261299150/201441349349100749/IRS990PF</t>
  </si>
  <si>
    <t>https://projects.propublica.org/nonprofits/redirect_to_990/261299150/2012</t>
  </si>
  <si>
    <t>https://projects.propublica.org/nonprofits/redirect_to_990/261299150/2011</t>
  </si>
  <si>
    <t>Charitable Trust Agreement of Brion S Collins and Jennifer M Collins</t>
  </si>
  <si>
    <t>Debs and Vernelle Gamblin Foundation</t>
  </si>
  <si>
    <t>Gary and Lennie Michelson Family Foundation</t>
  </si>
  <si>
    <t>Hayden Foundation</t>
  </si>
  <si>
    <t>Imig Family Foundation</t>
  </si>
  <si>
    <t>Jack Lamar Family Charitable Foundation</t>
  </si>
  <si>
    <t>Jack Levin Foundation Inc</t>
  </si>
  <si>
    <t>James E And Edith Margaret Brandon Foundation</t>
  </si>
  <si>
    <t>James E Iii And Robin G Robinson Charitable Tr</t>
  </si>
  <si>
    <t>John E &amp; Sue M Jackson Charitable Trust</t>
  </si>
  <si>
    <t>Joseph M Wright Char Found Inc</t>
  </si>
  <si>
    <t>https://projects.propublica.org/nonprofits/redirect_to_990/261299150/2010</t>
  </si>
  <si>
    <t>https://projects.propublica.org/nonprofits/organizations/201961492/201502939349100700/IRS990PF</t>
  </si>
  <si>
    <t>https://projects.propublica.org/nonprofits/organizations/201961492/201432759349100003/IRS990PF</t>
  </si>
  <si>
    <t>https://projects.propublica.org/nonprofits/redirect_to_990/201961492/2012</t>
  </si>
  <si>
    <t>https://projects.propublica.org/nonprofits/redirect_to_990/201961492/2011</t>
  </si>
  <si>
    <t>https://projects.propublica.org/nonprofits/redirect_to_990/386118718/2010</t>
  </si>
  <si>
    <t>https://projects.propublica.org/nonprofits/redirect_to_990/263374824/2011</t>
  </si>
  <si>
    <t>https://projects.propublica.org/nonprofits/redirect_to_990/263374824/2010</t>
  </si>
  <si>
    <t>https://projects.propublica.org/nonprofits/redirect_to_990/371219609/2012</t>
  </si>
  <si>
    <t>https://projects.propublica.org/nonprofits/redirect_to_990/371219609/2011</t>
  </si>
  <si>
    <t>https://projects.propublica.org/nonprofits/redirect_to_990/371219609/2010</t>
  </si>
  <si>
    <t>https://projects.propublica.org/nonprofits/organizations/233028700/201511359349100126/IRS990PF</t>
  </si>
  <si>
    <t>https://projects.propublica.org/nonprofits/organizations/233028700/201441329349101964/IRS990PF</t>
  </si>
  <si>
    <t>https://projects.propublica.org/nonprofits/redirect_to_990/233028700/2012</t>
  </si>
  <si>
    <t>https://projects.propublica.org/nonprofits/redirect_to_990/233028700/2011</t>
  </si>
  <si>
    <t>https://projects.propublica.org/nonprofits/redirect_to_990/233028700/2010</t>
  </si>
  <si>
    <t>https://projects.propublica.org/nonprofits/organizations/541971831/201831359349103338/IRS990PF</t>
  </si>
  <si>
    <t>https://projects.propublica.org/nonprofits/organizations/541971831/201721359349102287/IRS990PF</t>
  </si>
  <si>
    <t>https://projects.propublica.org/nonprofits/organizations/541971831/201601379349102290/IRS990PF</t>
  </si>
  <si>
    <t>https://projects.propublica.org/nonprofits/organizations/541971831/201512229349100436/IRS990PF</t>
  </si>
  <si>
    <t>https://projects.propublica.org/nonprofits/redirect_to_990/541971831/2010</t>
  </si>
  <si>
    <t>https://projects.propublica.org/nonprofits/organizations/274243009/202203199349101625/IRS990PF</t>
  </si>
  <si>
    <t>https://projects.propublica.org/nonprofits/organizations/274243009/202123199349102602/IRS990PF</t>
  </si>
  <si>
    <t>https://projects.propublica.org/nonprofits/organizations/274243009/202022169349100317/IRS990PF</t>
  </si>
  <si>
    <t>https://projects.propublica.org/nonprofits/organizations/274243009/201902389349100225/IRS990PF</t>
  </si>
  <si>
    <t>https://projects.propublica.org/nonprofits/organizations/274243009/201822689349100602/IRS990PF</t>
  </si>
  <si>
    <t>https://projects.propublica.org/nonprofits/organizations/274243009/201611749349100501/IRS990PF</t>
  </si>
  <si>
    <t>https://projects.propublica.org/nonprofits/organizations/274243009/201511349349102876/IRS990PF</t>
  </si>
  <si>
    <t>https://projects.propublica.org/nonprofits/organizations/274243009/201431549349100603/IRS990PF</t>
  </si>
  <si>
    <t>https://projects.propublica.org/nonprofits/redirect_to_990/274243009/2012</t>
  </si>
  <si>
    <t>https://projects.propublica.org/nonprofits/organizations/621665660/201831349349100228/IRS990PF</t>
  </si>
  <si>
    <t>https://projects.propublica.org/nonprofits/organizations/621665660/201701329349100325/IRS990PF</t>
  </si>
  <si>
    <t>https://projects.propublica.org/nonprofits/organizations/621665660/201512179349100006/IRS990PF</t>
  </si>
  <si>
    <t>https://projects.propublica.org/nonprofits/organizations/621665660/201441339349101914/IRS990PF</t>
  </si>
  <si>
    <t>https://projects.propublica.org/nonprofits/redirect_to_990/561116935/2012</t>
  </si>
  <si>
    <t>https://projects.propublica.org/nonprofits/organizations/264689640/202442409349100509/IRS990PF</t>
  </si>
  <si>
    <t>https://projects.propublica.org/nonprofits/organizations/264689640/202302269349100520/IRS990PF</t>
  </si>
  <si>
    <t>https://projects.propublica.org/nonprofits/organizations/264689640/202202279349101160/IRS990PF</t>
  </si>
  <si>
    <t>https://projects.propublica.org/nonprofits/organizations/264689640/202112539349100616/IRS990PF</t>
  </si>
  <si>
    <t>https://projects.propublica.org/nonprofits/organizations/264689640/202012769349100001/IRS990PF</t>
  </si>
  <si>
    <t>https://projects.propublica.org/nonprofits/organizations/264689640/201941929349100404/IRS990PF</t>
  </si>
  <si>
    <t>https://projects.propublica.org/nonprofits/organizations/264689640/201832329349100303/IRS990PF</t>
  </si>
  <si>
    <t>https://projects.propublica.org/nonprofits/organizations/264689640/201701679349100605/IRS990PF</t>
  </si>
  <si>
    <t>https://projects.propublica.org/nonprofits/organizations/264689640/201631379349101818/IRS990PF</t>
  </si>
  <si>
    <t>https://projects.propublica.org/nonprofits/organizations/264689640/201511319349101681/IRS990PF</t>
  </si>
  <si>
    <t>https://projects.propublica.org/nonprofits/organizations/264689640/201401329349102050/IRS990PF</t>
  </si>
  <si>
    <t>https://projects.propublica.org/nonprofits/redirect_to_990/264689640/2011</t>
  </si>
  <si>
    <t>https://projects.propublica.org/nonprofits/redirect_to_990/392013850/2011</t>
  </si>
  <si>
    <t>https://projects.propublica.org/nonprofits/redirect_to_990/392013850/2010</t>
  </si>
  <si>
    <t>https://projects.propublica.org/nonprofits/organizations/366645597/201323169349101007/IRS990PF</t>
  </si>
  <si>
    <t>https://projects.propublica.org/nonprofits/organizations/546462516/202410589349100101/IRS990PF</t>
  </si>
  <si>
    <t>https://projects.propublica.org/nonprofits/organizations/546462516/202230579349100403/IRS990PF</t>
  </si>
  <si>
    <t>https://projects.propublica.org/nonprofits/organizations/546462516/202141129349100919/IRS990PF</t>
  </si>
  <si>
    <t>https://projects.propublica.org/nonprofits/organizations/546462516/201930849349100408/IRS990PF</t>
  </si>
  <si>
    <t>https://projects.propublica.org/nonprofits/organizations/546462516/201810539349100701/IRS990PF</t>
  </si>
  <si>
    <t>https://projects.propublica.org/nonprofits/redirect_to_990/383534503/2012</t>
  </si>
  <si>
    <t>https://projects.propublica.org/nonprofits/redirect_to_990/383534503/2011</t>
  </si>
  <si>
    <t>https://projects.propublica.org/nonprofits/redirect_to_990/383534503/2010</t>
  </si>
  <si>
    <t>https://projects.propublica.org/nonprofits/organizations/351899472/201711319349103016/IRS990PF</t>
  </si>
  <si>
    <t>https://projects.propublica.org/nonprofits/organizations/351899472/201601389349100805/IRS990PF</t>
  </si>
  <si>
    <t>https://projects.propublica.org/nonprofits/organizations/351899472/201531389349100713/IRS990PF</t>
  </si>
  <si>
    <t>https://projects.propublica.org/nonprofits/organizations/351899472/201401349349100415/IRS990PF</t>
  </si>
  <si>
    <t>https://projects.propublica.org/nonprofits/redirect_to_990/351899472/2012</t>
  </si>
  <si>
    <t>https://projects.propublica.org/nonprofits/redirect_to_990/351899472/2011</t>
  </si>
  <si>
    <t>https://projects.propublica.org/nonprofits/organizations/256019484/201811879349100621/IRS990PF</t>
  </si>
  <si>
    <t>https://projects.propublica.org/nonprofits/organizations/256019484/201621339349100827/IRS990PF</t>
  </si>
  <si>
    <t>https://projects.propublica.org/nonprofits/organizations/256019484/201511339349100341/IRS990PF</t>
  </si>
  <si>
    <t>https://projects.propublica.org/nonprofits/organizations/256019484/201421199349100112/IRS990PF</t>
  </si>
  <si>
    <t>https://projects.propublica.org/nonprofits/redirect_to_990/256019484/2012</t>
  </si>
  <si>
    <t>https://projects.propublica.org/nonprofits/redirect_to_990/256019484/2011</t>
  </si>
  <si>
    <t>https://projects.propublica.org/nonprofits/redirect_to_990/256019484/2010</t>
  </si>
  <si>
    <t>https://projects.propublica.org/nonprofits/redirect_to_990/561872992/2011</t>
  </si>
  <si>
    <t>https://projects.propublica.org/nonprofits/organizations/237049738/202443059349101309/IRS990PF</t>
  </si>
  <si>
    <t>Jay and Phyllis Conrad Family Foundation Inc</t>
  </si>
  <si>
    <t>Lauring Charitable Foundation</t>
  </si>
  <si>
    <t>Lewis Hall &amp; Mildred Sasser Singletary Foundation Inc</t>
  </si>
  <si>
    <t>Light Foundation Inc</t>
  </si>
  <si>
    <t>Lilly Endowment Inc</t>
  </si>
  <si>
    <t>Maynard Foundation</t>
  </si>
  <si>
    <t>Michael P Bergeron Foundation Inc</t>
  </si>
  <si>
    <t>Mike And Linda Van Daele Family Foundation</t>
  </si>
  <si>
    <t>Miller Foundation Inc</t>
  </si>
  <si>
    <t>https://projects.propublica.org/nonprofits/organizations/237049738/202322839349100212/IRS990PF</t>
  </si>
  <si>
    <t>https://projects.propublica.org/nonprofits/organizations/237049738/201403149349100670/IRS990PF</t>
  </si>
  <si>
    <t>https://projects.propublica.org/nonprofits/organizations/383666988/201541899349100514/IRS990PF</t>
  </si>
  <si>
    <t>https://projects.propublica.org/nonprofits/redirect_to_990/43371173/2012</t>
  </si>
  <si>
    <t>https://projects.propublica.org/nonprofits/redirect_to_990/43371173/2011</t>
  </si>
  <si>
    <t>https://projects.propublica.org/nonprofits/redirect_to_990/43371173/2010</t>
  </si>
  <si>
    <t>https://projects.propublica.org/nonprofits/organizations/581906094/202430739349100513/IRS990PF</t>
  </si>
  <si>
    <t>https://projects.propublica.org/nonprofits/organizations/581906094/202341329349101639/IRS990PF</t>
  </si>
  <si>
    <t>https://projects.propublica.org/nonprofits/organizations/581906094/202211189349100311/IRS990PF</t>
  </si>
  <si>
    <t>https://projects.propublica.org/nonprofits/organizations/581906094/202121319349102117/IRS990PF</t>
  </si>
  <si>
    <t>https://projects.propublica.org/nonprofits/organizations/581906094/202001959349100305/IRS990PF</t>
  </si>
  <si>
    <t>https://projects.propublica.org/nonprofits/organizations/581906094/201901339349101845/IRS990PF</t>
  </si>
  <si>
    <t>https://projects.propublica.org/nonprofits/organizations/581906094/201831309349101193/IRS990PF</t>
  </si>
  <si>
    <t>https://projects.propublica.org/nonprofits/organizations/581906094/201741589349100309/IRS990PF</t>
  </si>
  <si>
    <t>https://projects.propublica.org/nonprofits/organizations/581906094/201641469349100709/IRS990PF</t>
  </si>
  <si>
    <t>https://projects.propublica.org/nonprofits/organizations/581906094/201541339349101244/IRS990PF</t>
  </si>
  <si>
    <t>https://projects.propublica.org/nonprofits/organizations/581906094/201401279349101470/IRS990PF</t>
  </si>
  <si>
    <t>https://projects.propublica.org/nonprofits/redirect_to_990/581906094/2012</t>
  </si>
  <si>
    <t>https://projects.propublica.org/nonprofits/redirect_to_990/581906094/2011</t>
  </si>
  <si>
    <t>https://projects.propublica.org/nonprofits/redirect_to_990/581906094/2010</t>
  </si>
  <si>
    <t>https://projects.propublica.org/nonprofits/organizations/861052745/201411339349101621/IRS990PF</t>
  </si>
  <si>
    <t>https://projects.propublica.org/nonprofits/redirect_to_990/861052745/2011</t>
  </si>
  <si>
    <t>https://projects.propublica.org/nonprofits/redirect_to_990/861052745/2010</t>
  </si>
  <si>
    <t>https://projects.propublica.org/nonprofits/redirect_to_990/350868122/2011</t>
  </si>
  <si>
    <t>https://projects.propublica.org/nonprofits/redirect_to_990/350868122/2010</t>
  </si>
  <si>
    <t>https://projects.propublica.org/nonprofits/organizations/202024120/201822289349100317/IRS990PF</t>
  </si>
  <si>
    <t>https://projects.propublica.org/nonprofits/organizations/202024120/201712069349100216/IRS990PF</t>
  </si>
  <si>
    <t>https://projects.propublica.org/nonprofits/organizations/202024120/201623209349102047/IRS990PF</t>
  </si>
  <si>
    <t>https://projects.propublica.org/nonprofits/organizations/202024120/201511949349100101/IRS990PF</t>
  </si>
  <si>
    <t>https://projects.propublica.org/nonprofits/redirect_to_990/202024120/2012</t>
  </si>
  <si>
    <t>https://projects.propublica.org/nonprofits/redirect_to_990/202024120/2011</t>
  </si>
  <si>
    <t>https://projects.propublica.org/nonprofits/organizations/300520136/201421329349102142/IRS990PF</t>
  </si>
  <si>
    <t>https://projects.propublica.org/nonprofits/redirect_to_990/300520136/2012</t>
  </si>
  <si>
    <t>https://projects.propublica.org/nonprofits/redirect_to_990/300520136/2011</t>
  </si>
  <si>
    <t>https://projects.propublica.org/nonprofits/redirect_to_990/300520136/2010</t>
  </si>
  <si>
    <t>https://projects.propublica.org/nonprofits/organizations/386108739/202400939349100620/IRS990PF</t>
  </si>
  <si>
    <t>https://projects.propublica.org/nonprofits/organizations/386108739/202311849349100806/IRS990PF</t>
  </si>
  <si>
    <t>https://projects.propublica.org/nonprofits/organizations/386108739/202211999349100621/IRS990PF</t>
  </si>
  <si>
    <t>https://projects.propublica.org/nonprofits/redirect_to_990/746046197/2011</t>
  </si>
  <si>
    <t>https://projects.propublica.org/nonprofits/organizations/751709181/202013149349101431/IRS990PF</t>
  </si>
  <si>
    <t>https://projects.propublica.org/nonprofits/organizations/751709181/201943199349103209/IRS990PF</t>
  </si>
  <si>
    <t>https://projects.propublica.org/nonprofits/organizations/751709181/201813459349100406/IRS990PF</t>
  </si>
  <si>
    <t>https://projects.propublica.org/nonprofits/organizations/751709181/201742429349100109/IRS990PF</t>
  </si>
  <si>
    <t>https://projects.propublica.org/nonprofits/organizations/751709181/201531349349101538/IRS990PF</t>
  </si>
  <si>
    <t>https://projects.propublica.org/nonprofits/organizations/203892291/202313129349101301/IRS990PF</t>
  </si>
  <si>
    <t>https://projects.propublica.org/nonprofits/organizations/203892291/202201899349100515/IRS990PF</t>
  </si>
  <si>
    <t>https://projects.propublica.org/nonprofits/organizations/203892291/202132439349100813/IRS990PF</t>
  </si>
  <si>
    <t>https://projects.propublica.org/nonprofits/organizations/203892291/202041959349100244/IRS990PF</t>
  </si>
  <si>
    <t>https://projects.propublica.org/nonprofits/organizations/203892291/201942269349100024/IRS990PF</t>
  </si>
  <si>
    <t>https://projects.propublica.org/nonprofits/organizations/203892291/201843169349101074/IRS990PF</t>
  </si>
  <si>
    <t>https://projects.propublica.org/nonprofits/organizations/203892291/201623199349101147/IRS990PF</t>
  </si>
  <si>
    <t>https://projects.propublica.org/nonprofits/organizations/203892291/201522859349100117/IRS990PF</t>
  </si>
  <si>
    <t>https://projects.propublica.org/nonprofits/organizations/203892291/201403219349102910/IRS990PF</t>
  </si>
  <si>
    <t>https://projects.propublica.org/nonprofits/redirect_to_990/203892291/2012</t>
  </si>
  <si>
    <t>https://projects.propublica.org/nonprofits/redirect_to_990/396635271/2012</t>
  </si>
  <si>
    <t>https://projects.propublica.org/nonprofits/redirect_to_990/396635271/2011</t>
  </si>
  <si>
    <t>https://projects.propublica.org/nonprofits/redirect_to_990/396635271/2010</t>
  </si>
  <si>
    <t>https://projects.propublica.org/nonprofits/redirect_to_990/251055318/2011</t>
  </si>
  <si>
    <t>https://projects.propublica.org/nonprofits/redirect_to_990/251055318/2010</t>
  </si>
  <si>
    <t>https://projects.propublica.org/nonprofits/redirect_to_990/223589110/2010</t>
  </si>
  <si>
    <t>https://projects.propublica.org/nonprofits/organizations/582432566/201631269349100438/IRS990PF</t>
  </si>
  <si>
    <t>https://projects.propublica.org/nonprofits/organizations/582432566/201441339349101214/IRS990PF</t>
  </si>
  <si>
    <t>https://projects.propublica.org/nonprofits/redirect_to_990/582432566/2012</t>
  </si>
  <si>
    <t>https://projects.propublica.org/nonprofits/redirect_to_990/582432566/2010</t>
  </si>
  <si>
    <t>https://projects.propublica.org/nonprofits/redirect_to_990/330833774/2012</t>
  </si>
  <si>
    <t>https://projects.propublica.org/nonprofits/redirect_to_990/330833774/2011</t>
  </si>
  <si>
    <t>https://projects.propublica.org/nonprofits/organizations/256507666/201811869349100201/IRS990PF</t>
  </si>
  <si>
    <t>https://projects.propublica.org/nonprofits/organizations/256507666/201701729349100100/IRS990PF</t>
  </si>
  <si>
    <t>https://projects.propublica.org/nonprofits/organizations/256507666/201611389349100111/IRS990PF</t>
  </si>
  <si>
    <t>https://projects.propublica.org/nonprofits/organizations/256507666/201501919349100105/IRS990PF</t>
  </si>
  <si>
    <t>https://projects.propublica.org/nonprofits/organizations/256507666/201401329349100100/IRS990PF</t>
  </si>
  <si>
    <t>https://projects.propublica.org/nonprofits/redirect_to_990/256507666/2012</t>
  </si>
  <si>
    <t>https://projects.propublica.org/nonprofits/redirect_to_990/256507666/2011</t>
  </si>
  <si>
    <t>https://projects.propublica.org/nonprofits/organizations/470489746/202221369349102832/IRS990PF</t>
  </si>
  <si>
    <t>https://projects.propublica.org/nonprofits/organizations/470489746/202101379349100520/IRS990PF</t>
  </si>
  <si>
    <t>https://projects.propublica.org/nonprofits/organizations/470489746/202021409349100927/IRS990PF</t>
  </si>
  <si>
    <t>https://projects.propublica.org/nonprofits/organizations/470489746/201911339349100136/IRS990PF</t>
  </si>
  <si>
    <t>https://projects.propublica.org/nonprofits/organizations/470489746/201812849349100121/IRS990PF</t>
  </si>
  <si>
    <t>https://projects.propublica.org/nonprofits/organizations/470489746/201711649349100516/IRS990PF</t>
  </si>
  <si>
    <t>https://projects.propublica.org/nonprofits/organizations/470489746/201631349349102563/IRS990PF</t>
  </si>
  <si>
    <t>Lisa and Bob Cheeley Foundation Inc</t>
  </si>
  <si>
    <t>Maurice and Arlene Reese Foundation</t>
  </si>
  <si>
    <t>Mission Increase Foundation</t>
  </si>
  <si>
    <t>Oxford Area Foundation</t>
  </si>
  <si>
    <t>P A L Foundation</t>
  </si>
  <si>
    <t>Paul &amp; Dawn Sjolund Foundation</t>
  </si>
  <si>
    <t>Prudential Foundation Inc</t>
  </si>
  <si>
    <t>Reimer Foundation</t>
  </si>
  <si>
    <t>Reynolds American Foundation</t>
  </si>
  <si>
    <t>Rhs Foundation</t>
  </si>
  <si>
    <t>Routson Family Foundation</t>
  </si>
  <si>
    <t>Searing Brown Foundation</t>
  </si>
  <si>
    <t>Shepherds Hands</t>
  </si>
  <si>
    <t>Span Foundation</t>
  </si>
  <si>
    <t>https://projects.propublica.org/nonprofits/redirect_to_990/810618279/2012</t>
  </si>
  <si>
    <t>https://projects.propublica.org/nonprofits/redirect_to_990/810618279/2011</t>
  </si>
  <si>
    <t>https://projects.propublica.org/nonprofits/organizations/202025465/201532059349100108/IRS990PF</t>
  </si>
  <si>
    <t>https://projects.propublica.org/nonprofits/redirect_to_990/133443360/2012</t>
  </si>
  <si>
    <t>https://projects.propublica.org/nonprofits/organizations/830380273/201712439349100406/IRS990PF</t>
  </si>
  <si>
    <t>https://projects.propublica.org/nonprofits/organizations/830380273/201632569349100128/IRS990PF</t>
  </si>
  <si>
    <t>https://projects.propublica.org/nonprofits/redirect_to_990/201060782/2011</t>
  </si>
  <si>
    <t>https://projects.propublica.org/nonprofits/redirect_to_990/742692751/2012</t>
  </si>
  <si>
    <t>https://projects.propublica.org/nonprofits/redirect_to_990/742692751/2011</t>
  </si>
  <si>
    <t>https://projects.propublica.org/nonprofits/redirect_to_990/742692751/2010</t>
  </si>
  <si>
    <t>https://projects.propublica.org/nonprofits/organizations/416421780/202431279349101758/IRS990PF</t>
  </si>
  <si>
    <t>https://projects.propublica.org/nonprofits/organizations/416421780/202331289349100218/IRS990PF</t>
  </si>
  <si>
    <t>https://projects.propublica.org/nonprofits/organizations/416421780/202201299349101410/IRS990PF</t>
  </si>
  <si>
    <t>https://projects.propublica.org/nonprofits/organizations/416421780/202102219349101010/IRS990PF</t>
  </si>
  <si>
    <t>https://projects.propublica.org/nonprofits/redirect_to_990/650958638/2010</t>
  </si>
  <si>
    <t>https://projects.propublica.org/nonprofits/organizations/481224471/201941359349101744/IRS990PF</t>
  </si>
  <si>
    <t>https://projects.propublica.org/nonprofits/organizations/481224471/201811359349101416/IRS990PF</t>
  </si>
  <si>
    <t>https://projects.propublica.org/nonprofits/organizations/481224471/201700699349100310/IRS990PF</t>
  </si>
  <si>
    <t>https://projects.propublica.org/nonprofits/organizations/481224471/201621329349102337/IRS990PF</t>
  </si>
  <si>
    <t>https://projects.propublica.org/nonprofits/organizations/481224471/201511359349102911/IRS990PF</t>
  </si>
  <si>
    <t>https://projects.propublica.org/nonprofits/organizations/481224471/201411419349100506/IRS990PF</t>
  </si>
  <si>
    <t>https://projects.propublica.org/nonprofits/redirect_to_990/481224471/2012</t>
  </si>
  <si>
    <t>https://projects.propublica.org/nonprofits/redirect_to_990/481224471/2011</t>
  </si>
  <si>
    <t>https://projects.propublica.org/nonprofits/redirect_to_990/481224471/2010</t>
  </si>
  <si>
    <t>https://projects.propublica.org/nonprofits/redirect_to_990/233064365/2011</t>
  </si>
  <si>
    <t>https://projects.propublica.org/nonprofits/redirect_to_990/233064365/2010</t>
  </si>
  <si>
    <t>https://projects.propublica.org/nonprofits/organizations/222175290/201511689349100111/IRS990PF</t>
  </si>
  <si>
    <t>https://projects.propublica.org/nonprofits/organizations/222175290/201441749349100154/IRS990PF</t>
  </si>
  <si>
    <t>https://projects.propublica.org/nonprofits/organizations/411557662/201602859349100610/IRS990PF</t>
  </si>
  <si>
    <t>https://projects.propublica.org/nonprofits/organizations/411557662/201512949349100101/IRS990PF</t>
  </si>
  <si>
    <t>https://projects.propublica.org/nonprofits/organizations/581681920/202023219349101802/IRS990PF</t>
  </si>
  <si>
    <t>https://projects.propublica.org/nonprofits/organizations/273721197/202433179349102058/IRS990PF</t>
  </si>
  <si>
    <t>https://projects.propublica.org/nonprofits/organizations/273721197/202333089349100108/IRS990PF</t>
  </si>
  <si>
    <t>https://projects.propublica.org/nonprofits/organizations/273721197/202223169349100322/IRS990PF</t>
  </si>
  <si>
    <t>https://projects.propublica.org/nonprofits/organizations/597227324/201431339349101433/IRS990PF</t>
  </si>
  <si>
    <t>https://projects.propublica.org/nonprofits/redirect_to_990/597227324/2012</t>
  </si>
  <si>
    <t>https://projects.propublica.org/nonprofits/redirect_to_990/597227324/2011</t>
  </si>
  <si>
    <t>https://projects.propublica.org/nonprofits/organizations/810499469/201431259349100618/IRS990PF</t>
  </si>
  <si>
    <t>https://projects.propublica.org/nonprofits/organizations/204028699/202043159349100819/IRS990PF</t>
  </si>
  <si>
    <t>https://projects.propublica.org/nonprofits/organizations/204028699/201913109349100411/IRS990PF</t>
  </si>
  <si>
    <t>https://projects.propublica.org/nonprofits/organizations/204028699/201823139349100007/IRS990PF</t>
  </si>
  <si>
    <t>https://projects.propublica.org/nonprofits/organizations/204028699/201703149349100415/IRS990PF</t>
  </si>
  <si>
    <t>https://projects.propublica.org/nonprofits/organizations/204028699/201601909349100600/IRS990PF</t>
  </si>
  <si>
    <t>https://projects.propublica.org/nonprofits/organizations/204028699/201513139349100711/IRS990PF</t>
  </si>
  <si>
    <t>https://projects.propublica.org/nonprofits/organizations/204028699/201423179349100212/IRS990PF</t>
  </si>
  <si>
    <t>https://projects.propublica.org/nonprofits/redirect_to_990/204028699/2012</t>
  </si>
  <si>
    <t>https://projects.propublica.org/nonprofits/organizations/721522030/202421389349100607/IRS990PF</t>
  </si>
  <si>
    <t>https://projects.propublica.org/nonprofits/organizations/721522030/202331509349100023/IRS990PF</t>
  </si>
  <si>
    <t>https://projects.propublica.org/nonprofits/organizations/721522030/202222429349100402/IRS990PF</t>
  </si>
  <si>
    <t>https://projects.propublica.org/nonprofits/organizations/721522030/202102729349100205/IRS990PF</t>
  </si>
  <si>
    <t>https://projects.propublica.org/nonprofits/organizations/721522030/202011959349102281/IRS990PF</t>
  </si>
  <si>
    <t>https://projects.propublica.org/nonprofits/organizations/721522030/201912569349100016/IRS990PF</t>
  </si>
  <si>
    <t>https://projects.propublica.org/nonprofits/organizations/721522030/201712969349100401/IRS990PF</t>
  </si>
  <si>
    <t>https://projects.propublica.org/nonprofits/organizations/721522030/201601809349100400/IRS990PF</t>
  </si>
  <si>
    <t>https://projects.propublica.org/nonprofits/organizations/721522030/201501349349101315/IRS990PF</t>
  </si>
  <si>
    <t>https://projects.propublica.org/nonprofits/organizations/721522030/201402489349100105/IRS990PF</t>
  </si>
  <si>
    <t>https://projects.propublica.org/nonprofits/redirect_to_990/721522030/2012</t>
  </si>
  <si>
    <t>https://projects.propublica.org/nonprofits/redirect_to_990/721522030/2011</t>
  </si>
  <si>
    <t>https://projects.propublica.org/nonprofits/redirect_to_990/721522030/2010</t>
  </si>
  <si>
    <t>https://projects.propublica.org/nonprofits/redirect_to_990/200983799/2011</t>
  </si>
  <si>
    <t>https://projects.propublica.org/nonprofits/redirect_to_990/200386073/2011</t>
  </si>
  <si>
    <t>https://projects.propublica.org/nonprofits/organizations/876220698/202443199349102204/IRS990PF</t>
  </si>
  <si>
    <t>https://projects.propublica.org/nonprofits/organizations/876220698/202323189349104097/IRS990PF</t>
  </si>
  <si>
    <t>https://projects.propublica.org/nonprofits/organizations/876220698/202132289349100633/IRS990PF</t>
  </si>
  <si>
    <t>https://projects.propublica.org/nonprofits/organizations/876220698/202001929349101415/IRS990PF</t>
  </si>
  <si>
    <t>https://projects.propublica.org/nonprofits/organizations/876220698/201932189349100003/IRS990PF</t>
  </si>
  <si>
    <t>https://projects.propublica.org/nonprofits/organizations/876220698/201603059349100105/IRS990PF</t>
  </si>
  <si>
    <t>https://projects.propublica.org/nonprofits/organizations/876220698/201522739349100207/IRS990PF</t>
  </si>
  <si>
    <t>https://projects.propublica.org/nonprofits/organizations/876220698/201443099349100009/IRS990PF</t>
  </si>
  <si>
    <t>Mutual of America Foundation</t>
  </si>
  <si>
    <t>Monte L and Lisa R Froehlich Family Foundation</t>
  </si>
  <si>
    <t>Peggy and Adam Young Charitable Foundation</t>
  </si>
  <si>
    <t>Robinson Family Charitable Trust</t>
  </si>
  <si>
    <t>https://projects.propublica.org/nonprofits/display_990/876220698/2014_04_PF%2F87-6220698_990PF_201212</t>
  </si>
  <si>
    <t>https://projects.propublica.org/nonprofits/display_990/876220698/2012_12_PF%2F87-6220698_990PF_201112</t>
  </si>
  <si>
    <t>https://projects.propublica.org/nonprofits/organizations/341485142/201611269349100721/IRS990PF</t>
  </si>
  <si>
    <t>https://projects.propublica.org/nonprofits/organizations/341485142/201510909349100501/IRS990PF</t>
  </si>
  <si>
    <t>https://projects.propublica.org/nonprofits/organizations/341485142/201441119349100809/IRS990PF</t>
  </si>
  <si>
    <t>https://projects.propublica.org/nonprofits/redirect_to_990/341485142/2012</t>
  </si>
  <si>
    <t>https://projects.propublica.org/nonprofits/redirect_to_990/742483868/2012</t>
  </si>
  <si>
    <t>https://projects.propublica.org/nonprofits/redirect_to_990/742483868/2011</t>
  </si>
  <si>
    <t>https://projects.propublica.org/nonprofits/organizations/680392330/201400629349100110/IRS990PF</t>
  </si>
  <si>
    <t>https://projects.propublica.org/nonprofits/redirect_to_990/593214169/2011</t>
  </si>
  <si>
    <t>https://projects.propublica.org/nonprofits/organizations/461316531/202431149349100313/IRS990PF</t>
  </si>
  <si>
    <t>https://projects.propublica.org/nonprofits/organizations/61442402/202221369349103142/IRS990PF</t>
  </si>
  <si>
    <t>https://projects.propublica.org/nonprofits/organizations/61442402/202143129349100244/IRS990PF</t>
  </si>
  <si>
    <t>https://projects.propublica.org/nonprofits/organizations/61442402/202011899349101121/IRS990PF</t>
  </si>
  <si>
    <t>https://projects.propublica.org/nonprofits/redirect_to_990/310738034/2010</t>
  </si>
  <si>
    <t>https://projects.propublica.org/nonprofits/organizations/522136769/201422489349100207/IRS990PF</t>
  </si>
  <si>
    <t>https://projects.propublica.org/nonprofits/redirect_to_990/522136769/2011</t>
  </si>
  <si>
    <t>https://projects.propublica.org/nonprofits/organizations/841525284/201632919349100023/IRS990PF</t>
  </si>
  <si>
    <t>https://projects.propublica.org/nonprofits/organizations/841525284/201502869349100020/IRS990PF</t>
  </si>
  <si>
    <t>https://projects.propublica.org/nonprofits/redirect_to_990/841525284/2011</t>
  </si>
  <si>
    <t>https://projects.propublica.org/nonprofits/organizations/954099260/201621669349100207/IRS990PF</t>
  </si>
  <si>
    <t>https://projects.propublica.org/nonprofits/organizations/954099260/201500979349100510/IRS990PF</t>
  </si>
  <si>
    <t>https://projects.propublica.org/nonprofits/redirect_to_990/270012178/2011</t>
  </si>
  <si>
    <t>https://projects.propublica.org/nonprofits/organizations/383328273/201430959349100303/IRS990PF</t>
  </si>
  <si>
    <t>https://projects.propublica.org/nonprofits/redirect_to_990/383328273/2012</t>
  </si>
  <si>
    <t>https://projects.propublica.org/nonprofits/redirect_to_990/383328273/2010</t>
  </si>
  <si>
    <t>https://projects.propublica.org/nonprofits/redirect_to_990/860905534/2011</t>
  </si>
  <si>
    <t>https://projects.propublica.org/nonprofits/redirect_to_990/311534802/2012</t>
  </si>
  <si>
    <t>https://projects.propublica.org/nonprofits/organizations/330885955/201732369349100403/IRS990PF</t>
  </si>
  <si>
    <t>https://projects.propublica.org/nonprofits/organizations/806080715/202432129349100208/IRS990PF</t>
  </si>
  <si>
    <t>https://projects.propublica.org/nonprofits/organizations/806080715/202341439349100404/IRS990PF</t>
  </si>
  <si>
    <t>https://projects.propublica.org/nonprofits/organizations/806080715/202220959349100922/IRS990PF</t>
  </si>
  <si>
    <t>https://projects.propublica.org/nonprofits/organizations/806080715/202130929349100003/IRS990PF</t>
  </si>
  <si>
    <t>https://projects.propublica.org/nonprofits/organizations/806080715/202001389349100000/IRS990PF</t>
  </si>
  <si>
    <t>https://projects.propublica.org/nonprofits/organizations/806080715/201911059349100401/IRS990PF</t>
  </si>
  <si>
    <t>https://projects.propublica.org/nonprofits/organizations/806080715/201801139349100100/IRS990PF</t>
  </si>
  <si>
    <t>https://projects.propublica.org/nonprofits/organizations/341852993/202330389349100608/IRS990PF</t>
  </si>
  <si>
    <t>https://projects.propublica.org/nonprofits/organizations/341852993/202210319349100106/IRS990PF</t>
  </si>
  <si>
    <t>https://projects.propublica.org/nonprofits/organizations/341852993/202100359349100210/IRS990PF</t>
  </si>
  <si>
    <t>https://projects.propublica.org/nonprofits/organizations/341852993/201733199349104533/IRS990PF</t>
  </si>
  <si>
    <t>https://projects.propublica.org/nonprofits/organizations/341852993/201740309349100554/IRS990PF</t>
  </si>
  <si>
    <t>https://projects.propublica.org/nonprofits/organizations/341852993/201600439349100220/IRS990PF</t>
  </si>
  <si>
    <t>https://projects.propublica.org/nonprofits/redirect_to_990/43693292/2011</t>
  </si>
  <si>
    <t>https://projects.propublica.org/nonprofits/redirect_to_990/203131189/2010</t>
  </si>
  <si>
    <t>https://projects.propublica.org/nonprofits/redirect_to_990/582399470/2010</t>
  </si>
  <si>
    <t>https://projects.propublica.org/nonprofits/organizations/30469046/201732149349100608/IRS990PF</t>
  </si>
  <si>
    <t>https://projects.propublica.org/nonprofits/organizations/30469046/201632239349100618/IRS990PF</t>
  </si>
  <si>
    <t>https://projects.propublica.org/nonprofits/organizations/30469046/201512099349100626/IRS990PF</t>
  </si>
  <si>
    <t>https://projects.propublica.org/nonprofits/organizations/30469046/201412479349100311/IRS990PF</t>
  </si>
  <si>
    <t>https://projects.propublica.org/nonprofits/organizations/30469046/201322009349100402/IRS990PF</t>
  </si>
  <si>
    <t>https://projects.propublica.org/nonprofits/redirect_to_990/30469046/2012</t>
  </si>
  <si>
    <t>https://projects.propublica.org/nonprofits/organizations/593156041/202411299349101506/IRS990PF</t>
  </si>
  <si>
    <t>https://projects.propublica.org/nonprofits/organizations/593156041/202331639349100913/IRS990PF</t>
  </si>
  <si>
    <t>https://projects.propublica.org/nonprofits/organizations/593156041/202241339349102009/IRS990PF</t>
  </si>
  <si>
    <t>https://projects.propublica.org/nonprofits/organizations/593156041/202101329349100035/IRS990PF</t>
  </si>
  <si>
    <t>https://projects.propublica.org/nonprofits/organizations/593156041/202023099349100002/IRS990PF</t>
  </si>
  <si>
    <t>https://projects.propublica.org/nonprofits/organizations/593156041/201901409349100125/IRS990PF</t>
  </si>
  <si>
    <t>https://projects.propublica.org/nonprofits/redirect_to_990/363480120/2010</t>
  </si>
  <si>
    <t>https://projects.propublica.org/nonprofits/redirect_to_990/470933520/2011</t>
  </si>
  <si>
    <t>Summers Foundation</t>
  </si>
  <si>
    <t>The Carl H And Edyth B Lindner Foundation</t>
  </si>
  <si>
    <t>The Dr Francis P Chiaramonte Private Foundation</t>
  </si>
  <si>
    <t>The Guetz Foundation</t>
  </si>
  <si>
    <t>The Mehlig Family Foundation</t>
  </si>
  <si>
    <t>Tim Salmon Foundation</t>
  </si>
  <si>
    <t>Troesh Family Foundation</t>
  </si>
  <si>
    <t>Trunnell Family Foundation A Florida Charitable Trust</t>
  </si>
  <si>
    <t>Trzcinski Foundation</t>
  </si>
  <si>
    <t>Wessner Foundation</t>
  </si>
  <si>
    <t>William C Dowling Jr Foundation</t>
  </si>
  <si>
    <t>Matt Stover Foundation</t>
  </si>
  <si>
    <t>McElroy Family Fund</t>
  </si>
  <si>
    <t>Warren P and Joanne C Powers Charitable Foundation Inc</t>
  </si>
  <si>
    <t>https://projects.propublica.org/nonprofits/display_990/470933520/2014_01_PF%2F47-0933520_990PF_201212</t>
  </si>
  <si>
    <t>Source URL</t>
  </si>
  <si>
    <t>Grand Total</t>
  </si>
  <si>
    <t>Sum of Amount</t>
  </si>
  <si>
    <t>https://projects.propublica.org/nonprofits/organizations/471361279/201612439349100106/IRS990PF</t>
  </si>
  <si>
    <t>The Peggy And Millard Drexler Foundation</t>
  </si>
  <si>
    <t>https://projects.propublica.org/nonprofits/organizations/522106490/202303179349103875/IRS990PF</t>
  </si>
  <si>
    <t>https://projects.propublica.org/nonprofits/organizations/205632349/201602249349101100/IRS990PF</t>
  </si>
  <si>
    <t>https://projects.propublica.org/nonprofits/organizations/813822395/202221369349105512/IRS990PF</t>
  </si>
  <si>
    <t>https://projects.propublica.org/nonprofits/organizations/42382233/202211289349300301/IRS990ScheduleI</t>
  </si>
  <si>
    <t>https://projects.propublica.org/nonprofits/organizations/460827839/202113159349102971/IRS990PF</t>
  </si>
  <si>
    <t>https://projects.propublica.org/nonprofits/organizations/581586283/202243149349102139/IRS990PF</t>
  </si>
  <si>
    <t>https://projects.propublica.org/nonprofits/organizations/200721133/202001499349100200/IRS990PF</t>
  </si>
  <si>
    <t>https://projects.propublica.org/nonprofits/organizations/200721133/202411309349100126/IRS990PF</t>
  </si>
  <si>
    <t/>
  </si>
  <si>
    <t>https://projects.propublica.org/nonprofits/organizations/200721133/202131479349100003/IRS990PF</t>
  </si>
  <si>
    <t>Brian and Lorene Furrer Foundation Inc</t>
  </si>
  <si>
    <t>Diane and Steve Clark Family Foundation</t>
  </si>
  <si>
    <t>Grace and Li Yu Family Foundation</t>
  </si>
  <si>
    <t>United Way of Massachusetts Bay Inc</t>
  </si>
  <si>
    <t>verified</t>
  </si>
  <si>
    <t>Added - Page 13 of 1747 - (2003 990)</t>
  </si>
  <si>
    <t>Added - Page 254 of 1747 - (2003 990)</t>
  </si>
  <si>
    <t>Added - Page 288 of 1747 - (2003 990)</t>
  </si>
  <si>
    <t>Added - Page 330 of 1747 - (2003 990)</t>
  </si>
  <si>
    <t>Added - Page 350 of 1747 - (2003 990)</t>
  </si>
  <si>
    <t>Added - Page 437 of 1747 - (2003 990)</t>
  </si>
  <si>
    <t>Added - Page 459 of 1747 - (2003 990)</t>
  </si>
  <si>
    <t>Added - Page 518 of 1747 - (2003 990)</t>
  </si>
  <si>
    <t>Added - Page 532 of 1747 - (2003 990)</t>
  </si>
  <si>
    <t>Added - Page 569 of 1747 - (2003 990)</t>
  </si>
  <si>
    <t>Added - Page 1168 of 1747 - (2003 990)</t>
  </si>
  <si>
    <t>Added - Page 688 of 1747 - (2003 990)</t>
  </si>
  <si>
    <t>Added - Page 741 of 1747 - (2003 990)</t>
  </si>
  <si>
    <t>Added - Page 1009 of 1747 - (2003 990)</t>
  </si>
  <si>
    <t>Added - Page 1014 of 1747 - (2003 990)</t>
  </si>
  <si>
    <t>Added - Page 1104 of 1747 - (2003 990)</t>
  </si>
  <si>
    <t>Added - Page 1109 of 1747 - (2003 990)</t>
  </si>
  <si>
    <t>Added - Page 1307 of 1747 - (2003 990)</t>
  </si>
  <si>
    <t>Added - Page 1345 of 1747 - (2003 990)</t>
  </si>
  <si>
    <t>Added - Page 1420 of 1747 - (2003 990)</t>
  </si>
  <si>
    <t>Added - Page 1562 of 1747 - (2003 990)</t>
  </si>
  <si>
    <t>Added - Page 1726 of 1747 - (2003 990)</t>
  </si>
  <si>
    <t>Added - Page 1736 of 1747 - (2003 990)</t>
  </si>
  <si>
    <t>https://projects.propublica.org/nonprofits/display_990/581493949/2012_10_EO%2F58-1493949_990_201112</t>
  </si>
  <si>
    <t>541660459 - Alliance Defending Freedom / Alliance Defense Fund</t>
  </si>
  <si>
    <t>Alliance Defending Freedom Funding</t>
  </si>
  <si>
    <t>DeSmog.com/alliance-defending-freedom</t>
  </si>
  <si>
    <t>Data Retrieved</t>
  </si>
  <si>
    <t>Alliance Defending Fredom as Recipient</t>
  </si>
  <si>
    <t>Alliance Defending Freedom as Donor</t>
  </si>
  <si>
    <t>Type</t>
  </si>
  <si>
    <t>Donor</t>
  </si>
  <si>
    <t>Recipient</t>
  </si>
  <si>
    <t>Resource URL</t>
  </si>
  <si>
    <t>https://www.sourcewatch.org/index.php/Alliance_Defending_Freedom</t>
  </si>
  <si>
    <t>https://www.sourcewatch.org/index.php/Duke_Energy</t>
  </si>
  <si>
    <t>https://www.sourcewatch.org/index.php/Bader_Family_Foundation</t>
  </si>
  <si>
    <t>https://www.sourcewatch.org/index.php/Bill_%26_Melinda_Gates_Foundation</t>
  </si>
  <si>
    <t>https://www.sourcewatch.org/index.php/Bradley_Impact_Fund</t>
  </si>
  <si>
    <t>https://www.sourcewatch.org/index.php/Bristol-Myers_Squibb</t>
  </si>
  <si>
    <t>https://www.sourcewatch.org/index.php/California_Community_Foundation</t>
  </si>
  <si>
    <t>https://www.desmog.com/koch-family-foundations/</t>
  </si>
  <si>
    <t>https://www.sourcewatch.org/index.php/CIGNA</t>
  </si>
  <si>
    <t>https://www.desmog.com/d-james-kennedy-ministries/</t>
  </si>
  <si>
    <t>https://www.desmog.com/donors-capital-fund/</t>
  </si>
  <si>
    <t>https://www.desmog.com/who-donors-trust/</t>
  </si>
  <si>
    <t>https://www.desmog.com/dunn-s-foundation-advancement-right-thinking/</t>
  </si>
  <si>
    <t>https://www.sourcewatch.org/index.php/Edgar_and_Elsa_Prince_Foundation</t>
  </si>
  <si>
    <t>https://www.sourcewatch.org/index.php/Edward_A._%26_Catherine_L._Lozick_Foundation</t>
  </si>
  <si>
    <t>https://www.desmog.com/heritage-foundation/</t>
  </si>
  <si>
    <t>https://www.sourcewatch.org/index.php/JPMorgan_Chase</t>
  </si>
  <si>
    <t>https://www.sourcewatch.org/index.php/Minneapolis_Foundation</t>
  </si>
  <si>
    <t>https://www.sourcewatch.org/index.php/Sempra_Energy</t>
  </si>
  <si>
    <t>https://www.sourcewatch.org/index.php/Shell</t>
  </si>
  <si>
    <t>https://www.sourcewatch.org/index.php/Sidley_Austin</t>
  </si>
  <si>
    <t>https://www.desmog.com/2016/01/21/beyond-koch-brothers-scaife-olin-bradley-jane-mayer-dark-money/</t>
  </si>
  <si>
    <t>https://www.sourcewatch.org/index.php/Chicago_Community_Trust</t>
  </si>
  <si>
    <t>https://www.sourcewatch.org/index.php/Lynde_and_Harry_Bradley_Foundation</t>
  </si>
  <si>
    <t>https://www.sourcewatch.org/index.php/Verizon_Communications</t>
  </si>
  <si>
    <t>https://www.sourcewatch.org/index.php/WinShape_Foundation</t>
  </si>
  <si>
    <t>https://www.desmog.com/exxonmobil-funding-climate-science-denial/</t>
  </si>
  <si>
    <t>https://www.sourcewatch.org/index.php/Rose-Marie_and_Jack_R._Anderson_Foundation</t>
  </si>
  <si>
    <t>https://www.sourcewatch.org/index.php/Lilly_Endowment</t>
  </si>
  <si>
    <t>https://www.sourcewatch.org/index.php/Reynolds_American</t>
  </si>
  <si>
    <t>https://www.sourcewatch.org/index.php/Advocates_International</t>
  </si>
  <si>
    <t>https://www.sourcewatch.org/index.php/Association_of_Christian_Schools_International</t>
  </si>
  <si>
    <t>https://www.sourcewatch.org/index.php/Center_for_Individual_Rights</t>
  </si>
  <si>
    <t>https://www.sourcewatch.org/index.php?title=Charlotte_Lozier_Institute</t>
  </si>
  <si>
    <t>https://mail.sourcewatch.org/index.php?title=Christian_Institute</t>
  </si>
  <si>
    <t>https://www.sourcewatch.org/index.php/Christian_Legal_Society</t>
  </si>
  <si>
    <t>https://www.sourcewatch.org/index.php/Concerned_Women_for_America</t>
  </si>
  <si>
    <t>https://www.desmog.com/discovery-institute/</t>
  </si>
  <si>
    <t>https://www.sourcewatch.org/index.php/Ethics_and_Public_Policy_Center</t>
  </si>
  <si>
    <t>https://www.sourcewatch.org/index.php?title=Family_Research_Council</t>
  </si>
  <si>
    <t>https://www.sourcewatch.org/index.php/Free_Market_Foundation</t>
  </si>
  <si>
    <t>https://www.sourcewatch.org/index.php/Indiana_Family_Institute</t>
  </si>
  <si>
    <t>https://www.sourcewatch.org/index.php/Institute_for_Marriage_and_Public_Policy</t>
  </si>
  <si>
    <t>https://www.sourcewatch.org/index.php/James_Madison_Center_for_Free_Speech</t>
  </si>
  <si>
    <t>https://www.sourcewatch.org/index.php/King_%26_Spalding</t>
  </si>
  <si>
    <t>https://www.sourcewatch.org/index.php/Kirkland_%26_Ellis</t>
  </si>
  <si>
    <t>https://www.sourcewatch.org/index.php/Live_Action</t>
  </si>
  <si>
    <t>https://www.sourcewatch.org/index.php/Louisiana_Family_Forum</t>
  </si>
  <si>
    <t>https://www.sourcewatch.org/index.php/Morality_In_Media</t>
  </si>
  <si>
    <t>https://www.desmog.com/national-association-scholars/</t>
  </si>
  <si>
    <t>https://www.desmog.com/national-center-public-policy-research/</t>
  </si>
  <si>
    <t>https://www.sourcewatch.org/index.php/National_Christian_Foundation</t>
  </si>
  <si>
    <t>https://www.sourcewatch.org/index.php/National_Religious_Broadcasters</t>
  </si>
  <si>
    <t>https://www.sourcewatch.org/index.php/Patrick_Henry_College</t>
  </si>
  <si>
    <t>https://dev.sourcewatch.org/index.php?title=Susan_B._Anthony_List</t>
  </si>
  <si>
    <t>https://www.sourcewatch.org/index.php/Becket</t>
  </si>
  <si>
    <t>https://www.sourcewatch.org/index.php/Claremont_Institute_for_the_Study_of_Statesmanship_and_Political_Philosophy</t>
  </si>
  <si>
    <t>https://www.sourcewatch.org/index.php/The_Justice_Foundation</t>
  </si>
  <si>
    <t>https://www.sourcewatch.org/index.php?title=Thomas_More_Society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</si>
</sst>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"/>
    <numFmt numFmtId="165" formatCode="000000000"/>
    <numFmt numFmtId="166" formatCode="00000"/>
    <numFmt numFmtId="167" formatCode="_(&quot;$&quot;* #,##0_);_(&quot;$&quot;* \(#,##0\);_(&quot;$&quot;* &quot;-&quot;??_);_(@_)"/>
  </numFmts>
  <fonts count="10" x14ac:knownFonts="1">
    <font>
      <sz val="12"/>
      <color theme="1"/>
      <name val="Aptos Narrow"/>
      <family val="2"/>
      <scheme val="minor"/>
    </font>
    <font>
      <b/>
      <sz val="12"/>
      <color theme="1"/>
      <name val="Aptos Narrow"/>
      <scheme val="minor"/>
    </font>
    <font>
      <sz val="8"/>
      <name val="Aptos Narrow"/>
      <family val="2"/>
      <scheme val="minor"/>
    </font>
    <font>
      <sz val="12"/>
      <color rgb="FF000000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u/>
      <sz val="12"/>
      <color theme="10"/>
      <name val="Aptos Narrow"/>
      <family val="2"/>
      <scheme val="minor"/>
    </font>
    <font>
      <b/>
      <sz val="20"/>
      <color theme="1"/>
      <name val="Aptos Narrow"/>
      <scheme val="minor"/>
    </font>
    <font>
      <b/>
      <sz val="22"/>
      <color theme="1"/>
      <name val="Aptos Narrow"/>
      <scheme val="minor"/>
    </font>
    <font>
      <u/>
      <sz val="18"/>
      <color theme="10"/>
      <name val="Aptos Narrow"/>
      <family val="2"/>
      <scheme val="minor"/>
    </font>
    <font>
      <sz val="16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164" fontId="0" fillId="0" borderId="0" xfId="0" applyNumberFormat="1"/>
    <xf numFmtId="0" fontId="1" fillId="0" borderId="0" xfId="0" applyFont="1"/>
    <xf numFmtId="164" fontId="1" fillId="0" borderId="0" xfId="0" applyNumberFormat="1" applyFont="1"/>
    <xf numFmtId="165" fontId="1" fillId="0" borderId="0" xfId="0" applyNumberFormat="1" applyFont="1"/>
    <xf numFmtId="165" fontId="0" fillId="0" borderId="0" xfId="0" applyNumberFormat="1"/>
    <xf numFmtId="166" fontId="1" fillId="0" borderId="0" xfId="0" applyNumberFormat="1" applyFont="1"/>
    <xf numFmtId="166" fontId="0" fillId="0" borderId="0" xfId="0" applyNumberFormat="1"/>
    <xf numFmtId="0" fontId="3" fillId="0" borderId="0" xfId="0" applyFont="1"/>
    <xf numFmtId="164" fontId="3" fillId="0" borderId="0" xfId="0" applyNumberFormat="1" applyFont="1"/>
    <xf numFmtId="0" fontId="0" fillId="0" borderId="0" xfId="0" pivotButton="1"/>
    <xf numFmtId="0" fontId="0" fillId="0" borderId="0" xfId="0" applyAlignment="1">
      <alignment horizontal="left"/>
    </xf>
    <xf numFmtId="0" fontId="4" fillId="2" borderId="1" xfId="0" applyFont="1" applyFill="1" applyBorder="1"/>
    <xf numFmtId="167" fontId="0" fillId="0" borderId="0" xfId="0" applyNumberFormat="1"/>
    <xf numFmtId="0" fontId="6" fillId="0" borderId="0" xfId="0" applyFont="1"/>
    <xf numFmtId="0" fontId="7" fillId="0" borderId="0" xfId="0" applyFont="1"/>
    <xf numFmtId="0" fontId="8" fillId="0" borderId="0" xfId="1" applyFont="1"/>
    <xf numFmtId="0" fontId="9" fillId="0" borderId="0" xfId="0" applyFont="1"/>
    <xf numFmtId="15" fontId="9" fillId="0" borderId="0" xfId="0" applyNumberFormat="1" applyFont="1"/>
  </cellXfs>
  <cellStyles count="2">
    <cellStyle name="Hyperlink" xfId="1" builtinId="8"/>
    <cellStyle name="Normal" xfId="0" builtinId="0"/>
  </cellStyles>
  <dxfs count="3">
    <dxf>
      <numFmt numFmtId="164" formatCode="&quot;$&quot;#,##0"/>
    </dxf>
    <dxf>
      <numFmt numFmtId="167" formatCode="_(&quot;$&quot;* #,##0_);_(&quot;$&quot;* \(#,##0\);_(&quot;$&quot;* &quot;-&quot;??_);_(@_)"/>
    </dxf>
    <dxf>
      <numFmt numFmtId="164" formatCode="&quot;$&quot;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Office User" refreshedDate="45758.761847916663" createdVersion="8" refreshedVersion="8" minRefreshableVersion="3" recordCount="2943" xr:uid="{E06A60D2-8045-D948-8744-F5A7D8A7A6F9}">
  <cacheSource type="worksheet">
    <worksheetSource ref="A1:O1048576" sheet="Combined_Data"/>
  </cacheSource>
  <cacheFields count="15">
    <cacheField name="Donor_EIN" numFmtId="0">
      <sharedItems containsString="0" containsBlank="1" containsNumber="1" containsInteger="1" minValue="10846118" maxValue="956025594" count="583">
        <n v="541660459"/>
        <n v="460827839"/>
        <n v="200721133"/>
        <n v="471361279"/>
        <n v="205632349"/>
        <n v="813822395"/>
        <n v="581586283"/>
        <n v="522106490"/>
        <n v="42382233"/>
        <n v="830521492"/>
        <n v="861158500"/>
        <n v="237005356"/>
        <n v="201861132"/>
        <n v="841441238"/>
        <n v="156017723"/>
        <n v="261600193"/>
        <n v="341747398"/>
        <n v="516506426"/>
        <n v="136123529"/>
        <n v="810739440"/>
        <n v="271504248"/>
        <n v="753187397"/>
        <n v="472445448"/>
        <n v="383353871"/>
        <n v="274255801"/>
        <n v="352095222"/>
        <n v="591837290"/>
        <n v="954536768"/>
        <n v="421484434"/>
        <n v="841289655"/>
        <n v="133456684"/>
        <n v="206090921"/>
        <n v="141782466"/>
        <n v="873496357"/>
        <n v="472394448"/>
        <n v="460513483"/>
        <n v="276359747"/>
        <n v="593154364"/>
        <n v="362904503"/>
        <n v="262307502"/>
        <n v="454583129"/>
        <n v="311191154"/>
        <n v="814052819"/>
        <n v="261284779"/>
        <n v="822626867"/>
        <n v="203305451"/>
        <n v="266106908"/>
        <n v="562618866"/>
        <n v="470742438"/>
        <n v="237066873"/>
        <n v="510260302"/>
        <n v="770390011"/>
        <n v="473233646"/>
        <n v="382476813"/>
        <n v="581595471"/>
        <n v="352128225"/>
        <n v="300748315"/>
        <n v="710942474"/>
        <n v="202568634"/>
        <n v="562541151"/>
        <n v="460535790"/>
        <n v="742897733"/>
        <n v="454678325"/>
        <n v="811198198"/>
        <n v="954664171"/>
        <n v="261925185"/>
        <n v="133127947"/>
        <n v="274347700"/>
        <n v="364198973"/>
        <n v="752819095"/>
        <n v="760683283"/>
        <n v="953510055"/>
        <n v="461493389"/>
        <n v="251633965"/>
        <n v="526078981"/>
        <n v="766066429"/>
        <n v="371648116"/>
        <n v="364597768"/>
        <n v="236447843"/>
        <n v="411744184"/>
        <n v="453770370"/>
        <n v="351578015"/>
        <n v="392009711"/>
        <n v="431634280"/>
        <n v="593515126"/>
        <n v="274967732"/>
        <n v="621536731"/>
        <n v="136167225"/>
        <n v="751750059"/>
        <n v="621752885"/>
        <n v="770566530"/>
        <n v="232973157"/>
        <n v="943193374"/>
        <n v="261539226"/>
        <n v="262456949"/>
        <n v="236261726"/>
        <n v="582316503"/>
        <n v="206363603"/>
        <n v="316044264"/>
        <n v="721493023"/>
        <n v="626045999"/>
        <n v="351119450"/>
        <n v="593001853"/>
        <n v="570756987"/>
        <n v="680051386"/>
        <n v="200470994"/>
        <n v="161580788"/>
        <n v="770154542"/>
        <n v="845033022"/>
        <n v="742622129"/>
        <n v="270858822"/>
        <n v="920192597"/>
        <n v="880433312"/>
        <n v="860877267"/>
        <n v="844051295"/>
        <n v="383433075"/>
        <n v="205549550"/>
        <n v="260845411"/>
        <n v="752188543"/>
        <n v="263432969"/>
        <n v="266055323"/>
        <n v="330783818"/>
        <n v="851598884"/>
        <n v="364332919"/>
        <n v="731573960"/>
        <n v="232576371"/>
        <n v="845047170"/>
        <n v="237109635"/>
        <n v="201999768"/>
        <n v="432093929"/>
        <n v="311044298"/>
        <n v="475546903"/>
        <n v="201655517"/>
        <n v="436066776"/>
        <n v="770186343"/>
        <n v="581493949"/>
        <n v="367160651"/>
        <n v="421453781"/>
        <n v="311640316"/>
        <n v="522166327"/>
        <n v="134188889"/>
        <n v="843814035"/>
        <n v="650415977"/>
        <n v="472000597"/>
        <n v="752309138"/>
        <n v="261551160"/>
        <n v="581797047"/>
        <n v="205526010"/>
        <n v="455018245"/>
        <n v="20714460"/>
        <n v="382190330"/>
        <n v="341386776"/>
        <n v="316035112"/>
        <n v="911918532"/>
        <n v="264281333"/>
        <n v="953863839"/>
        <n v="237111340"/>
        <n v="411712553"/>
        <n v="471402469"/>
        <n v="131340512"/>
        <n v="330833895"/>
        <n v="850453169"/>
        <n v="912167530"/>
        <n v="426403589"/>
        <n v="110303001"/>
        <n v="520794438"/>
        <n v="832759948"/>
        <n v="920675040"/>
        <n v="841406277"/>
        <n v="396094544"/>
        <n v="830600870"/>
        <n v="461607089"/>
        <n v="237007002"/>
        <n v="841260656"/>
        <n v="205924646"/>
        <n v="542085787"/>
        <n v="10846118"/>
        <n v="486115213"/>
        <n v="261623867"/>
        <n v="137099576"/>
        <n v="851228011"/>
        <n v="222621967"/>
        <n v="204479813"/>
        <n v="593753198"/>
        <n v="593287385"/>
        <n v="450510351"/>
        <n v="306089834"/>
        <n v="320363877"/>
        <n v="810693451"/>
        <n v="593649871"/>
        <n v="330831475"/>
        <n v="352061090"/>
        <n v="310669700"/>
        <n v="431152398"/>
        <n v="396036407"/>
        <n v="311774905"/>
        <n v="471194663"/>
        <n v="271040922"/>
        <n v="261299150"/>
        <n v="364910731"/>
        <n v="201961492"/>
        <n v="471491651"/>
        <n v="367190047"/>
        <n v="832108689"/>
        <n v="336366418"/>
        <n v="300265118"/>
        <n v="263374824"/>
        <n v="371219609"/>
        <n v="237327730"/>
        <n v="431391940"/>
        <n v="202500411"/>
        <n v="396659806"/>
        <n v="436901598"/>
        <n v="330938815"/>
        <n v="866052886"/>
        <n v="233028700"/>
        <n v="526041681"/>
        <n v="541971831"/>
        <n v="363582536"/>
        <n v="223887024"/>
        <n v="860894096"/>
        <n v="812375745"/>
        <n v="812576201"/>
        <n v="843754469"/>
        <n v="470860921"/>
        <n v="582276414"/>
        <n v="873928548"/>
        <n v="571046595"/>
        <n v="471300745"/>
        <n v="208817037"/>
        <n v="392013850"/>
        <n v="366645597"/>
        <n v="383534503"/>
        <n v="270951890"/>
        <n v="236913820"/>
        <n v="351899472"/>
        <n v="770359484"/>
        <n v="223770537"/>
        <n v="364332915"/>
        <n v="366061300"/>
        <n v="461724412"/>
        <n v="463519533"/>
        <n v="861108441"/>
        <n v="921487128"/>
        <n v="364332910"/>
        <n v="475250254"/>
        <n v="832659321"/>
        <n v="856701960"/>
        <n v="133387874"/>
        <n v="352405388"/>
        <n v="300233491"/>
        <n v="311191158"/>
        <n v="204863679"/>
        <n v="237049738"/>
        <n v="311663386"/>
        <n v="541511138"/>
        <n v="946061539"/>
        <n v="200749868"/>
        <n v="746040532"/>
        <n v="756012722"/>
        <n v="920179310"/>
        <n v="453788478"/>
        <n v="911803001"/>
        <n v="826503712"/>
        <n v="546296044"/>
        <n v="863415101"/>
        <n v="201027369"/>
        <n v="815466677"/>
        <n v="383666988"/>
        <n v="383190927"/>
        <n v="371307161"/>
        <n v="364332918"/>
        <n v="232501529"/>
        <n v="916339917"/>
        <n v="383893553"/>
        <n v="954442473"/>
        <n v="311532156"/>
        <n v="470776789"/>
        <n v="911911713"/>
        <n v="822415677"/>
        <n v="260644407"/>
        <n v="356042099"/>
        <n v="202024120"/>
        <n v="742977424"/>
        <n v="521270668"/>
        <n v="586468818"/>
        <n v="730979754"/>
        <n v="363728178"/>
        <n v="470816447"/>
        <n v="946108391"/>
        <n v="274171978"/>
        <n v="300520136"/>
        <n v="464187458"/>
        <n v="453982079"/>
        <n v="470836951"/>
        <n v="850505629"/>
        <n v="611460815"/>
        <n v="626041468"/>
        <n v="26124449"/>
        <n v="831321455"/>
        <n v="206354392"/>
        <n v="386108739"/>
        <n v="746046197"/>
        <n v="751709181"/>
        <n v="956025594"/>
        <n v="466452380"/>
        <n v="827022532"/>
        <n v="261481981"/>
        <n v="204003616"/>
        <n v="203892291"/>
        <n v="630859398"/>
        <n v="943140036"/>
        <n v="582432566"/>
        <n v="421593137"/>
        <n v="330833774"/>
        <n v="261622652"/>
        <n v="256507666"/>
        <n v="416029402"/>
        <n v="546052404"/>
        <n v="752769798"/>
        <n v="311453098"/>
        <n v="330266405"/>
        <n v="831080122"/>
        <n v="911815410"/>
        <n v="352124850"/>
        <n v="527082731"/>
        <n v="862688528"/>
        <n v="366109323"/>
        <n v="566068245"/>
        <n v="830380273"/>
        <n v="814662737"/>
        <n v="656285322"/>
        <n v="680480736"/>
        <n v="421395902"/>
        <n v="873255289"/>
        <n v="472605410"/>
        <n v="953956314"/>
        <n v="824889392"/>
        <n v="330754362"/>
        <n v="363789990"/>
        <n v="541934032"/>
        <n v="364035204"/>
        <n v="596164658"/>
        <n v="814269305"/>
        <n v="263739768"/>
        <n v="464376765"/>
        <n v="450931286"/>
        <n v="556065070"/>
        <n v="481224471"/>
        <n v="461634206"/>
        <n v="870643877"/>
        <n v="954215570"/>
        <n v="233064365"/>
        <n v="911665004"/>
        <n v="411734808"/>
        <n v="223480365"/>
        <n v="200753745"/>
        <n v="346556106"/>
        <n v="311404734"/>
        <n v="853535030"/>
        <n v="273773219"/>
        <n v="454093645"/>
        <n v="461486682"/>
        <n v="446008508"/>
        <n v="352156514"/>
        <n v="593652538"/>
        <n v="202110682"/>
        <n v="582238827"/>
        <n v="830310875"/>
        <n v="593611509"/>
        <n v="463297784"/>
        <n v="941762082"/>
        <n v="43173231"/>
        <n v="331186555"/>
        <n v="311579143"/>
        <n v="311802779"/>
        <n v="866309859"/>
        <n v="416017740"/>
        <n v="833059212"/>
        <n v="736351612"/>
        <n v="854176980"/>
        <n v="383417814"/>
        <n v="472311962"/>
        <n v="204028699"/>
        <n v="371295601"/>
        <n v="581437002"/>
        <n v="455354049"/>
        <n v="363649218"/>
        <n v="863504145"/>
        <n v="471844352"/>
        <n v="846334164"/>
        <n v="261325469"/>
        <n v="260201939"/>
        <n v="431890105"/>
        <n v="223776361"/>
        <n v="200983799"/>
        <n v="136066583"/>
        <n v="453725115"/>
        <n v="263615062"/>
        <n v="203980527"/>
        <n v="205205488"/>
        <n v="756583001"/>
        <n v="203765152"/>
        <n v="463627427"/>
        <n v="363560773"/>
        <n v="464239579"/>
        <n v="371390271"/>
        <n v="596580974"/>
        <n v="383422204"/>
        <n v="341485142"/>
        <n v="742483868"/>
        <n v="611514016"/>
        <n v="464376379"/>
        <n v="311534822"/>
        <n v="550691435"/>
        <n v="680392330"/>
        <n v="270947175"/>
        <n v="593214169"/>
        <n v="411378654"/>
        <n v="391868601"/>
        <n v="61442402"/>
        <n v="822935158"/>
        <n v="311709466"/>
        <n v="860989236"/>
        <n v="262870689"/>
        <n v="611632801"/>
        <n v="256115832"/>
        <n v="363159396"/>
        <n v="203073117"/>
        <n v="460942102"/>
        <n v="208114127"/>
        <n v="843160414"/>
        <n v="222544803"/>
        <n v="310738034"/>
        <n v="362167000"/>
        <n v="210634968"/>
        <n v="237009135"/>
        <n v="812044087"/>
        <n v="823663203"/>
        <n v="954832178"/>
        <n v="203639208"/>
        <n v="586316938"/>
        <n v="203970918"/>
        <n v="954124436"/>
        <n v="453956268"/>
        <n v="226424834"/>
        <n v="203758162"/>
        <n v="411321832"/>
        <n v="630942828"/>
        <n v="271357705"/>
        <n v="383783995"/>
        <n v="43340006"/>
        <n v="616554435"/>
        <n v="621874715"/>
        <n v="841062803"/>
        <n v="270012178"/>
        <n v="473761816"/>
        <n v="841123082"/>
        <n v="320192334"/>
        <n v="912083265"/>
        <n v="436563409"/>
        <n v="830321704"/>
        <n v="363245072"/>
        <n v="952942582"/>
        <n v="204021570"/>
        <n v="382092191"/>
        <n v="363910504"/>
        <n v="311663020"/>
        <n v="363992941"/>
        <n v="383328273"/>
        <n v="462922017"/>
        <n v="411802412"/>
        <n v="521905859"/>
        <n v="270290150"/>
        <n v="311534802"/>
        <n v="364332916"/>
        <n v="205940392"/>
        <n v="421325456"/>
        <n v="770519250"/>
        <n v="841256356"/>
        <n v="822635353"/>
        <n v="131635294"/>
        <n v="341850567"/>
        <n v="824819179"/>
        <n v="256681379"/>
        <n v="862053722"/>
        <n v="383529339"/>
        <n v="341538755"/>
        <n v="232888152"/>
        <n v="133319048"/>
        <n v="66107864"/>
        <n v="450339038"/>
        <n v="866247076"/>
        <n v="582399470"/>
        <n v="562069802"/>
        <n v="30469046"/>
        <n v="814220073"/>
        <n v="341845109"/>
        <n v="752561493"/>
        <n v="366213797"/>
        <n v="391901443"/>
        <n v="364579715"/>
        <n v="911079291"/>
        <n v="208721865"/>
        <n v="202539936"/>
        <n v="954318017"/>
        <n v="581744883"/>
        <n v="841543485"/>
        <n v="455085493"/>
        <n v="475475071"/>
        <n v="202047616"/>
        <n v="463217620"/>
        <n v="412007734"/>
        <n v="231484204"/>
        <n v="841482930"/>
        <n v="371379077"/>
        <n v="541303250"/>
        <n v="510147901"/>
        <n v="581999767"/>
        <n v="561802700"/>
        <n v="626051080"/>
        <n v="452991344"/>
        <n v="822346629"/>
        <n v="592972150"/>
        <n v="261623310"/>
        <n v="472795583"/>
        <n v="550820931"/>
        <n v="202070517"/>
        <n v="202002049"/>
        <n v="464423662"/>
        <n v="800115933"/>
        <n v="751840845"/>
        <n v="386118718"/>
        <n v="274243009"/>
        <n v="621665660"/>
        <n v="561116935"/>
        <n v="264689640"/>
        <n v="546462516"/>
        <n v="256019484"/>
        <n v="561872992"/>
        <n v="43371173"/>
        <n v="581906094"/>
        <n v="861052745"/>
        <n v="350868122"/>
        <n v="43693292"/>
        <n v="396635271"/>
        <n v="251055318"/>
        <n v="203131189"/>
        <n v="223589110"/>
        <n v="470489746"/>
        <n v="810618279"/>
        <n v="202025465"/>
        <n v="133443360"/>
        <n v="237825575"/>
        <n v="201060782"/>
        <n v="742692751"/>
        <n v="416421780"/>
        <n v="650958638"/>
        <n v="222175290"/>
        <n v="411557662"/>
        <n v="581681920"/>
        <n v="273721197"/>
        <n v="597227324"/>
        <n v="810499469"/>
        <n v="721522030"/>
        <n v="200386073"/>
        <n v="311748533"/>
        <n v="824833358"/>
        <n v="876220698"/>
        <n v="461316531"/>
        <n v="522136769"/>
        <n v="841525284"/>
        <n v="954099260"/>
        <n v="860905534"/>
        <n v="330885955"/>
        <n v="806080715"/>
        <n v="341852993"/>
        <n v="593156041"/>
        <n v="363480120"/>
        <n v="470933520"/>
        <n v="742829931"/>
        <n v="811190021"/>
        <m/>
      </sharedItems>
    </cacheField>
    <cacheField name="RecipientEIN" numFmtId="0">
      <sharedItems containsString="0" containsBlank="1" containsNumber="1" containsInteger="1" minValue="10752200" maxValue="990338478" count="170">
        <n v="471495965"/>
        <n v="454355641"/>
        <n v="741303487"/>
        <n v="881483509"/>
        <n v="861158500"/>
        <n v="743149624"/>
        <m/>
        <n v="212277663"/>
        <n v="660705189"/>
        <n v="541660459"/>
        <n v="208577410"/>
        <n v="237347367"/>
        <n v="452734488"/>
        <n v="593309465"/>
        <n v="270188415"/>
        <n v="462082757"/>
        <n v="721528820"/>
        <n v="721528822"/>
        <n v="721528220"/>
        <n v="541563619"/>
        <n v="508729948"/>
        <n v="920127640"/>
        <n v="261507022"/>
        <n v="852991656"/>
        <n v="474811100"/>
        <n v="30373500"/>
        <n v="860618922"/>
        <n v="428219756"/>
        <n v="621873978"/>
        <n v="453911937"/>
        <n v="812681237"/>
        <n v="351615544"/>
        <n v="264788700"/>
        <n v="834560997"/>
        <n v="124466333"/>
        <n v="474348553"/>
        <n v="464577178"/>
        <n v="232512883"/>
        <n v="205723514"/>
        <n v="300101425"/>
        <n v="863949080"/>
        <n v="141833304"/>
        <n v="273296840"/>
        <n v="274377882"/>
        <n v="953596229"/>
        <n v="251732560"/>
        <n v="920141715"/>
        <n v="200269210"/>
        <n v="472008343"/>
        <n v="911240777"/>
        <n v="39504511"/>
        <n v="521162185"/>
        <n v="710679767"/>
        <n v="204300162"/>
        <n v="521792772"/>
        <n v="202787890"/>
        <n v="60909286"/>
        <n v="391962608"/>
        <n v="522436800"/>
        <n v="300741605"/>
        <n v="862777482"/>
        <n v="261093413"/>
        <n v="460765715"/>
        <n v="541850188"/>
        <n v="383793049"/>
        <n v="462941136"/>
        <n v="61650752"/>
        <n v="521354365"/>
        <n v="263399795"/>
        <n v="911308745"/>
        <n v="910904419"/>
        <n v="232509197"/>
        <n v="351790240"/>
        <n v="541788267"/>
        <n v="320512600"/>
        <n v="300802542"/>
        <n v="990338478"/>
        <n v="237442564"/>
        <n v="521547103"/>
        <n v="521645262"/>
        <n v="541792905"/>
        <n v="454447760"/>
        <n v="556571181"/>
        <n v="543825767"/>
        <n v="361326630"/>
        <n v="260719168"/>
        <n v="832819335"/>
        <n v="822094594"/>
        <n v="273863617"/>
        <n v="10752200"/>
        <n v="522382293"/>
        <n v="336668972"/>
        <n v="352724233"/>
        <n v="721310501"/>
        <n v="203843470"/>
        <n v="861036392"/>
        <n v="432514204"/>
        <n v="472126189"/>
        <n v="760743764"/>
        <n v="263065769"/>
        <n v="810522383"/>
        <n v="314888420"/>
        <n v="911045987"/>
        <n v="680191488"/>
        <n v="421764425"/>
        <n v="721416555"/>
        <n v="860641342"/>
        <n v="860089731"/>
        <n v="364394768"/>
        <n v="541134418"/>
        <n v="148707676"/>
        <n v="222466492"/>
        <n v="47545821"/>
        <n v="382906382"/>
        <n v="832385484"/>
        <n v="383890520"/>
        <n v="830752577"/>
        <n v="832442568"/>
        <n v="411903593"/>
        <n v="132608326"/>
        <n v="454324795"/>
        <n v="582305685"/>
        <n v="431974355"/>
        <n v="521226614"/>
        <n v="581493949"/>
        <n v="860662348"/>
        <n v="812854576"/>
        <n v="462990762"/>
        <n v="561751596"/>
        <n v="566399188"/>
        <n v="751823567"/>
        <n v="237275342"/>
        <n v="541919810"/>
        <n v="200648837"/>
        <n v="720358621"/>
        <n v="472962989"/>
        <n v="604034758"/>
        <n v="810983298"/>
        <n v="844145996"/>
        <n v="260809074"/>
        <n v="223630626"/>
        <n v="465018287"/>
        <n v="474993863"/>
        <n v="752753035"/>
        <n v="270998825"/>
        <n v="272120508"/>
        <n v="271423906"/>
        <n v="382234596"/>
        <n v="862267664"/>
        <n v="264477490"/>
        <n v="472179103"/>
        <n v="263980897"/>
        <n v="610576615"/>
        <n v="454639903"/>
        <n v="277723801"/>
        <n v="521858532"/>
        <n v="953443202"/>
        <n v="901117779"/>
        <n v="521425355"/>
        <n v="800211060"/>
        <n v="208925383"/>
        <n v="550835528"/>
        <n v="448561576"/>
        <n v="452297360"/>
        <n v="200456376"/>
        <n v="20504984"/>
        <n v="270454847"/>
        <n v="490583297"/>
        <n v="813249020"/>
        <n v="364116641"/>
      </sharedItems>
    </cacheField>
    <cacheField name="Propublica_id" numFmtId="0">
      <sharedItems containsBlank="1"/>
    </cacheField>
    <cacheField name="Transaction_id" numFmtId="0">
      <sharedItems containsBlank="1"/>
    </cacheField>
    <cacheField name="Source" numFmtId="0">
      <sharedItems containsBlank="1"/>
    </cacheField>
    <cacheField name="Source URL" numFmtId="0">
      <sharedItems containsBlank="1" containsMixedTypes="1" containsNumber="1" containsInteger="1" minValue="990" maxValue="990"/>
    </cacheField>
    <cacheField name="Donor Name" numFmtId="0">
      <sharedItems containsBlank="1" count="586">
        <s v="Alliance Defending Freedom"/>
        <s v="Abbvie Foundation"/>
        <s v="Bank of America Charitable Foundation Inc"/>
        <s v="Brian and Lorene Furrer Foundation Inc"/>
        <s v="Diane and Steve Clark Family Foundation"/>
        <s v="Grace and Li Yu Family Foundation"/>
        <s v="The Duke Energy Foundation"/>
        <s v="The Peggy And Millard Drexler Foundation"/>
        <s v="United Way of Massachusetts Bay Inc"/>
        <s v="A Verner Nelson and H Elizabeth Nelson Charitable Foundation"/>
        <s v="ADF Foundation"/>
        <s v="Albert W Cherne Foundation"/>
        <s v="Aletheia Foundation"/>
        <s v="Ali Foundation Inc"/>
        <s v="Allen Family Foundation"/>
        <s v="Allyn Foundation Inc"/>
        <s v="Aloysius Foundation"/>
        <s v="Alton Family Foundation"/>
        <s v="American Endowment Foundation"/>
        <s v="American Express Foundation"/>
        <s v="American Gift Fund"/>
        <s v="American Online Giving Foundation Inc"/>
        <s v="Amini Family Foundation"/>
        <s v="Anabaptist Foundation"/>
        <s v="Anantha Narayana Foundation Inc"/>
        <s v="Anchor Foundation"/>
        <s v="Andrew and Gladys Van Noord Foundation"/>
        <s v="Ann Sputh Family Foundation Inc"/>
        <s v="Anthony R Abraham Foundation Inc"/>
        <s v="Arbol Christian Communications"/>
        <s v="Arlan J Van Wyk Family Foundation"/>
        <s v="Armstrong Family Foundation"/>
        <s v="Arnhold Foundation Inc"/>
        <s v="Arthur G Jaros Sr and Dawn L Jaros Charitable Trust"/>
        <s v="Ayco Charitable Foundation"/>
        <s v="Aylward Family Foundation"/>
        <s v="Azb Foundation Inc"/>
        <s v="Backus Family Foundation Inc"/>
        <s v="Bader Family Foundation"/>
        <s v="Bailey Family Foundation Inc"/>
        <s v="Barnabas Foundation"/>
        <s v="Barnett Family Foundation"/>
        <s v="Barstahl Foundation"/>
        <s v="Batt Family Foundation"/>
        <s v="Bech Family Foundation"/>
        <s v="Beth and Thomas A Lupton Jr Family Foundation"/>
        <s v="Bethel World Foundation"/>
        <s v="Biel Family Foundation Inc"/>
        <s v="Big Hill Foundation"/>
        <s v="Bill &amp; Melinda Gates Foundation"/>
        <s v="Bill and Berniece Grewcock Foundation"/>
        <s v="Blake Family Charitable Foundation"/>
        <s v="Bny Mellon Charitable Gift Fund"/>
        <s v="Bob and Charmaine Bush Family Foundation"/>
        <s v="Bobb Family Foundation"/>
        <s v="Bolthouse Foundation"/>
        <s v="Borduin Charitable Foundation Inc"/>
        <s v="Bosk Foundation Inc"/>
        <s v="Boyd and Joan Kelley Charitable Foundation"/>
        <s v="Bradley Impact Fund Inc"/>
        <s v="Brakebush Family Foundation"/>
        <s v="Brannan Family Foundation"/>
        <s v="Brian &amp; Sonya Emerick Family Foundation Inc"/>
        <s v="Bristol Myers Squibb Foundation Inc"/>
        <s v="Brocker Foundation Incorporated"/>
        <s v="Brown Family Foundation"/>
        <s v="Buzbee Foundation"/>
        <s v="C Wayne and Patricia J Miller Foundation"/>
        <s v="California Community Foundation"/>
        <s v="Calkins Foundation"/>
        <s v="Calvary Foundation"/>
        <s v="Caplin Foundation"/>
        <s v="Carl A Davis &amp; Lois E Davis Religious &amp; Charitable Trust"/>
        <s v="Carl A Davis and Lois E Davis Foundation"/>
        <s v="Carson Myre Charitable Foundation"/>
        <s v="Catherine V &amp; Martin Hofmann Foundation"/>
        <s v="Catholic Community Foundation of Minnesota"/>
        <s v="Chamberlain Family Foundation"/>
        <s v="Charitable Management Foundation Inc"/>
        <s v="Charitable Trust Agreement of Brion S Collins And Jennifer M Collins"/>
        <s v="Charities Aid Foundation America"/>
        <s v="Charles And Jean Woodsby Private Foundation Inc"/>
        <s v="Charles Koch Institute"/>
        <s v="Chattanooga Christian Community Foundation"/>
        <s v="Chc Creating Healthier Communities"/>
        <s v="Christian Community Foundation Inc"/>
        <s v="Christian Community Foundation of Memphis and the Mid South Inc"/>
        <s v="Christian Foundation of America"/>
        <s v="Christian Heritage Foundation"/>
        <s v="Christian Service Charities Inc"/>
        <s v="Christopher and Misty Spoelhof Foundation"/>
        <s v="Chubb Charitable Foundation"/>
        <s v="Cigna Foundation"/>
        <s v="Cms Foundation Inc"/>
        <s v="Colegato Foundation"/>
        <s v="Columbus Foundation"/>
        <s v="Community Foundation of Acadiana"/>
        <s v="Community Foundation of Greater Chattanooga Inc"/>
        <s v="Community Foundation of Greater Fort Wayne Inc"/>
        <s v="Community Foundation of Tampa Bay Inc"/>
        <s v="Community Foundation of the Lowcountry Inc"/>
        <s v="Convoy of Hope"/>
        <s v="Cornerstone Legacy Foundation"/>
        <s v="Costanza Family Foundation"/>
        <s v="Counsellor Foundation Inc"/>
        <s v="Cousineau Family Charity"/>
        <s v="Covenant Foundation Inc"/>
        <s v="Crawford Family Foundation"/>
        <s v="Creative Providers Foundation"/>
        <s v="Crebs Family Foudnation"/>
        <s v="Crescere Foundation"/>
        <s v="Crocker Catalyst Foundation"/>
        <s v="Cso Inc"/>
        <s v="Cultivate Optimum Opportunities for Learning Foundation Inc"/>
        <s v="D James Kennedy Foundation Inc"/>
        <s v="Dallas Seminary Foundation"/>
        <s v="Dalton Family Foundation"/>
        <s v="Damkoehler Family Foundation"/>
        <s v="Dan and Jenny Coelho Family"/>
        <s v="Daniel Cowles Charitable Foundation"/>
        <s v="David &amp; Colleen Anderson Charitable Foundation"/>
        <s v="David and Lezlie Hudiburg Family Foundation"/>
        <s v="David Dinnocenti Memorial Foundation"/>
        <s v="David J and Anita Powell Family Foundation"/>
        <s v="David W Henderman Foundation Inc"/>
        <s v="Davidson Family Foundation"/>
        <s v="Davis Family Foundation"/>
        <s v="Dayton Foundation Depository"/>
        <s v="Dcm Foundation"/>
        <s v="De Groot Foundation"/>
        <s v="Deramus Foundation Inc"/>
        <s v="DeVos Urban Leadership Initiative"/>
        <s v="Do Right Foundation"/>
        <s v="Donald F &amp; Charlene K Lamberti Foundation"/>
        <s v="Donor Advised Charitable Giving"/>
        <s v="Donors Capital Fund"/>
        <s v="DonorsTrust"/>
        <s v="Dove Givings Foundation II"/>
        <s v="Duane Durr Foundation Inc"/>
        <s v="Dunn Foundation"/>
        <s v="Earl W Jr and Terri Youngmeyer Family Foundation"/>
        <s v="East Texas Communties Foundation Inc"/>
        <s v="Eastland County Open Door"/>
        <s v="Ebs Foundation"/>
        <s v="Eccleston Family Foundation"/>
        <s v="Ed &amp; Ursula Meese Family Foundation"/>
        <s v="Eden Bridge Foundation"/>
        <s v="Edgar and Elsa Prince Foundation"/>
        <s v="Edward A &amp; Catherine L Lozick Foundation"/>
        <s v="Electric Power Equipment Co Foundation"/>
        <s v="Elizabeth Mceachern Foundation"/>
        <s v="Ellenwood Foundation"/>
        <s v="Emelco Foundation"/>
        <s v="Emma Balsiger Foundation Inc"/>
        <s v="Emmerich Foundation"/>
        <s v="Epic Affect Inc"/>
        <s v="Equitable Foundation Inc"/>
        <s v="Evening Star Foundation"/>
        <s v="Fait Foundation"/>
        <s v="Farrell Family Foundation"/>
        <s v="Fellowship Trust"/>
        <s v="Fidelity Investments Charitable Gift Fund"/>
        <s v="Fitchett Stick Foundation Inc"/>
        <s v="Five Points Foundation"/>
        <s v="Fivelaps Foundation Inc"/>
        <s v="Floyd Foundation"/>
        <s v="Francis Kerscher Foundation"/>
        <s v="Freedom and Justice Foundation Inc"/>
        <s v="Freedom for Faith Foundation"/>
        <s v="Fulk Family Charitable Trust"/>
        <s v="G &amp; G Outreach Foundation"/>
        <s v="Ganahi Family Foundation"/>
        <s v="Garcia Family Foundation I Inc"/>
        <s v="Garippa Foundation Inc"/>
        <s v="Garvey Kansas Foundation"/>
        <s v="Gary And Lennie Michelson Family Foundation"/>
        <s v="Gary J &amp; Susan O Ferrentino Foundation"/>
        <s v="Gary Messina Family Foundation Inc"/>
        <s v="Ge Foundation"/>
        <s v="George And Sarah Buchanan Foundation"/>
        <s v="George Jenkins Foundation Inc"/>
        <s v="Gerry Corbett Foundation"/>
        <s v="Getsch Charitable Trust"/>
        <s v="Gianforte Family Charitable Trust"/>
        <s v="Gillis Family Foundation"/>
        <s v="Give Lively Foundation Inc"/>
        <s v="Givewell Community Foundation Inc"/>
        <s v="Gods Gift"/>
        <s v="Granadillo Foundation Inc"/>
        <s v="Greater Cincinnati Foundation"/>
        <s v="Greater Kansas City Community Foundation"/>
        <s v="Greater Milwaukee Foundation Inc"/>
        <s v="Gs Donor Advised Philanthropy Fund for Wealth Management Inc"/>
        <s v="Guglielmo Family Foundation"/>
        <s v="Guidestream Charitable Gift Fund"/>
        <s v="Haass Family Foundation"/>
        <s v="Hall Foundation"/>
        <s v="Hannah Foundation"/>
        <s v="Harold C Smith Foundation"/>
        <s v="Harriet &amp; Jerry Demsey Family Foundation"/>
        <s v="Haushalter Family Foundation"/>
        <s v="Helen Katz Charitable Trust"/>
        <s v="Helping Hands Support Inc"/>
        <s v="Henkes Foundation"/>
        <s v="Henry Safford Peacock Foundation"/>
        <s v="Heritage Foundation"/>
        <s v="Herschend Family Foundation"/>
        <s v="High Rock Foundation Inc"/>
        <s v="Hills Bank Donor Advised Gift Fund"/>
        <s v="Hofer Family Foundation"/>
        <s v="Hofshi Foundation"/>
        <s v="Horne Foundation Inc"/>
        <s v="Horst Foundation"/>
        <s v="Hufty Foundation"/>
        <s v="Hughes Philanthropic Society"/>
        <s v="Huizenga Foundation"/>
        <s v="II Corinthians Foundation"/>
        <s v="Immanuel Charitable Foundation"/>
        <s v="Impact Investing Charitable Trust"/>
        <s v="Independent Charitable Gift Fund"/>
        <s v="International Generosity Foundation Trust"/>
        <s v="Intuit Foundation"/>
        <s v="It Takes A Family Foundation Inc"/>
        <s v="J D Nelson And Debra Nelson Charitable Foundation"/>
        <s v="J M Smith Foundation"/>
        <s v="Jacks Family Foundation"/>
        <s v="Jacobsen Lake Foundation"/>
        <s v="James and Joan Lindsey Family Foundation"/>
        <s v="James E And Linda L Falck Foundation Inc"/>
        <s v="James E Elliot Charitable Trust Elliot Robert J Ttee"/>
        <s v="James F Causley Jr Family Foundation"/>
        <s v="James H Wurz Jr And Edward T Wurz Sr Foundation"/>
        <s v="Jane &amp; Martin Schwartz Family Fdn 12 11 88"/>
        <s v="Jay And Phyllis Conrad Family Foundation Inc"/>
        <s v="Jean &amp; E Floyd Kvamme Foundation"/>
        <s v="Jeffrey I Simons Foundation Inc"/>
        <s v="Jeffrey R Anderson Charitable Foundation"/>
        <s v="Jerome H Stone Family Foundation"/>
        <s v="Jerry &amp; Muriel Caven Foundation"/>
        <s v="Jesus Fund Foundation Inc"/>
        <s v="Jesus Fund"/>
        <s v="Jf Crow Family Foundation"/>
        <s v="John &amp; Linda Anderson Charitable Foundation"/>
        <s v="John 316 Foundation"/>
        <s v="John And Miki Ford Foundation"/>
        <s v="John F Cuneo Jr Foundation"/>
        <s v="John J Creedon Foundation"/>
        <s v="John Stiger Ferry Charitable Foundation Inc"/>
        <s v="Johnson Charitable Gift Fund"/>
        <s v="Johnson Weaver Foundation"/>
        <s v="Jon L and Beverly A Thompson Foundation"/>
        <s v="Jpmorgan Chase Foundation"/>
        <s v="Julian G Lange Family Foundation I"/>
        <s v="Julian H &amp; D Dymacek Foundation"/>
        <s v="Julio R Gallo Foundation"/>
        <s v="Juniper Tree Foundation"/>
        <s v="K &amp; E Fund Inc"/>
        <s v="Ken W Davis Foundation"/>
        <s v="Kenneth &amp; Doniella Winter Family Foundation"/>
        <s v="Kenneth and Alice Martin Family Foundation Inc"/>
        <s v="Kenneth Heinz Family Foundation"/>
        <s v="Kevin and Diane Kesler Family Foundation"/>
        <s v="Kindt Christian Charitable Tr"/>
        <s v="King Porter Foundation"/>
        <s v="Kingdom Foundation"/>
        <s v="Knights of Columbus Charitable Fund Inc"/>
        <s v="Koehr Family Foundation"/>
        <s v="Korff Foundation"/>
        <s v="Kraft Foundation"/>
        <s v="Kristin L Anderson Charitable Foundation"/>
        <s v="Krzyzanowski Foundation"/>
        <s v="Laird Norton Family Foundation"/>
        <s v="Larson Financial Foundation"/>
        <s v="Lawrence And Sandra Post Family Foundation"/>
        <s v="Le Foundation"/>
        <s v="Leroy Thom Jean Thom And T L Foundation Inc"/>
        <s v="Libra Fund"/>
        <s v="Lifeway Foundation Inc"/>
        <s v="Lift Foundation Inc"/>
        <s v="Lincoln Financial Foundation Inc"/>
        <s v="Lisa And Bob Cheeley Foundation Inc"/>
        <s v="Live The Call Shema"/>
        <s v="Living Stones Foundation"/>
        <s v="Lloyd And Vivian Noble Foundation Tr"/>
        <s v="Logan Wright Foundation"/>
        <s v="Loren A Jahn Private Charitable"/>
        <s v="Lothlorien Foundation"/>
        <s v="Lowell Berry Foundation"/>
        <s v="Lpl Financial Foundation Inc"/>
        <s v="Luhrsen Family Foundation Inc"/>
        <s v="Luke 1248 Foundation Inc"/>
        <s v="Luke And Lori Morrow Family Foundation"/>
        <s v="Lynn &amp; Foster Friess Family Foundation"/>
        <s v="Lynn P Demarco Charitable Foundation"/>
        <s v="M E Webber Foundation"/>
        <s v="M Piuze Foundation"/>
        <s v="Maclellan Foundation Inc"/>
        <s v="Mae Casali Bonvicini Charitable Foundation"/>
        <s v="Maestros Work Foundation Inc"/>
        <s v="Magee Fam Charitable Trust"/>
        <s v="Maranatha Foundation Inc"/>
        <s v="Margaret C B &amp; S Spencer N Brown Foundation Inc"/>
        <s v="Margaret Mosher Phillips Foundaton"/>
        <s v="Mark H &amp; Blanche M Harrington Foundation"/>
        <s v="Mark S Bradley Charitable Foundation"/>
        <s v="Martin and Shirley Burns Family Foundation"/>
        <s v="Marvin Buzz Oates Charitable Foundation"/>
        <s v="Matthew 6 33 Foundation Inc"/>
        <s v="Matthew Six Foundation"/>
        <s v="Mccatur Christian Foundation Inc"/>
        <s v="Mckesson Foundation"/>
        <s v="Middlemas Family Foundation Inc"/>
        <s v="Midway Foundation"/>
        <s v="Mike and Linda Van Daele Family Foundation"/>
        <s v="Milburn and Nancy Calhoun Foundation"/>
        <s v="Miles Family Foundation"/>
        <s v="Minneapolis Foundation"/>
        <s v="Minnie &amp; Bernard Lane Foundation"/>
        <s v="Mitchell Foundation"/>
        <s v="Mlp Charitable Trust"/>
        <s v="Modglin Family Foundation"/>
        <s v="Montera Family Foundation"/>
        <s v="Morgan Family Foundation"/>
        <s v="Morgan Stanley Global Impact Funding Trust Inc"/>
        <s v="Mortenson Foundation Inc"/>
        <s v="Motorola Solutions Foundation"/>
        <s v="Murrill Foundation Inc"/>
        <s v="Natan Foundation"/>
        <s v="National Christian Charitable Foundation"/>
        <s v="National Philanthropic Trust"/>
        <s v="Ndsp Family Foundation"/>
        <s v="Nelson Family Charitable Foundation"/>
        <s v="Network For Good Inc"/>
        <s v="New Hope Foundation"/>
        <s v="Ngh Charitable Foundation"/>
        <s v="Nolen Family Foundation"/>
        <s v="Norman R Tyre &amp; Margery C Tyre Foundation"/>
        <s v="Nutramax Family Foundation"/>
        <s v="Oarsmen Foundation"/>
        <s v="Omaha Community Foundation Donor Directed Depository"/>
        <s v="Orville D. and Ruth A. Merillat Foundation"/>
        <s v="Oscar G &amp; Elsa S Mayer Family Foundation"/>
        <s v="Overstreet Foundation"/>
        <s v="Paideia Foundation"/>
        <s v="Paticum Foundation"/>
        <s v="Patricia and Ronald Schardt Foundation"/>
        <s v="Paypal Charitable Giving Fund"/>
        <s v="Peery Cauthen Foundation"/>
        <s v="Pendell Foundation"/>
        <s v="Perfect Light Foundation"/>
        <s v="Philanthropy International"/>
        <s v="Philippians 4"/>
        <s v="Pillmore Family Foundation"/>
        <s v="Pinkerton Foundation"/>
        <s v="Piper Sandler Foundation"/>
        <s v="Poole Family Foundation Inc"/>
        <s v="Potters Hands Foundation"/>
        <s v="Prayer Unlimited"/>
        <s v="Psalms Foundation"/>
        <s v="Pursley Family Foundation Inc"/>
        <s v="Quest Family Foundation"/>
        <s v="R Keith Cullinan Family Foundation Inc"/>
        <s v="Ralph And Jeanne Jennings Family Foundation"/>
        <s v="Ralph L Smith Foundation Tr 5326"/>
        <s v="Randall K And Rebecca L Craig Family Foundation Inc"/>
        <s v="Raymond James Charitable Endowment Fund"/>
        <s v="Richard And Barbara Gaby Foundation"/>
        <s v="Richards Family Foundation Inc"/>
        <s v="Richardson Family Foundation"/>
        <s v="Rivers Of New Life Foundation Inc"/>
        <s v="Rjdm Inc"/>
        <s v="Robbinsdale Womens Center"/>
        <s v="Robert &amp; Molly Tarr Charitable Foundation"/>
        <s v="Robert A &amp; Jean Norling Foundation"/>
        <s v="Robert A Johnston Foundation"/>
        <s v="Robert and Edith Young Family Foundation"/>
        <s v="Robert and Marie Hansen Family Foundation"/>
        <s v="Rochester Area Foundation"/>
        <s v="Ron and Carole Woods Foundation"/>
        <s v="Rowling Foundation"/>
        <s v="Rucoda Foundation"/>
        <s v="Sacred Family Causes Foundation"/>
        <s v="Sam and Labibie Azar Family Foundation Inc"/>
        <s v="Sam E and Burnice C Wittelfoundation"/>
        <s v="Samaritan Ministries International"/>
        <s v="Samaritans Purse"/>
        <s v="Sarkes and Mary Tarzian Charitable Foundation Inc"/>
        <s v="Schmitt Family Charitable Foundation"/>
        <s v="Scs Smith Family Foundation"/>
        <s v="Sedwick Charitable Foundation"/>
        <s v="Seed We Trust"/>
        <s v="Sempra Energy Foundation"/>
        <s v="Senders International"/>
        <s v="Servant Foundation"/>
        <s v="Seven Trails Foundation Inc"/>
        <s v="Sharon A Fordham Foundation Inc"/>
        <s v="Shell USA Company Foundation"/>
        <s v="Shepherd Sower Sentinel and Scholar Foundation"/>
        <s v="Shupe Family Foundation"/>
        <s v="Sidley Austin Foundation"/>
        <s v="Silicon Valley Community Foundation"/>
        <s v="Simpson Charitable Trust"/>
        <s v="Single Step Foundation"/>
        <s v="Smeenk Family Foundation Inc"/>
        <s v="Smith Fries Foundation UTI 111787"/>
        <s v="Sonscope Foundation"/>
        <s v="Southeastern Illinois Community Foundation"/>
        <s v="Southwest Florida Community Foundation Inc"/>
        <s v="Springview Foundation"/>
        <s v="Stafast Foundation Inc"/>
        <s v="Stauffer Family Foundation"/>
        <s v="Stelter Foundation"/>
        <s v="Stephen E and Maryanne G Means Foundation Inc"/>
        <s v="Stephen F &amp; Camilla T Brauer Char Trust"/>
        <s v="Storck Family Foundation"/>
        <s v="Stover Foundation"/>
        <s v="Strider Charitable Foundation"/>
        <s v="Strong Foundation Inc"/>
        <s v="Sundet Foundation"/>
        <s v="Susan &amp; Leander Jennings Foundation Inc"/>
        <s v="Swenson Family Foundation"/>
        <s v="Synchrony Foundation"/>
        <s v="T Rowe Price Program for Charitable Giving Inc"/>
        <s v="T W Lewis Foundation"/>
        <s v="Ted and Joyce Smith Family Foundation"/>
        <s v="Tepper Family Foundation"/>
        <s v="Terranova Equestrian Foundation Inc"/>
        <s v="Textron Charitable Trust DTD 122353"/>
        <s v="The Baxter Foundation"/>
        <s v="The Bill &amp; Ann Templeton Foundation Inc"/>
        <s v="The Blackbaud Giving Fund"/>
        <s v="The Bradley Family Foundation"/>
        <s v="The Burke Family Charitable Foundation"/>
        <s v="The Byrnes Family Foundation"/>
        <s v="The Carl H and Edyth B Lindner Foundation"/>
        <s v="The Chicago Community Trust"/>
        <s v="The Christian Beacon"/>
        <s v="The Community Foundation Inc"/>
        <s v="The Cousins Family Foundation"/>
        <s v="The David &amp; Elaine Lozier Foundation"/>
        <s v="The Dwight and Vicki Hanger Foundation"/>
        <s v="The Elden E and Judith A Von Lehe Foundation"/>
        <s v="The Ensio Family Foundation"/>
        <s v="The Eugene C Armstrong Family Foundation Inc"/>
        <s v="The Fuller Foundation"/>
        <s v="The Gaby Family Foundation"/>
        <s v="The Haberman Foundation"/>
        <s v="The Hamlin Family Foundation Inc"/>
        <s v="The Hanser Family Foundation"/>
        <s v="The Homer Vinson Foundation"/>
        <s v="The Jim Hicks Family Foundation"/>
        <s v="The Jonathan Hesed Okamoto Foundation"/>
        <s v="The Josetta Fund"/>
        <s v="The Lozick Family Foundation"/>
        <s v="The Lynde and Harry Bradley Foundation"/>
        <s v="The Masters Table Inc"/>
        <s v="The Mcmillion Foundation"/>
        <s v="The Mosow Family Foundation"/>
        <s v="The Mpb Charitable Foundation"/>
        <s v="The New Horizons Foundation Inc"/>
        <s v="The Noblitt Foundation"/>
        <s v="The Odell Foundation"/>
        <s v="The Pillar Foundation"/>
        <s v="The Roderick P Lucas and Joyce I Lucas Charitable Foundation"/>
        <s v="The Rotary Foundation of Rotary International"/>
        <s v="The San Diego Foundation"/>
        <s v="The Share Foundation"/>
        <s v="The Shepherds Hand"/>
        <s v="The Sycamore Foundation"/>
        <s v="The US Charitable Gift Trust"/>
        <s v="The Warren J &amp; Mary Lou Hayford Family Foundation"/>
        <s v="Thomas and Nancy Rost Foundation Ltd"/>
        <s v="Thomas S Carter Foundation"/>
        <s v="Thrivent Charitable Impact &amp; Investing"/>
        <s v="Tom &amp; Glory Sullivan Foundation Inc"/>
        <s v="Toriumi Family Foundation"/>
        <s v="Towering Pines Foundation"/>
        <s v="Tracy E Anderson Charitable Foundation"/>
        <s v="Trade Family Foundation"/>
        <s v="Tronvold Foundation"/>
        <s v="True Vine Foundation Inc"/>
        <s v="Tyl Foundation"/>
        <s v="Tyndale House Ministries"/>
        <s v="United Way Worldwide"/>
        <s v="Upward Bound Youth"/>
        <s v="USAtransform"/>
        <s v="Usher Family Charitable Foundation"/>
        <s v="Uvaldes Gift"/>
        <s v="Van Curler Charitable Foundation"/>
        <s v="Van Devere Charitable Foundation Inc"/>
        <s v="Vanguard Charitable Endowment Program"/>
        <s v="Verizon Foundation"/>
        <s v="Vianda Playter Williams Foundation Inc"/>
        <s v="Vickers Foundation"/>
        <s v="Virginia G Piper Charitable Trust"/>
        <s v="W L Amos Sr Foundation Inc"/>
        <s v="W Russell And Patricia Davis Duke Foundation Inc"/>
        <s v="Wagner Agape Foundation"/>
        <s v="Washkewicz Family Foundation Inc"/>
        <s v="Weisenburger Family Charitable Foundation Inc"/>
        <s v="Weiser Foundation"/>
        <s v="Wesley W Saul Charitable Org"/>
        <s v="Weyers Family Foundation Inc"/>
        <s v="Whispering Fox Foundation"/>
        <s v="Whitener Family Foundation"/>
        <s v="William H And Ella W Mcmahanfoundation Inc"/>
        <s v="William O Lund Jr And Natalie C Lund Charitable Foundation"/>
        <s v="Williams Foundation"/>
        <s v="Williamson Family Foundation"/>
        <s v="WinShape Foundation"/>
        <s v="Wiseheart Foundation"/>
        <s v="Woodford Faith And Freedom Foundation"/>
        <s v="Wormald Family Foundation Inc"/>
        <s v="Wright Family Foundation Inc"/>
        <s v="Xcel Energy Foundation"/>
        <s v="Young Peoples Church of the Air Inc"/>
        <s v="Ztyl Foundation"/>
        <s v="Charles &amp; Kimberly Hemmer Private Foundation"/>
        <s v="Acorn Alcinda Foundation Inc"/>
        <s v="Anderson Family Foundation"/>
        <s v="Arthur And Sarah Merrill Foundation Inc"/>
        <s v="Arthur G Jaros Sr And Dawn L Jaros Charitable Tr"/>
        <s v="Bailey Endowment Inc"/>
        <s v="Baptist Missions Inc"/>
        <s v="Blue Adobe Foundation"/>
        <s v="Butterfield Foundation Inc"/>
        <s v="Carl G Olson Foundation"/>
        <s v="Charis Foundation Inc"/>
        <s v="Cole Family Foundation Inc"/>
        <s v="Cornerstone Family Foundation"/>
        <s v="Dorbarleo Foundation Inc"/>
        <s v="Francis P Chiaramonte Md Family Foundation Inc"/>
        <s v="Frederic and Ann Sewell Family Foundation"/>
        <s v="Grogan Family Foundation Inc"/>
        <s v="Hayden Foundation"/>
        <s v="Imig Family Foundation"/>
        <s v="Jack Lamar Family Charitable Foundation"/>
        <s v="Jack Levin Foundation Inc"/>
        <s v="James E And Edith Margaret Brandon Foundation"/>
        <s v="James E Iii And Robin G Robinson Charitable Tr"/>
        <s v="John E &amp; Sue M Jackson Charitable Trust"/>
        <s v="Joseph M Wright Char Found Inc"/>
        <s v="Lauring Charitable Foundation"/>
        <s v="Lewis Hall &amp; Mildred Sasser Singletary Foundation Inc"/>
        <s v="Light Foundation Inc"/>
        <s v="Lilly Endowment Inc"/>
        <s v="Matt Stover Foundation"/>
        <s v="Maurice and Arlene Reese Foundation"/>
        <s v="Maynard Foundation"/>
        <s v="McElroy Family Fund"/>
        <s v="Michael P Bergeron Foundation Inc"/>
        <s v="Miller Foundation Inc"/>
        <s v="Mission Increase Foundation"/>
        <s v="Monte L and Lisa R Froehlich Family Foundation"/>
        <s v="Mutual of America Foundation"/>
        <s v="Oxford Area Foundation"/>
        <s v="P A L Foundation"/>
        <s v="Paul &amp; Dawn Sjolund Foundation"/>
        <s v="Peggy and Adam Young Charitable Foundation"/>
        <s v="Prudential Foundation Inc"/>
        <s v="Reimer Foundation"/>
        <s v="Reynolds American Foundation"/>
        <s v="Rhs Foundation"/>
        <s v="Robinson Family Charitable Trust"/>
        <s v="Routson Family Foundation"/>
        <s v="Searing Brown Foundation"/>
        <s v="Shepherds Hands"/>
        <s v="Sioux Falls Area Community Foundation Inc"/>
        <s v="Sovereign Grace Ministries Inc"/>
        <s v="Span Foundation"/>
        <s v="Summers Foundation"/>
        <s v="The Dr Francis P Chiaramonte Private Foundation"/>
        <s v="The Guetz Foundation"/>
        <s v="The Mehlig Family Foundation"/>
        <s v="Tim Salmon Foundation"/>
        <s v="Troesh Family Foundation"/>
        <s v="Trunnell Family Foundation A Florida Charitable Trust"/>
        <s v="Trzcinski Foundation"/>
        <s v="Warren P and Joanne C Powers Charitable Foundation Inc"/>
        <s v="Wessner Foundation"/>
        <s v="William C Dowling Jr Foundation"/>
        <s v="Debs and Vernelle Gamblin Foundation"/>
        <s v="Napa Institute Support Foundation"/>
        <m/>
        <s v="It Takes A Family Foundation" u="1"/>
        <s v="Donors Trust" u="1"/>
      </sharedItems>
    </cacheField>
    <cacheField name="Recipient Name" numFmtId="0">
      <sharedItems containsBlank="1" count="271">
        <s v="Abigail Adams Institute"/>
        <s v="Actright Legal Foundation"/>
        <s v="Adams &amp; Graham LLP"/>
        <s v="ADF Action"/>
        <s v="ADF Foundation"/>
        <s v="Advocates For Faith and Freedom"/>
        <s v="Advocates International"/>
        <s v="Ahrend Law Firm PLLC"/>
        <s v="Alaska Family Council"/>
        <s v="Alianza De Juristas Cristianos Inc"/>
        <s v="Alliance Defending Freedom"/>
        <s v="Alliance Defending Freedom for Faith and Justice"/>
        <s v="Alliance Defending Freedom Fund"/>
        <s v="Alliance Defense Fund"/>
        <s v="Alliance Defense Fund Foundation"/>
        <s v="Alliance Kingdom Builders Foundation"/>
        <s v="Allianza de Juristas Cristianos"/>
        <s v="Allied Law Group LLC"/>
        <s v="Allliance Defending Freedom Foundation"/>
        <s v="American Association of Pro-Life Obstetricians and Gynecologists"/>
        <s v="American Freedom Law Center"/>
        <s v="American Liberties Institute"/>
        <s v="Americans United for Life"/>
        <s v="Americans United For Life - Texas"/>
        <s v="Arago Law Firm"/>
        <s v="Association of Christian Schools International"/>
        <s v="Austin Institute for the Study of Family and Culture"/>
        <s v="Ave Maria School of Law"/>
        <s v="Beth-El All Nations"/>
        <s v="Bioethics Defense Fund - AZ"/>
        <s v="Boat People SOS"/>
        <s v="Bradley L Hahn PC"/>
        <s v="Brena Bell &amp; Clarkson"/>
        <s v="Brena Bell &amp; Clarkson PC"/>
        <s v="Brena Bell &amp; Walker PC"/>
        <s v="Broyles Kight &amp; Ricafort"/>
        <s v="Bucknam &amp; Black PC"/>
        <s v="Bucknam Law PC"/>
        <s v="California Family Council"/>
        <s v="Canopy Global Foundation"/>
        <s v="Carlson Law PLLC"/>
        <s v="Catholic Answers"/>
        <s v="Cavalry Chapel ministries"/>
        <s v="Cecilia Wood"/>
        <s v="Cedar Park Assembly of God"/>
        <s v="Center for Arizona Policy"/>
        <s v="Center for Arizona Policy Action"/>
        <s v="Center for Christian Rights Inc"/>
        <s v="Center for Individual Rights"/>
        <s v="Center for Law and Religious Freedom"/>
        <s v="Center for Religious Expression"/>
        <s v="Centre for Christian Laws and Freedom"/>
        <s v="Chaplain Alliance for Religious Liberty"/>
        <s v="Charis Lex PC"/>
        <s v="Charitable Allies"/>
        <s v="Charlotte Lozier Institute"/>
        <s v="Child &amp; Parental Rights Campaign"/>
        <s v="Christian Institute"/>
        <s v="Christian legal Aid"/>
        <s v="Christian Legal Fellowship"/>
        <s v="Christian Legal Society"/>
        <s v="Christian Rights Ministries"/>
        <s v="Church State Council"/>
        <s v="Citizens for Community Values"/>
        <s v="Civil Liberties for Urban Believers"/>
        <s v="Civil Rights Research Center"/>
        <s v="CL Foundation"/>
        <s v="Clymer &amp; Musser PC"/>
        <s v="Colorado Family Action Foundation"/>
        <s v="Columbus School of Law - Catholic University"/>
        <s v="Communication Institute"/>
        <s v="Concerned Women for America"/>
        <s v="Constitutional Restoration Institute"/>
        <s v="Cooper &amp; Kirk PLLC"/>
        <s v="Cornerstone Community Church"/>
        <s v="County Citizens Defending Freedom - USA Foundation Inc"/>
        <s v="Cutler Trainor &amp; Cutler LLP"/>
        <s v="Dalton &amp; Tomich PLC"/>
        <s v="Dalton Tomich Pensler"/>
        <s v="Day Law Group PC"/>
        <s v="Deborah J Dewart, Atty at Law"/>
        <s v="DeForest Koscelnik &amp; Berardinelli"/>
        <s v="Destiny Christian Church"/>
        <s v="Discovery Institute - Seattle"/>
        <s v="Downtown Soup Kitchen Hope Center"/>
        <s v="Edwards Law Office"/>
        <s v="Ellis &amp; Irwin LLP"/>
        <s v="Ellis Law Group PC"/>
        <s v="Ellis Li &amp; McKinstry PLLC"/>
        <s v="Elon University School of Law"/>
        <s v="Ethics and Public Policy Center"/>
        <s v="Family Council"/>
        <s v="Family Life Church"/>
        <s v="Family Policy Council of West VA"/>
        <s v="Family Research Council"/>
        <s v="Fidelis Center for Law and Policy"/>
        <s v="Fiorentino Howard &amp; Petrone PC"/>
        <s v="First Freedoms Foundation Inc"/>
        <s v="Florida Family Policy Council"/>
        <s v="Free Market Foundation"/>
        <s v="Freedom of Conscience Defense Fund"/>
        <s v="Frontline Defense"/>
        <s v="Frontline Policy Council (Georgia)"/>
        <s v="Georgia Adoption and Family Law Practice"/>
        <s v="Gibbs Law Firmnational Center for Life and Liberty"/>
        <s v="Goodman Allen &amp; Filetti PLLC"/>
        <s v="Grace Christian Reformed Church"/>
        <s v="Grace Christian School"/>
        <s v="Grace Church of North County"/>
        <s v="Grace Church Seattle"/>
        <s v="Grace Community Church - Michigan"/>
        <s v="Gray Plant Mooty"/>
        <s v="Guinasso Law LTD"/>
        <s v="Hawaii Family Forum"/>
        <s v="Hershberger Law office"/>
        <s v="Hixson &amp; Brown PC"/>
        <s v="Home School Foundation"/>
        <s v="Hoppe &amp; Martin LLP"/>
        <s v="Horatio R Storer Foundation"/>
        <s v="House Where Jesus Shine"/>
        <s v="Human Life of Washington"/>
        <s v="Independence Law Center"/>
        <s v="Indiana Family Institute"/>
        <s v="Institute for Marriage and Public Policy"/>
        <s v="International Organization for the Family"/>
        <s v="Iraqi Christian Human Rights Council"/>
        <s v="J Michael Considine Jr"/>
        <s v="James Hochberg AAL"/>
        <s v="James Madison Center for Free Speech Inc"/>
        <s v="John Anthony Simmons"/>
        <s v="John Paul II Shrine and Institute Inc"/>
        <s v="Jubilee Campaign USA Inc"/>
        <s v="Just Law International PC"/>
        <s v="Justice Advocates"/>
        <s v="Justice Foundation"/>
        <s v="Kaempf Law Firm PC"/>
        <s v="Karin Sweigart"/>
        <s v="Kellum Law Firm"/>
        <s v="Kester Law Firm"/>
        <s v="Kevin G Clarkson"/>
        <s v="King and Spalding"/>
        <s v="Kirkland &amp; Ellis LLP (DC)"/>
        <s v="Kirkpatrick Law offices PC"/>
        <s v="Kriegshauser Law Firm"/>
        <s v="Kriegshauser Ney Law Group"/>
        <s v="Kristina S Heuser PC"/>
        <s v="Langdon Law LLC"/>
        <s v="Law &amp; Liberty Institute"/>
        <s v="Law and Liberty Institute"/>
        <s v="Law office of David W Schopp"/>
        <s v="Law office of Jason R Craddock"/>
        <s v="Law office of John B Wells"/>
        <s v="Law office of Nic Cocis"/>
        <s v="Law office of Scott D Bergthold"/>
        <s v="Law office of Stephanie Nichols"/>
        <s v="Law office of Stephen S Duggins"/>
        <s v="Law offices of Herbert Grey"/>
        <s v="Law offices of John P Margand"/>
        <s v="Law offices of Jonathan R Whitehead LLC"/>
        <s v="Law offices of Lisa L Ledbetter"/>
        <s v="Law offices of Michael J San Souci"/>
        <s v="Liberty Institute"/>
        <s v="Liberty Legal Institute"/>
        <s v="Liberty University School of Law"/>
        <s v="Liebler Connor Berry &amp; St Hilaire"/>
        <s v="Life Legal Defense Foundation"/>
        <s v="Live Action"/>
        <s v="Living Word Bible Camp"/>
        <s v="Louisiana Family forum"/>
        <s v="Margrave Celmins"/>
        <s v="Marriage Law Foundation"/>
        <s v="Martin Law &amp; Mediation PLLC"/>
        <s v="Massachusetts Family Institute"/>
        <s v="Mauck &amp; Baker LLC"/>
        <s v="McCarthy &amp; Jennerich"/>
        <s v="McKenry Dancigers Dawson PC"/>
        <s v="Messina Law Firm"/>
        <s v="Michael De Primo"/>
        <s v="Michael J Deprimo"/>
        <s v="Michigan Family forum"/>
        <s v="Milanovich Law PLLC"/>
        <s v="Military-Veterans Advocacy Inc"/>
        <s v="Minnesota Family Council"/>
        <s v="Mitchell Law PLLC"/>
        <s v="Mohrman &amp; Kaardal PA"/>
        <s v="Morality in Media"/>
        <s v="MRD Law"/>
        <s v="Murphy &amp; Grantland PA"/>
        <s v="Mylar Law PC"/>
        <s v="Nate Kellum"/>
        <s v="Nathan W Kellum"/>
        <s v="National Association of Scholars"/>
        <s v="National Center for Public Policy Research"/>
        <s v="National Center on Sexual Exploitation"/>
        <s v="National Christian Foundation"/>
        <s v="National Legal Foundation"/>
        <s v="National Religious Broadcasters"/>
        <s v="Nelson Madden Black LLP"/>
        <s v="New Hope Ministries Institute"/>
        <s v="New Jersey Family Policy Council"/>
        <s v="Ney Law Firm LLC"/>
        <s v="NMAR Inc"/>
        <s v="North Carolina Family Policy Council"/>
        <s v="Northern Illinois University College of Law"/>
        <s v="Nussbaum Speir Gleason PLLC"/>
        <s v="Odeneal &amp; Odenea"/>
        <s v="Oklahoma Family Policy Council"/>
        <s v="Onset"/>
        <s v="Open Doors International"/>
        <s v="Optima Enrichment"/>
        <s v="Pacific Justice Institute"/>
        <s v="Patrick A Matson And Emily J Matson"/>
        <s v="Patrick Henry College"/>
        <s v="Pennsylvania Family Institute"/>
        <s v="People Against A Casino Town"/>
        <s v="Phelon Fitzgerald &amp; Wood"/>
        <s v="Phelps Dunbar LLP"/>
        <s v="Potter's House Church"/>
        <s v="Pray in Jesus Name"/>
        <s v="Proposition 8 Legal Defense Fund"/>
        <s v="Provident Law"/>
        <s v="Redwood Christian School"/>
        <s v="Reed Smith LLP"/>
        <s v="Rehwald Glasner &amp; Chaleff"/>
        <s v="Religious Freedom Institute"/>
        <s v="Reprotection Inc"/>
        <s v="RKIDS of Minnesota"/>
        <s v="Roads of Success"/>
        <s v="Ruta Soulios &amp; Stratis LLP"/>
        <s v="Schaerr Duncan LLP"/>
        <s v="Scheef &amp; Stone LLP"/>
        <s v="Schmitt Schneck Smyth &amp; Herrod"/>
        <s v="Schreffler Law"/>
        <s v="Shreffler Law PLLC"/>
        <s v="Smith &amp; Associates"/>
        <s v="Smith Appellate Law Firm PLLC"/>
        <s v="Smith Haughey Rice &amp; Roegge"/>
        <s v="South Mountain Community Church"/>
        <s v="Spero Law LLC"/>
        <s v="Stepanovich &amp; Assoc"/>
        <s v="Stephen T Fieweger PC"/>
        <s v="Story Law Firm LLC"/>
        <s v="Sturgill Turner Barker &amp; Moloney PLLC"/>
        <s v="Susan B Anthony List"/>
        <s v="Tabor Baptist Church"/>
        <s v="Telios Law PLLC"/>
        <s v="Tesla Inc"/>
        <s v="Texas Right To life Committee Ed Fund"/>
        <s v="The Becket Fund for Religious Liberty"/>
        <s v="The Claremont Institute"/>
        <s v="The Colson Center for Christian Worldview"/>
        <s v="The Cox Law Center LLC"/>
        <s v="The Family Foundation of Virginia"/>
        <s v="The Family Policy Council of West Virginia"/>
        <s v="The James Otis Law Group"/>
        <s v="The Justice Foundation"/>
        <s v="The National Center for Law &amp; Policy"/>
        <s v="The Witherspoon Institute"/>
        <s v="Thomas More Society"/>
        <s v="Thomas W Kidd Jr"/>
        <s v="University of St Thomas School of Law"/>
        <s v="Us Nigeria Law Group"/>
        <s v="Us Pastor Council"/>
        <s v="Wadleigh Starr &amp; Peters PLLC"/>
        <s v="Washington Legal Services PLLC"/>
        <s v="Whitehead Law Firm LLC"/>
        <s v="Women's Injury Network"/>
        <s v="Women's Liberation Front"/>
        <s v="World Outreach Conference Center"/>
        <m/>
        <s v="Ellis LI &amp; McKinstry" u="1"/>
      </sharedItems>
    </cacheField>
    <cacheField name="Amount" numFmtId="164">
      <sharedItems containsString="0" containsBlank="1" containsNumber="1" minValue="0" maxValue="19029950"/>
    </cacheField>
    <cacheField name="Year" numFmtId="0">
      <sharedItems containsString="0" containsBlank="1" containsNumber="1" containsInteger="1" minValue="1994" maxValue="2024" count="29">
        <n v="2018"/>
        <n v="2020"/>
        <n v="2012"/>
        <n v="2013"/>
        <n v="2022"/>
        <n v="2023"/>
        <n v="2007"/>
        <n v="2014"/>
        <n v="2015"/>
        <n v="2016"/>
        <n v="2021"/>
        <n v="2019"/>
        <n v="2008"/>
        <n v="2009"/>
        <n v="2010"/>
        <n v="2011"/>
        <n v="2017"/>
        <n v="2024"/>
        <n v="1998"/>
        <n v="1999"/>
        <n v="2000"/>
        <n v="2001"/>
        <n v="2002"/>
        <n v="2003"/>
        <n v="2004"/>
        <n v="2005"/>
        <n v="2006"/>
        <n v="1994"/>
        <m/>
      </sharedItems>
    </cacheField>
    <cacheField name="Notes" numFmtId="0">
      <sharedItems containsBlank="1"/>
    </cacheField>
    <cacheField name="Description" numFmtId="0">
      <sharedItems containsBlank="1"/>
    </cacheField>
    <cacheField name="City" numFmtId="0">
      <sharedItems containsBlank="1"/>
    </cacheField>
    <cacheField name="State" numFmtId="0">
      <sharedItems containsBlank="1"/>
    </cacheField>
    <cacheField name="Zip" numFmtId="0">
      <sharedItems containsString="0" containsBlank="1" containsNumber="1" containsInteger="1" minValue="773" maxValue="9952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943">
  <r>
    <x v="0"/>
    <x v="0"/>
    <s v="541660459_2018"/>
    <s v="Alliance Defending Freedom_Abigail Adams Institute201834500"/>
    <s v="ProPublica"/>
    <s v="ProPublicaXML"/>
    <x v="0"/>
    <x v="0"/>
    <n v="34500"/>
    <x v="0"/>
    <s v="Family Values"/>
    <m/>
    <s v="Cambridge"/>
    <s v="MA"/>
    <n v="2138"/>
  </r>
  <r>
    <x v="0"/>
    <x v="0"/>
    <s v="541660459_2020"/>
    <s v="Alliance Defending Freedom_Abigail Adams Institute202020000"/>
    <s v="ProPublica"/>
    <s v="ProPublicaXML"/>
    <x v="0"/>
    <x v="0"/>
    <n v="20000"/>
    <x v="1"/>
    <s v="Religious Liberty"/>
    <m/>
    <s v="Cambridge"/>
    <s v="MA"/>
    <n v="2138"/>
  </r>
  <r>
    <x v="0"/>
    <x v="1"/>
    <s v="541660459_2012"/>
    <s v="Alliance Defending Freedom_Actright Legal Foundation201215000"/>
    <s v="CT"/>
    <s v="ConservativeTransparency2025"/>
    <x v="0"/>
    <x v="1"/>
    <n v="15000"/>
    <x v="2"/>
    <m/>
    <m/>
    <m/>
    <m/>
    <m/>
  </r>
  <r>
    <x v="0"/>
    <x v="1"/>
    <s v="541660459_2013"/>
    <s v="Alliance Defending Freedom_Actright Legal Foundation201315000"/>
    <s v="ProPublica"/>
    <s v="ProPublicaXML"/>
    <x v="0"/>
    <x v="1"/>
    <n v="15000"/>
    <x v="3"/>
    <s v="Family Values"/>
    <m/>
    <s v="PLAINFIELD"/>
    <s v="IN"/>
    <n v="46168"/>
  </r>
  <r>
    <x v="0"/>
    <x v="2"/>
    <s v="541660459_2022"/>
    <s v="Alliance Defending Freedom_Adams &amp; Graham LLP202220000"/>
    <s v="ProPublica"/>
    <s v="ProPublicaXML"/>
    <x v="0"/>
    <x v="2"/>
    <n v="20000"/>
    <x v="4"/>
    <s v="Religious Liberty"/>
    <m/>
    <s v="Harlingen"/>
    <s v="TX"/>
    <n v="78550"/>
  </r>
  <r>
    <x v="0"/>
    <x v="3"/>
    <s v="541660459_2023"/>
    <s v="Alliance Defending Freedom_ADF Action2023185000"/>
    <s v="ProPublica"/>
    <s v="ProPublicaXML"/>
    <x v="0"/>
    <x v="3"/>
    <n v="185000"/>
    <x v="5"/>
    <s v="Operations support"/>
    <m/>
    <s v="Scottsdale"/>
    <s v="AZ"/>
    <n v="85260"/>
  </r>
  <r>
    <x v="1"/>
    <x v="4"/>
    <s v="460827839_2020"/>
    <s v="Abbvie Foundation_ADF Foundation2020750"/>
    <s v="ProPublica"/>
    <s v="https://projects.propublica.org/nonprofits/organizations/460827839/202113159349102971/IRS990PF"/>
    <x v="1"/>
    <x v="4"/>
    <n v="750"/>
    <x v="1"/>
    <m/>
    <m/>
    <m/>
    <m/>
    <m/>
  </r>
  <r>
    <x v="0"/>
    <x v="4"/>
    <s v="541660459_2007"/>
    <s v="Alliance Defending Freedom_ADF Foundation20071000"/>
    <s v="CT"/>
    <s v="ConservativeTransparency2025"/>
    <x v="0"/>
    <x v="4"/>
    <n v="1000"/>
    <x v="6"/>
    <m/>
    <m/>
    <m/>
    <m/>
    <m/>
  </r>
  <r>
    <x v="0"/>
    <x v="4"/>
    <s v="541660459_2014"/>
    <s v="Alliance Defending Freedom_ADF Foundation20141205055"/>
    <s v="ProPublica"/>
    <s v="ProPublicaXML"/>
    <x v="0"/>
    <x v="4"/>
    <n v="1205055"/>
    <x v="7"/>
    <s v="Religious Liberty"/>
    <m/>
    <s v="Scottsdale"/>
    <s v="AZ"/>
    <n v="85260"/>
  </r>
  <r>
    <x v="0"/>
    <x v="4"/>
    <s v="541660459_2015"/>
    <s v="Alliance Defending Freedom_ADF Foundation2015620168"/>
    <s v="ProPublica"/>
    <s v="ProPublicaXML"/>
    <x v="0"/>
    <x v="4"/>
    <n v="620168"/>
    <x v="8"/>
    <s v="Religious Liberty"/>
    <m/>
    <s v="Scottsdale"/>
    <s v="AZ"/>
    <n v="85260"/>
  </r>
  <r>
    <x v="0"/>
    <x v="4"/>
    <s v="541660459_2016"/>
    <s v="Alliance Defending Freedom_ADF Foundation20161464041"/>
    <s v="ProPublica"/>
    <s v="ProPublicaXML"/>
    <x v="0"/>
    <x v="4"/>
    <n v="1464041"/>
    <x v="9"/>
    <s v="Religious Liberty"/>
    <m/>
    <s v="Scottsdale"/>
    <s v="AZ"/>
    <n v="85260"/>
  </r>
  <r>
    <x v="0"/>
    <x v="4"/>
    <s v="541660459_2020"/>
    <s v="Alliance Defending Freedom_ADF Foundation2020"/>
    <s v="ProPublica"/>
    <s v="ProPublicaXML"/>
    <x v="0"/>
    <x v="4"/>
    <m/>
    <x v="1"/>
    <s v="Religious Liberty"/>
    <m/>
    <s v="Scottsdale"/>
    <s v="AZ"/>
    <n v="85260"/>
  </r>
  <r>
    <x v="0"/>
    <x v="4"/>
    <s v="541660459_2021"/>
    <s v="Alliance Defending Freedom_ADF Foundation202140000"/>
    <s v="ProPublica"/>
    <s v="ProPublicaXML"/>
    <x v="0"/>
    <x v="4"/>
    <n v="40000"/>
    <x v="10"/>
    <s v="Religious Liberty"/>
    <m/>
    <s v="Scottsdale"/>
    <s v="AZ"/>
    <n v="85260"/>
  </r>
  <r>
    <x v="2"/>
    <x v="4"/>
    <s v="200721133_2019"/>
    <s v="Bank of America Charitable Foundation Inc_ADF Foundation201925"/>
    <s v="ProPublica"/>
    <s v="https://projects.propublica.org/nonprofits/organizations/200721133/202001499349100200/IRS990PF"/>
    <x v="2"/>
    <x v="4"/>
    <n v="25"/>
    <x v="11"/>
    <m/>
    <m/>
    <m/>
    <m/>
    <m/>
  </r>
  <r>
    <x v="2"/>
    <x v="4"/>
    <s v="200721133_2020"/>
    <s v="Bank of America Charitable Foundation Inc_ADF Foundation2020750"/>
    <s v="ProPublica"/>
    <s v="https://projects.propublica.org/nonprofits/organizations/200721133/202131479349100003/IRS990PF"/>
    <x v="2"/>
    <x v="4"/>
    <n v="750"/>
    <x v="1"/>
    <m/>
    <m/>
    <m/>
    <m/>
    <m/>
  </r>
  <r>
    <x v="2"/>
    <x v="4"/>
    <s v="200721133_2023"/>
    <s v="Bank of America Charitable Foundation Inc_ADF Foundation202325"/>
    <s v="ProPublica"/>
    <s v="https://projects.propublica.org/nonprofits/organizations/200721133/202411309349100126/IRS990PF"/>
    <x v="2"/>
    <x v="4"/>
    <n v="25"/>
    <x v="5"/>
    <m/>
    <m/>
    <m/>
    <m/>
    <m/>
  </r>
  <r>
    <x v="3"/>
    <x v="4"/>
    <s v="471361279_2015"/>
    <s v="Brian and Lorene Furrer Foundation Inc_ADF Foundation2015200"/>
    <s v="ProPublica"/>
    <s v="https://projects.propublica.org/nonprofits/organizations/471361279/201612439349100106/IRS990PF"/>
    <x v="3"/>
    <x v="4"/>
    <n v="200"/>
    <x v="8"/>
    <m/>
    <m/>
    <m/>
    <m/>
    <m/>
  </r>
  <r>
    <x v="4"/>
    <x v="4"/>
    <s v="205632349_2015"/>
    <s v="Diane and Steve Clark Family Foundation_ADF Foundation2015300"/>
    <s v="ProPublica"/>
    <s v="https://projects.propublica.org/nonprofits/organizations/205632349/201602249349101100/IRS990PF"/>
    <x v="4"/>
    <x v="4"/>
    <n v="300"/>
    <x v="8"/>
    <m/>
    <m/>
    <m/>
    <m/>
    <m/>
  </r>
  <r>
    <x v="5"/>
    <x v="4"/>
    <s v="813822395_2021"/>
    <s v="Grace and Li Yu Family Foundation_ADF Foundation2021100"/>
    <s v="ProPublica"/>
    <s v="https://projects.propublica.org/nonprofits/organizations/813822395/202221369349105512/IRS990PF"/>
    <x v="5"/>
    <x v="4"/>
    <n v="100"/>
    <x v="10"/>
    <m/>
    <m/>
    <m/>
    <m/>
    <m/>
  </r>
  <r>
    <x v="6"/>
    <x v="4"/>
    <s v="581586283_2021"/>
    <s v="The Duke Energy Foundation_ADF Foundation2021300"/>
    <s v="ProPublica"/>
    <s v="https://projects.propublica.org/nonprofits/organizations/581586283/202243149349102139/IRS990PF"/>
    <x v="6"/>
    <x v="4"/>
    <n v="300"/>
    <x v="10"/>
    <m/>
    <m/>
    <m/>
    <m/>
    <m/>
  </r>
  <r>
    <x v="7"/>
    <x v="4"/>
    <s v="522106490_2022"/>
    <s v="The Peggy And Millard Drexler Foundation_ADF Foundation202215000"/>
    <s v="ProPublica"/>
    <s v="https://projects.propublica.org/nonprofits/organizations/522106490/202303179349103875/IRS990PF"/>
    <x v="7"/>
    <x v="4"/>
    <n v="15000"/>
    <x v="4"/>
    <m/>
    <m/>
    <m/>
    <m/>
    <m/>
  </r>
  <r>
    <x v="8"/>
    <x v="4"/>
    <s v="42382233_2021"/>
    <s v="United Way of Massachusetts Bay Inc_ADF Foundation20215058"/>
    <s v="ProPublica"/>
    <s v="https://projects.propublica.org/nonprofits/organizations/42382233/202211289349300301/IRS990ScheduleI"/>
    <x v="8"/>
    <x v="4"/>
    <n v="5058"/>
    <x v="10"/>
    <m/>
    <m/>
    <m/>
    <m/>
    <m/>
  </r>
  <r>
    <x v="0"/>
    <x v="5"/>
    <s v="541660459_2007"/>
    <s v="Alliance Defending Freedom_Advocates For Faith and Freedom200710000"/>
    <s v="CT"/>
    <s v="ConservativeTransparency2025"/>
    <x v="0"/>
    <x v="5"/>
    <n v="10000"/>
    <x v="6"/>
    <m/>
    <m/>
    <m/>
    <m/>
    <m/>
  </r>
  <r>
    <x v="0"/>
    <x v="5"/>
    <s v="541660459_2007"/>
    <s v="Alliance Defending Freedom_Advocates For Faith and Freedom20076326"/>
    <s v="CT"/>
    <s v="ConservativeTransparency2025"/>
    <x v="0"/>
    <x v="5"/>
    <n v="6326"/>
    <x v="6"/>
    <m/>
    <m/>
    <m/>
    <m/>
    <m/>
  </r>
  <r>
    <x v="0"/>
    <x v="5"/>
    <s v="541660459_2008"/>
    <s v="Alliance Defending Freedom_Advocates For Faith and Freedom200810000"/>
    <s v="CT"/>
    <s v="ConservativeTransparency2025"/>
    <x v="0"/>
    <x v="5"/>
    <n v="10000"/>
    <x v="12"/>
    <m/>
    <m/>
    <m/>
    <m/>
    <m/>
  </r>
  <r>
    <x v="0"/>
    <x v="6"/>
    <s v="541660459_2009"/>
    <s v="Alliance Defending Freedom_Advocates International200915000"/>
    <s v="CT"/>
    <s v="ConservativeTransparency2025"/>
    <x v="0"/>
    <x v="6"/>
    <n v="15000"/>
    <x v="13"/>
    <m/>
    <m/>
    <m/>
    <m/>
    <m/>
  </r>
  <r>
    <x v="0"/>
    <x v="6"/>
    <s v="541660459_2009"/>
    <s v="Alliance Defending Freedom_Advocates International200915000"/>
    <s v="CT"/>
    <s v="ConservativeTransparency2025"/>
    <x v="0"/>
    <x v="6"/>
    <n v="15000"/>
    <x v="13"/>
    <m/>
    <m/>
    <m/>
    <m/>
    <m/>
  </r>
  <r>
    <x v="0"/>
    <x v="6"/>
    <s v="541660459_2010"/>
    <s v="Alliance Defending Freedom_Advocates International201028710"/>
    <s v="CT"/>
    <s v="ConservativeTransparency2025"/>
    <x v="0"/>
    <x v="6"/>
    <n v="28710"/>
    <x v="14"/>
    <m/>
    <m/>
    <m/>
    <m/>
    <m/>
  </r>
  <r>
    <x v="0"/>
    <x v="6"/>
    <s v="541660459_2011"/>
    <s v="Alliance Defending Freedom_Advocates International201138429"/>
    <s v="CT"/>
    <s v="ConservativeTransparency2025"/>
    <x v="0"/>
    <x v="6"/>
    <n v="38429"/>
    <x v="15"/>
    <m/>
    <m/>
    <m/>
    <m/>
    <m/>
  </r>
  <r>
    <x v="0"/>
    <x v="7"/>
    <s v="541660459_2016"/>
    <s v="Alliance Defending Freedom_Ahrend Law Firm PLLC201617000"/>
    <s v="ProPublica"/>
    <s v="ProPublicaXML"/>
    <x v="0"/>
    <x v="7"/>
    <n v="17000"/>
    <x v="9"/>
    <s v="MARRIAGE PROJECT"/>
    <m/>
    <s v="EPHRATA"/>
    <s v="WA"/>
    <n v="98823"/>
  </r>
  <r>
    <x v="0"/>
    <x v="7"/>
    <s v="541660459_2020"/>
    <s v="Alliance Defending Freedom_Ahrend Law Firm PLLC202010000"/>
    <s v="ProPublica"/>
    <s v="ProPublicaXML"/>
    <x v="0"/>
    <x v="7"/>
    <n v="10000"/>
    <x v="1"/>
    <s v="Religious Liberty"/>
    <m/>
    <s v="Moses Lake"/>
    <s v="WA"/>
    <n v="98837"/>
  </r>
  <r>
    <x v="0"/>
    <x v="6"/>
    <s v="541660459_2009"/>
    <s v="Alliance Defending Freedom_Alaska Family Council200915000"/>
    <s v="CT"/>
    <s v="ConservativeTransparency2025"/>
    <x v="0"/>
    <x v="8"/>
    <n v="15000"/>
    <x v="13"/>
    <m/>
    <m/>
    <m/>
    <m/>
    <m/>
  </r>
  <r>
    <x v="0"/>
    <x v="8"/>
    <s v="541660459_2015"/>
    <s v="Alliance Defending Freedom_Alianza De Juristas Cristianos Inc20155000"/>
    <s v="ProPublica"/>
    <s v="ProPublicaXML"/>
    <x v="0"/>
    <x v="9"/>
    <n v="5000"/>
    <x v="8"/>
    <s v="Family Values"/>
    <m/>
    <s v="LUQUILLO"/>
    <s v="PR"/>
    <n v="773"/>
  </r>
  <r>
    <x v="9"/>
    <x v="9"/>
    <s v="830521492_2019"/>
    <s v="A Verner Nelson and H Elizabeth Nelson Charitable Foundation_Alliance Defending Freedom20196000"/>
    <s v="ProPublica"/>
    <s v="https://projects.propublica.org/nonprofits/organizations/830521492/202012659349100216/IRS990PF"/>
    <x v="9"/>
    <x v="10"/>
    <n v="6000"/>
    <x v="11"/>
    <s v="added"/>
    <m/>
    <m/>
    <m/>
    <m/>
  </r>
  <r>
    <x v="9"/>
    <x v="9"/>
    <s v="830521492_2022"/>
    <s v="A Verner Nelson and H Elizabeth Nelson Charitable Foundation_Alliance Defending Freedom20226000"/>
    <s v="ProPublica"/>
    <s v="https://projects.propublica.org/nonprofits/organizations/830521492/202311359349103496/IRS990PF"/>
    <x v="9"/>
    <x v="10"/>
    <n v="6000"/>
    <x v="4"/>
    <s v="added"/>
    <m/>
    <m/>
    <m/>
    <m/>
  </r>
  <r>
    <x v="9"/>
    <x v="9"/>
    <s v="830521492_2023"/>
    <s v="A Verner Nelson and H Elizabeth Nelson Charitable Foundation_Alliance Defending Freedom20236000"/>
    <s v="ProPublica"/>
    <s v="https://projects.propublica.org/nonprofits/organizations/830521492/202440959349100009/IRS990PF"/>
    <x v="9"/>
    <x v="10"/>
    <n v="6000"/>
    <x v="5"/>
    <s v="added"/>
    <m/>
    <m/>
    <m/>
    <m/>
  </r>
  <r>
    <x v="1"/>
    <x v="9"/>
    <s v="460827839_2018"/>
    <s v="Abbvie Foundation_Alliance Defending Freedom2018475"/>
    <s v="ProPublica"/>
    <s v="https://projects.propublica.org/nonprofits/organizations/460827839/201931339349102918/IRS990PF"/>
    <x v="1"/>
    <x v="10"/>
    <n v="475"/>
    <x v="0"/>
    <s v="added"/>
    <m/>
    <m/>
    <m/>
    <m/>
  </r>
  <r>
    <x v="1"/>
    <x v="9"/>
    <s v="460827839_2019"/>
    <s v="Abbvie Foundation_Alliance Defending Freedom2019475"/>
    <s v="ProPublica"/>
    <s v="https://projects.propublica.org/nonprofits/organizations/460827839/202041679349100129/IRS990PF"/>
    <x v="1"/>
    <x v="10"/>
    <n v="475"/>
    <x v="11"/>
    <s v="added"/>
    <m/>
    <m/>
    <m/>
    <m/>
  </r>
  <r>
    <x v="10"/>
    <x v="9"/>
    <s v="861158500_2013"/>
    <s v="ADF Foundation_Alliance Defending Freedom201392000"/>
    <s v="ProPublica"/>
    <s v="Propublica XML"/>
    <x v="10"/>
    <x v="10"/>
    <n v="92000"/>
    <x v="3"/>
    <s v="added"/>
    <s v="GENERAL OPERATING SUPPORT"/>
    <m/>
    <m/>
    <m/>
  </r>
  <r>
    <x v="10"/>
    <x v="9"/>
    <s v="861158500_2014"/>
    <s v="ADF Foundation_Alliance Defending Freedom201460000"/>
    <s v="ProPublica"/>
    <s v="Propublica XML"/>
    <x v="10"/>
    <x v="10"/>
    <n v="60000"/>
    <x v="7"/>
    <s v="added"/>
    <s v="GENERAL OPERATING SUPPORT"/>
    <m/>
    <m/>
    <m/>
  </r>
  <r>
    <x v="10"/>
    <x v="9"/>
    <s v="861158500_2015"/>
    <s v="ADF Foundation_Alliance Defending Freedom2015180484"/>
    <s v="ProPublica"/>
    <s v="Propublica XML"/>
    <x v="10"/>
    <x v="10"/>
    <n v="180484"/>
    <x v="8"/>
    <s v="added"/>
    <s v="GENERAL OPERATING SUPPORT"/>
    <m/>
    <m/>
    <m/>
  </r>
  <r>
    <x v="10"/>
    <x v="9"/>
    <s v="861158500_2016"/>
    <s v="ADF Foundation_Alliance Defending Freedom2016119501"/>
    <s v="ProPublica"/>
    <s v="Propublica XML"/>
    <x v="10"/>
    <x v="10"/>
    <n v="119501"/>
    <x v="9"/>
    <s v="added"/>
    <s v="GENERAL OPERATING SUPPORT"/>
    <m/>
    <m/>
    <m/>
  </r>
  <r>
    <x v="10"/>
    <x v="9"/>
    <s v="861158500_2017"/>
    <s v="ADF Foundation_Alliance Defending Freedom201740000"/>
    <s v="ProPublica"/>
    <s v="Propublica XML"/>
    <x v="10"/>
    <x v="10"/>
    <n v="40000"/>
    <x v="16"/>
    <s v="added"/>
    <s v="GENERAL OPERATING SUPPORT"/>
    <m/>
    <m/>
    <m/>
  </r>
  <r>
    <x v="10"/>
    <x v="9"/>
    <s v="861158500_2018"/>
    <s v="ADF Foundation_Alliance Defending Freedom201840000"/>
    <s v="ProPublica"/>
    <s v="Propublica XML"/>
    <x v="10"/>
    <x v="10"/>
    <n v="40000"/>
    <x v="0"/>
    <s v="added"/>
    <s v="GENERAL OPERATING SUPPORT"/>
    <m/>
    <m/>
    <m/>
  </r>
  <r>
    <x v="10"/>
    <x v="9"/>
    <s v="861158500_2019"/>
    <s v="ADF Foundation_Alliance Defending Freedom201920000"/>
    <s v="ProPublica"/>
    <s v="Propublica XML"/>
    <x v="10"/>
    <x v="10"/>
    <n v="20000"/>
    <x v="11"/>
    <s v="added"/>
    <s v="GENERAL OPERATING SUPPORT"/>
    <m/>
    <m/>
    <m/>
  </r>
  <r>
    <x v="10"/>
    <x v="9"/>
    <s v="861158500_2020"/>
    <s v="ADF Foundation_Alliance Defending Freedom202026746"/>
    <s v="ProPublica"/>
    <s v="Propublica XML"/>
    <x v="10"/>
    <x v="10"/>
    <n v="26746"/>
    <x v="1"/>
    <s v="added"/>
    <s v="GENERAL OPERATING SUPPORT"/>
    <m/>
    <m/>
    <m/>
  </r>
  <r>
    <x v="10"/>
    <x v="9"/>
    <s v="861158500_2021"/>
    <s v="ADF Foundation_Alliance Defending Freedom2021503091"/>
    <s v="ProPublica"/>
    <s v="Propublica XML"/>
    <x v="10"/>
    <x v="10"/>
    <n v="503091"/>
    <x v="10"/>
    <s v="added"/>
    <s v="Programmatic and operating support"/>
    <m/>
    <m/>
    <m/>
  </r>
  <r>
    <x v="10"/>
    <x v="9"/>
    <s v="861158500_2022"/>
    <s v="ADF Foundation_Alliance Defending Freedom2022522893"/>
    <s v="ProPublica"/>
    <s v="Propublica XML"/>
    <x v="10"/>
    <x v="10"/>
    <n v="522893"/>
    <x v="4"/>
    <s v="added"/>
    <s v="Programmatic and operating support"/>
    <m/>
    <m/>
    <m/>
  </r>
  <r>
    <x v="10"/>
    <x v="9"/>
    <s v="861158500_2023"/>
    <s v="ADF Foundation_Alliance Defending Freedom2023536914"/>
    <s v="ProPublica"/>
    <s v="Propublica XML"/>
    <x v="10"/>
    <x v="10"/>
    <n v="536914"/>
    <x v="5"/>
    <s v="added"/>
    <s v="Programmatic and operating support"/>
    <m/>
    <m/>
    <m/>
  </r>
  <r>
    <x v="11"/>
    <x v="9"/>
    <s v="237005356_2015"/>
    <s v="Albert W Cherne Foundation_Alliance Defending Freedom201510000"/>
    <s v="ProPublica"/>
    <s v="https://projects.propublica.org/nonprofits/organizations/237005356/201612639349100051/IRS990PF"/>
    <x v="11"/>
    <x v="10"/>
    <n v="10000"/>
    <x v="8"/>
    <s v="added"/>
    <m/>
    <m/>
    <m/>
    <m/>
  </r>
  <r>
    <x v="11"/>
    <x v="9"/>
    <s v="237005356_2015"/>
    <s v="Albert W Cherne Foundation_Alliance Defending Freedom201510000"/>
    <s v="ProPublica"/>
    <s v="https://projects.propublica.org/nonprofits/organizations/237005356/201612639349100051/IRS990PF"/>
    <x v="11"/>
    <x v="10"/>
    <n v="10000"/>
    <x v="8"/>
    <s v="added"/>
    <m/>
    <m/>
    <m/>
    <m/>
  </r>
  <r>
    <x v="11"/>
    <x v="9"/>
    <s v="237005356_2016"/>
    <s v="Albert W Cherne Foundation_Alliance Defending Freedom20165000"/>
    <s v="ProPublica"/>
    <s v="https://projects.propublica.org/nonprofits/organizations/237005356/201721319349100817/IRS990PF"/>
    <x v="11"/>
    <x v="10"/>
    <n v="5000"/>
    <x v="9"/>
    <s v="added"/>
    <m/>
    <m/>
    <m/>
    <m/>
  </r>
  <r>
    <x v="11"/>
    <x v="9"/>
    <s v="237005356_2016"/>
    <s v="Albert W Cherne Foundation_Alliance Defending Freedom20165000"/>
    <s v="ProPublica"/>
    <s v="https://projects.propublica.org/nonprofits/organizations/237005356/201721319349100817/IRS990PF"/>
    <x v="11"/>
    <x v="10"/>
    <n v="5000"/>
    <x v="9"/>
    <s v="added"/>
    <m/>
    <m/>
    <m/>
    <m/>
  </r>
  <r>
    <x v="11"/>
    <x v="9"/>
    <s v="237005356_2018"/>
    <s v="Albert W Cherne Foundation_Alliance Defending Freedom201810000"/>
    <s v="ProPublica"/>
    <s v="https://projects.propublica.org/nonprofits/organizations/237005356/201901349349102845/IRS990PF"/>
    <x v="11"/>
    <x v="10"/>
    <n v="10000"/>
    <x v="0"/>
    <s v="added"/>
    <m/>
    <m/>
    <m/>
    <m/>
  </r>
  <r>
    <x v="11"/>
    <x v="9"/>
    <s v="237005356_2018"/>
    <s v="Albert W Cherne Foundation_Alliance Defending Freedom201810000"/>
    <s v="ProPublica"/>
    <s v="https://projects.propublica.org/nonprofits/organizations/237005356/201901349349102845/IRS990PF"/>
    <x v="11"/>
    <x v="10"/>
    <n v="10000"/>
    <x v="0"/>
    <s v="added"/>
    <m/>
    <m/>
    <m/>
    <m/>
  </r>
  <r>
    <x v="11"/>
    <x v="9"/>
    <s v="237005356_2019"/>
    <s v="Albert W Cherne Foundation_Alliance Defending Freedom201910000"/>
    <s v="ProPublica"/>
    <s v="https://projects.propublica.org/nonprofits/organizations/237005356/202031439349101103/IRS990PF"/>
    <x v="11"/>
    <x v="10"/>
    <n v="10000"/>
    <x v="11"/>
    <s v="added"/>
    <m/>
    <m/>
    <m/>
    <m/>
  </r>
  <r>
    <x v="11"/>
    <x v="9"/>
    <s v="237005356_2019"/>
    <s v="Albert W Cherne Foundation_Alliance Defending Freedom201910000"/>
    <s v="ProPublica"/>
    <s v="https://projects.propublica.org/nonprofits/organizations/237005356/202031439349101103/IRS990PF"/>
    <x v="11"/>
    <x v="10"/>
    <n v="10000"/>
    <x v="11"/>
    <s v="added"/>
    <m/>
    <m/>
    <m/>
    <m/>
  </r>
  <r>
    <x v="11"/>
    <x v="9"/>
    <s v="237005356_2022"/>
    <s v="Albert W Cherne Foundation_Alliance Defending Freedom20225000"/>
    <s v="ProPublica"/>
    <s v="https://projects.propublica.org/nonprofits/organizations/237005356/202321359349102202/IRS990PF"/>
    <x v="11"/>
    <x v="10"/>
    <n v="5000"/>
    <x v="4"/>
    <s v="added"/>
    <m/>
    <m/>
    <m/>
    <m/>
  </r>
  <r>
    <x v="11"/>
    <x v="9"/>
    <s v="237005356_2022"/>
    <s v="Albert W Cherne Foundation_Alliance Defending Freedom20225000"/>
    <s v="ProPublica"/>
    <s v="https://projects.propublica.org/nonprofits/organizations/237005356/202321359349102202/IRS990PF"/>
    <x v="11"/>
    <x v="10"/>
    <n v="5000"/>
    <x v="4"/>
    <s v="added"/>
    <m/>
    <m/>
    <m/>
    <m/>
  </r>
  <r>
    <x v="11"/>
    <x v="9"/>
    <s v="237005356_2023"/>
    <s v="Albert W Cherne Foundation_Alliance Defending Freedom202315000"/>
    <s v="ProPublica"/>
    <s v="https://projects.propublica.org/nonprofits/organizations/237005356/202410509349100606/IRS990PF"/>
    <x v="11"/>
    <x v="10"/>
    <n v="15000"/>
    <x v="5"/>
    <s v="added"/>
    <m/>
    <m/>
    <m/>
    <m/>
  </r>
  <r>
    <x v="11"/>
    <x v="9"/>
    <s v="237005356_2023"/>
    <s v="Albert W Cherne Foundation_Alliance Defending Freedom202315000"/>
    <s v="ProPublica"/>
    <s v="https://projects.propublica.org/nonprofits/organizations/237005356/202410509349100606/IRS990PF"/>
    <x v="11"/>
    <x v="10"/>
    <n v="15000"/>
    <x v="5"/>
    <s v="added"/>
    <m/>
    <m/>
    <m/>
    <m/>
  </r>
  <r>
    <x v="12"/>
    <x v="9"/>
    <s v="201861132_2019"/>
    <s v="Aletheia Foundation_Alliance Defending Freedom20192500"/>
    <s v="ProPublica"/>
    <s v="https://projects.propublica.org/nonprofits/organizations/201861132/202001499349100900/IRS990PF"/>
    <x v="12"/>
    <x v="10"/>
    <n v="2500"/>
    <x v="11"/>
    <s v="added"/>
    <m/>
    <m/>
    <m/>
    <m/>
  </r>
  <r>
    <x v="12"/>
    <x v="9"/>
    <s v="201861132_2021"/>
    <s v="Aletheia Foundation_Alliance Defending Freedom202155000"/>
    <s v="ProPublica"/>
    <s v="https://projects.propublica.org/nonprofits/organizations/201861132/202201329349100610/IRS990PF"/>
    <x v="12"/>
    <x v="10"/>
    <n v="55000"/>
    <x v="10"/>
    <s v="added"/>
    <m/>
    <m/>
    <m/>
    <m/>
  </r>
  <r>
    <x v="12"/>
    <x v="9"/>
    <s v="201861132_2022"/>
    <s v="Aletheia Foundation_Alliance Defending Freedom202230000"/>
    <s v="ProPublica"/>
    <s v="https://projects.propublica.org/nonprofits/organizations/201861132/202321229349102107/IRS990PF"/>
    <x v="12"/>
    <x v="10"/>
    <n v="30000"/>
    <x v="4"/>
    <s v="added"/>
    <m/>
    <m/>
    <m/>
    <m/>
  </r>
  <r>
    <x v="12"/>
    <x v="9"/>
    <s v="201861132_2023"/>
    <s v="Aletheia Foundation_Alliance Defending Freedom202330000"/>
    <s v="ProPublica"/>
    <s v="https://projects.propublica.org/nonprofits/organizations/201861132/202411299349101116/IRS990PF"/>
    <x v="12"/>
    <x v="10"/>
    <n v="30000"/>
    <x v="5"/>
    <s v="added"/>
    <m/>
    <m/>
    <m/>
    <m/>
  </r>
  <r>
    <x v="12"/>
    <x v="9"/>
    <s v="201861132_2017"/>
    <s v="Ali Foundation Inc_Alliance Defending Freedom201735"/>
    <s v="ProPublica"/>
    <s v="https://projects.propublica.org/nonprofits/organizations/201861132/202411299349101116/IRS990PF"/>
    <x v="13"/>
    <x v="10"/>
    <n v="35"/>
    <x v="16"/>
    <s v="added"/>
    <m/>
    <m/>
    <m/>
    <m/>
  </r>
  <r>
    <x v="12"/>
    <x v="9"/>
    <s v="201861132_2018"/>
    <s v="Ali Foundation Inc_Alliance Defending Freedom20181000"/>
    <s v="ProPublica"/>
    <s v="https://projects.propublica.org/nonprofits/organizations/201861132/202411299349101116/IRS990PF"/>
    <x v="13"/>
    <x v="10"/>
    <n v="1000"/>
    <x v="0"/>
    <s v="added"/>
    <m/>
    <m/>
    <m/>
    <m/>
  </r>
  <r>
    <x v="13"/>
    <x v="9"/>
    <s v="841441238_2019"/>
    <s v="Allen Family Foundation_Alliance Defending Freedom20195000"/>
    <s v="ProPublica"/>
    <s v="https://projects.propublica.org/nonprofits/organizations/841441238/202023119349100332/IRS990PF"/>
    <x v="14"/>
    <x v="10"/>
    <n v="5000"/>
    <x v="11"/>
    <s v="added"/>
    <m/>
    <m/>
    <m/>
    <m/>
  </r>
  <r>
    <x v="13"/>
    <x v="9"/>
    <s v="841441238_2021"/>
    <s v="Allen Family Foundation_Alliance Defending Freedom202120000"/>
    <s v="ProPublica"/>
    <s v="https://projects.propublica.org/nonprofits/organizations/841441238/202213129349101986/IRS990PF"/>
    <x v="14"/>
    <x v="10"/>
    <n v="20000"/>
    <x v="10"/>
    <s v="added"/>
    <m/>
    <m/>
    <m/>
    <m/>
  </r>
  <r>
    <x v="13"/>
    <x v="9"/>
    <s v="841441238_2022"/>
    <s v="Allen Family Foundation_Alliance Defending Freedom202230000"/>
    <s v="ProPublica"/>
    <s v="https://projects.propublica.org/nonprofits/organizations/841441238/202311759349100301/IRS990PF"/>
    <x v="14"/>
    <x v="10"/>
    <n v="30000"/>
    <x v="4"/>
    <s v="added"/>
    <m/>
    <m/>
    <m/>
    <m/>
  </r>
  <r>
    <x v="13"/>
    <x v="9"/>
    <s v="841441238_2023"/>
    <s v="Allen Family Foundation_Alliance Defending Freedom202330000"/>
    <s v="ProPublica"/>
    <s v="https://projects.propublica.org/nonprofits/organizations/841441238/202421909349100322/IRS990PF"/>
    <x v="14"/>
    <x v="10"/>
    <n v="30000"/>
    <x v="5"/>
    <s v="added"/>
    <m/>
    <m/>
    <m/>
    <m/>
  </r>
  <r>
    <x v="14"/>
    <x v="9"/>
    <s v="156017723_2015"/>
    <s v="Allyn Foundation Inc_Alliance Defending Freedom20151000"/>
    <s v="ProPublica"/>
    <s v="https://projects.propublica.org/nonprofits/organizations/156017723/201601749349100400/IRS990PF"/>
    <x v="15"/>
    <x v="10"/>
    <n v="1000"/>
    <x v="8"/>
    <s v="added"/>
    <m/>
    <m/>
    <m/>
    <m/>
  </r>
  <r>
    <x v="15"/>
    <x v="9"/>
    <s v="261600193_2021"/>
    <s v="Aloysius Foundation_Alliance Defending Freedom20212500"/>
    <s v="ProPublica"/>
    <s v="https://projects.propublica.org/nonprofits/organizations/261600193/202202639349100105/IRS990PF"/>
    <x v="16"/>
    <x v="10"/>
    <n v="2500"/>
    <x v="10"/>
    <s v="added"/>
    <m/>
    <m/>
    <m/>
    <m/>
  </r>
  <r>
    <x v="15"/>
    <x v="9"/>
    <s v="261600193_2022"/>
    <s v="Aloysius Foundation_Alliance Defending Freedom20225000"/>
    <s v="ProPublica"/>
    <s v="https://projects.propublica.org/nonprofits/organizations/261600193/202342449349100009/IRS990PF"/>
    <x v="16"/>
    <x v="10"/>
    <n v="5000"/>
    <x v="4"/>
    <s v="added"/>
    <m/>
    <m/>
    <m/>
    <m/>
  </r>
  <r>
    <x v="15"/>
    <x v="9"/>
    <s v="261600193_2023"/>
    <s v="Aloysius Foundation_Alliance Defending Freedom20235000"/>
    <s v="ProPublica"/>
    <s v="https://projects.propublica.org/nonprofits/organizations/261600193/202431309349103038/IRS990PF"/>
    <x v="16"/>
    <x v="10"/>
    <n v="5000"/>
    <x v="5"/>
    <s v="added"/>
    <m/>
    <m/>
    <m/>
    <m/>
  </r>
  <r>
    <x v="15"/>
    <x v="9"/>
    <s v="261600193_2020"/>
    <s v="Alton Family Foundation_Alliance Defending Freedom20202500"/>
    <s v="ProPublica"/>
    <s v="https://projects.propublica.org/nonprofits/organizations/261600193/202431309349103038/IRS990PF"/>
    <x v="17"/>
    <x v="10"/>
    <n v="2500"/>
    <x v="1"/>
    <s v="added"/>
    <m/>
    <m/>
    <m/>
    <m/>
  </r>
  <r>
    <x v="16"/>
    <x v="9"/>
    <s v="341747398_2016"/>
    <s v="American Endowment Foundation_Alliance Defending Freedom201627053"/>
    <s v="ProPublica"/>
    <s v="https://projects.propublica.org/nonprofits/organizations/341747398/201703199349303400/IRS990ScheduleI"/>
    <x v="18"/>
    <x v="10"/>
    <n v="27053"/>
    <x v="9"/>
    <s v="added"/>
    <m/>
    <m/>
    <m/>
    <m/>
  </r>
  <r>
    <x v="16"/>
    <x v="9"/>
    <s v="341747398_2017"/>
    <s v="American Endowment Foundation_Alliance Defending Freedom20177500"/>
    <s v="ProPublica"/>
    <s v="https://projects.propublica.org/nonprofits/organizations/341747398/201803179349301415/IRS990ScheduleI"/>
    <x v="18"/>
    <x v="10"/>
    <n v="7500"/>
    <x v="16"/>
    <s v="added"/>
    <m/>
    <m/>
    <m/>
    <m/>
  </r>
  <r>
    <x v="16"/>
    <x v="9"/>
    <s v="341747398_2019"/>
    <s v="American Endowment Foundation_Alliance Defending Freedom2019322300"/>
    <s v="ProPublica"/>
    <s v="https://projects.propublica.org/nonprofits/organizations/341747398/202033219349313153/IRS990ScheduleI"/>
    <x v="18"/>
    <x v="10"/>
    <n v="322300"/>
    <x v="11"/>
    <s v="added"/>
    <m/>
    <m/>
    <m/>
    <m/>
  </r>
  <r>
    <x v="16"/>
    <x v="9"/>
    <s v="341747398_2020"/>
    <s v="American Endowment Foundation_Alliance Defending Freedom202042600"/>
    <s v="ProPublica"/>
    <s v="https://projects.propublica.org/nonprofits/organizations/341747398/202133159349308163/IRS990ScheduleI"/>
    <x v="18"/>
    <x v="10"/>
    <n v="42600"/>
    <x v="1"/>
    <s v="added"/>
    <m/>
    <m/>
    <m/>
    <m/>
  </r>
  <r>
    <x v="16"/>
    <x v="9"/>
    <s v="341747398_2021"/>
    <s v="American Endowment Foundation_Alliance Defending Freedom20211057300"/>
    <s v="ProPublica"/>
    <s v="https://projects.propublica.org/nonprofits/organizations/341747398/202222949349301137/IRS990ScheduleI"/>
    <x v="18"/>
    <x v="10"/>
    <n v="1057300"/>
    <x v="10"/>
    <s v="added"/>
    <m/>
    <m/>
    <m/>
    <m/>
  </r>
  <r>
    <x v="16"/>
    <x v="9"/>
    <s v="341747398_2022"/>
    <s v="American Endowment Foundation_Alliance Defending Freedom20223574650"/>
    <s v="ProPublica"/>
    <s v="https://projects.propublica.org/nonprofits/organizations/341747398/202332499349300338/IRS990ScheduleI"/>
    <x v="18"/>
    <x v="10"/>
    <n v="3574650"/>
    <x v="4"/>
    <s v="added"/>
    <m/>
    <m/>
    <m/>
    <m/>
  </r>
  <r>
    <x v="16"/>
    <x v="9"/>
    <s v="341747398_2023"/>
    <s v="American Endowment Foundation_Alliance Defending Freedom20231103400"/>
    <s v="ProPublica"/>
    <s v="https://projects.propublica.org/nonprofits/organizations/341747398/202442479349301654/IRS990ScheduleI"/>
    <x v="18"/>
    <x v="10"/>
    <n v="1103400"/>
    <x v="5"/>
    <s v="added"/>
    <m/>
    <m/>
    <m/>
    <m/>
  </r>
  <r>
    <x v="17"/>
    <x v="9"/>
    <s v="516506426_2020"/>
    <s v="American Express Foundation_Alliance Defending Freedom202020"/>
    <s v="ProPublica"/>
    <s v="https://projects.propublica.org/nonprofits/organizations/516506426/202133199349328193/IRS990ScheduleI"/>
    <x v="19"/>
    <x v="10"/>
    <n v="20"/>
    <x v="1"/>
    <s v="added"/>
    <m/>
    <m/>
    <m/>
    <m/>
  </r>
  <r>
    <x v="17"/>
    <x v="9"/>
    <s v="516506426_2020"/>
    <s v="American Express Foundation_Alliance Defending Freedom2020200"/>
    <s v="ProPublica"/>
    <s v="https://projects.propublica.org/nonprofits/organizations/516506426/202133199349328193/IRS990ScheduleI"/>
    <x v="19"/>
    <x v="10"/>
    <n v="200"/>
    <x v="1"/>
    <s v="added"/>
    <m/>
    <m/>
    <m/>
    <m/>
  </r>
  <r>
    <x v="17"/>
    <x v="9"/>
    <s v="516506426_2020"/>
    <s v="American Express Foundation_Alliance Defending Freedom2020224"/>
    <s v="ProPublica"/>
    <s v="https://projects.propublica.org/nonprofits/organizations/516506426/202133199349328193/IRS990ScheduleI"/>
    <x v="19"/>
    <x v="10"/>
    <n v="224"/>
    <x v="1"/>
    <s v="added"/>
    <m/>
    <m/>
    <m/>
    <m/>
  </r>
  <r>
    <x v="17"/>
    <x v="9"/>
    <s v="516506426_2020"/>
    <s v="American Express Foundation_Alliance Defending Freedom2020300"/>
    <s v="ProPublica"/>
    <s v="https://projects.propublica.org/nonprofits/organizations/516506426/202133199349328193/IRS990ScheduleI"/>
    <x v="19"/>
    <x v="10"/>
    <n v="300"/>
    <x v="1"/>
    <s v="added"/>
    <m/>
    <m/>
    <m/>
    <m/>
  </r>
  <r>
    <x v="17"/>
    <x v="9"/>
    <s v="516506426_2020"/>
    <s v="American Express Foundation_Alliance Defending Freedom2020300"/>
    <s v="ProPublica"/>
    <s v="https://projects.propublica.org/nonprofits/organizations/516506426/202133199349328193/IRS990ScheduleI"/>
    <x v="19"/>
    <x v="10"/>
    <n v="300"/>
    <x v="1"/>
    <s v="added"/>
    <m/>
    <m/>
    <m/>
    <m/>
  </r>
  <r>
    <x v="17"/>
    <x v="9"/>
    <s v="516506426_2020"/>
    <s v="American Express Foundation_Alliance Defending Freedom2020300"/>
    <s v="ProPublica"/>
    <s v="https://projects.propublica.org/nonprofits/organizations/516506426/202133199349328193/IRS990ScheduleI"/>
    <x v="19"/>
    <x v="10"/>
    <n v="300"/>
    <x v="1"/>
    <s v="added"/>
    <m/>
    <m/>
    <m/>
    <m/>
  </r>
  <r>
    <x v="17"/>
    <x v="9"/>
    <s v="516506426_2020"/>
    <s v="American Express Foundation_Alliance Defending Freedom2020625"/>
    <s v="ProPublica"/>
    <s v="https://projects.propublica.org/nonprofits/organizations/516506426/202133199349328193/IRS990ScheduleI"/>
    <x v="19"/>
    <x v="10"/>
    <n v="625"/>
    <x v="1"/>
    <s v="added"/>
    <m/>
    <m/>
    <m/>
    <m/>
  </r>
  <r>
    <x v="17"/>
    <x v="9"/>
    <s v="516506426_2021"/>
    <s v="American Express Foundation_Alliance Defending Freedom2021100"/>
    <s v="ProPublica"/>
    <s v="https://projects.propublica.org/nonprofits/organizations/516506426/202203199349316395/IRS990ScheduleI"/>
    <x v="19"/>
    <x v="10"/>
    <n v="100"/>
    <x v="10"/>
    <s v="added"/>
    <m/>
    <m/>
    <m/>
    <m/>
  </r>
  <r>
    <x v="17"/>
    <x v="9"/>
    <s v="516506426_2021"/>
    <s v="American Express Foundation_Alliance Defending Freedom202124"/>
    <s v="ProPublica"/>
    <s v="https://projects.propublica.org/nonprofits/organizations/516506426/202203199349316395/IRS990ScheduleI"/>
    <x v="19"/>
    <x v="10"/>
    <n v="24"/>
    <x v="10"/>
    <s v="added"/>
    <m/>
    <m/>
    <m/>
    <m/>
  </r>
  <r>
    <x v="17"/>
    <x v="9"/>
    <s v="516506426_2021"/>
    <s v="American Express Foundation_Alliance Defending Freedom2021400"/>
    <s v="ProPublica"/>
    <s v="https://projects.propublica.org/nonprofits/organizations/516506426/202203199349316395/IRS990ScheduleI"/>
    <x v="19"/>
    <x v="10"/>
    <n v="400"/>
    <x v="10"/>
    <s v="added"/>
    <m/>
    <m/>
    <m/>
    <m/>
  </r>
  <r>
    <x v="17"/>
    <x v="9"/>
    <s v="516506426_2021"/>
    <s v="American Express Foundation_Alliance Defending Freedom2021487"/>
    <s v="ProPublica"/>
    <s v="https://projects.propublica.org/nonprofits/organizations/516506426/202203199349316395/IRS990ScheduleI"/>
    <x v="19"/>
    <x v="10"/>
    <n v="487"/>
    <x v="10"/>
    <s v="added"/>
    <m/>
    <m/>
    <m/>
    <m/>
  </r>
  <r>
    <x v="17"/>
    <x v="9"/>
    <s v="516506426_2021"/>
    <s v="American Express Foundation_Alliance Defending Freedom2021730"/>
    <s v="ProPublica"/>
    <s v="https://projects.propublica.org/nonprofits/organizations/516506426/202203199349316395/IRS990ScheduleI"/>
    <x v="19"/>
    <x v="10"/>
    <n v="730"/>
    <x v="10"/>
    <s v="added"/>
    <m/>
    <m/>
    <m/>
    <m/>
  </r>
  <r>
    <x v="17"/>
    <x v="9"/>
    <s v="516506426_2021"/>
    <s v="American Express Foundation_Alliance Defending Freedom2021730"/>
    <s v="ProPublica"/>
    <s v="https://projects.propublica.org/nonprofits/organizations/516506426/202203199349316395/IRS990ScheduleI"/>
    <x v="19"/>
    <x v="10"/>
    <n v="730"/>
    <x v="10"/>
    <s v="added"/>
    <m/>
    <m/>
    <m/>
    <m/>
  </r>
  <r>
    <x v="17"/>
    <x v="9"/>
    <s v="516506426_2021"/>
    <s v="American Express Foundation_Alliance Defending Freedom2021730"/>
    <s v="ProPublica"/>
    <s v="https://projects.propublica.org/nonprofits/organizations/516506426/202203199349316395/IRS990ScheduleI"/>
    <x v="19"/>
    <x v="10"/>
    <n v="730"/>
    <x v="10"/>
    <s v="added"/>
    <m/>
    <m/>
    <m/>
    <m/>
  </r>
  <r>
    <x v="18"/>
    <x v="9"/>
    <s v="136123529_2022"/>
    <s v="American Express Foundation_Alliance Defending Freedom20221110"/>
    <s v="ProPublica"/>
    <s v="https://projects.propublica.org/nonprofits/organizations/136123529/202333149349100933/IRS990PF"/>
    <x v="19"/>
    <x v="10"/>
    <n v="1110"/>
    <x v="4"/>
    <s v="added"/>
    <m/>
    <m/>
    <m/>
    <m/>
  </r>
  <r>
    <x v="18"/>
    <x v="9"/>
    <s v="136123529_2022"/>
    <s v="American Express Foundation_Alliance Defending Freedom20221110"/>
    <s v="ProPublica"/>
    <s v="https://projects.propublica.org/nonprofits/organizations/136123529/202333149349100933/IRS990PF"/>
    <x v="19"/>
    <x v="10"/>
    <n v="1110"/>
    <x v="4"/>
    <s v="added"/>
    <m/>
    <m/>
    <m/>
    <m/>
  </r>
  <r>
    <x v="18"/>
    <x v="9"/>
    <s v="136123529_2022"/>
    <s v="American Express Foundation_Alliance Defending Freedom20221850"/>
    <s v="ProPublica"/>
    <s v="https://projects.propublica.org/nonprofits/organizations/136123529/202333149349100933/IRS990PF"/>
    <x v="19"/>
    <x v="10"/>
    <n v="1850"/>
    <x v="4"/>
    <s v="added"/>
    <m/>
    <m/>
    <m/>
    <m/>
  </r>
  <r>
    <x v="18"/>
    <x v="9"/>
    <s v="136123529_2022"/>
    <s v="American Express Foundation_Alliance Defending Freedom202224"/>
    <s v="ProPublica"/>
    <s v="https://projects.propublica.org/nonprofits/organizations/136123529/202333149349100933/IRS990PF"/>
    <x v="19"/>
    <x v="10"/>
    <n v="24"/>
    <x v="4"/>
    <s v="added"/>
    <m/>
    <m/>
    <m/>
    <m/>
  </r>
  <r>
    <x v="18"/>
    <x v="9"/>
    <s v="136123529_2022"/>
    <s v="American Express Foundation_Alliance Defending Freedom2022243"/>
    <s v="ProPublica"/>
    <s v="https://projects.propublica.org/nonprofits/organizations/136123529/202333149349100933/IRS990PF"/>
    <x v="19"/>
    <x v="10"/>
    <n v="243"/>
    <x v="4"/>
    <s v="added"/>
    <m/>
    <m/>
    <m/>
    <m/>
  </r>
  <r>
    <x v="18"/>
    <x v="9"/>
    <s v="136123529_2023"/>
    <s v="American Express Foundation_Alliance Defending Freedom20231140"/>
    <s v="ProPublica"/>
    <s v="https://projects.propublica.org/nonprofits/organizations/136123529/202433109349101193/IRS990PF"/>
    <x v="19"/>
    <x v="10"/>
    <n v="1140"/>
    <x v="5"/>
    <s v="added"/>
    <m/>
    <m/>
    <m/>
    <m/>
  </r>
  <r>
    <x v="18"/>
    <x v="9"/>
    <s v="136123529_2023"/>
    <s v="American Express Foundation_Alliance Defending Freedom2023370"/>
    <s v="ProPublica"/>
    <s v="https://projects.propublica.org/nonprofits/organizations/136123529/202433109349101193/IRS990PF"/>
    <x v="19"/>
    <x v="10"/>
    <n v="370"/>
    <x v="5"/>
    <s v="added"/>
    <m/>
    <m/>
    <m/>
    <m/>
  </r>
  <r>
    <x v="17"/>
    <x v="9"/>
    <s v="516506426_2020"/>
    <s v="American Gift Fund_Alliance Defending Freedom20205000"/>
    <s v="ProPublica"/>
    <s v="https://projects.propublica.org/nonprofits/organizations/516506426/202133199349328193/IRS990ScheduleI"/>
    <x v="20"/>
    <x v="10"/>
    <n v="5000"/>
    <x v="1"/>
    <s v="added"/>
    <m/>
    <m/>
    <m/>
    <m/>
  </r>
  <r>
    <x v="17"/>
    <x v="9"/>
    <s v="516506426_2021"/>
    <s v="American Gift Fund_Alliance Defending Freedom202110000"/>
    <s v="ProPublica"/>
    <s v="https://projects.propublica.org/nonprofits/organizations/516506426/202203199349316395/IRS990ScheduleI"/>
    <x v="20"/>
    <x v="10"/>
    <n v="10000"/>
    <x v="10"/>
    <s v="added"/>
    <m/>
    <m/>
    <m/>
    <m/>
  </r>
  <r>
    <x v="17"/>
    <x v="9"/>
    <s v="516506426_2023"/>
    <s v="American Gift Fund_Alliance Defending Freedom20239000"/>
    <s v="ProPublica"/>
    <s v="https://projects.propublica.org/nonprofits/organizations/516506426/202433199349316708/IRS990ScheduleI"/>
    <x v="20"/>
    <x v="10"/>
    <n v="9000"/>
    <x v="5"/>
    <s v="added"/>
    <m/>
    <m/>
    <m/>
    <m/>
  </r>
  <r>
    <x v="19"/>
    <x v="9"/>
    <s v="810739440_2020"/>
    <s v="American Online Giving Foundation Inc_Alliance Defending Freedom202031484"/>
    <s v="ProPublica"/>
    <s v="https://projects.propublica.org/nonprofits/organizations/810739440/202120469349300002/IRS990ScheduleI"/>
    <x v="21"/>
    <x v="10"/>
    <n v="31484"/>
    <x v="1"/>
    <s v="added"/>
    <m/>
    <m/>
    <m/>
    <m/>
  </r>
  <r>
    <x v="19"/>
    <x v="9"/>
    <s v="810739440_2021"/>
    <s v="American Online Giving Foundation Inc_Alliance Defending Freedom20215577"/>
    <s v="ProPublica"/>
    <s v="https://projects.propublica.org/nonprofits/organizations/810739440/202240469349301419/IRS990ScheduleI"/>
    <x v="21"/>
    <x v="10"/>
    <n v="5577"/>
    <x v="10"/>
    <s v="added"/>
    <m/>
    <m/>
    <m/>
    <m/>
  </r>
  <r>
    <x v="19"/>
    <x v="9"/>
    <s v="810739440_2024"/>
    <s v="American Online Giving Foundation Inc_Alliance Defending Freedom20248300"/>
    <s v="ProPublica"/>
    <s v="https://projects.propublica.org/nonprofits/organizations/810739440/202530159349302758/IRS990ScheduleI"/>
    <x v="21"/>
    <x v="10"/>
    <n v="8300"/>
    <x v="17"/>
    <s v="added"/>
    <m/>
    <m/>
    <m/>
    <m/>
  </r>
  <r>
    <x v="20"/>
    <x v="9"/>
    <s v="271504248_2023"/>
    <s v="Amini Family Foundation_Alliance Defending Freedom202325000"/>
    <s v="ProPublica"/>
    <s v="https://projects.propublica.org/nonprofits/organizations/271504248/202433199349104493/IRS990PF"/>
    <x v="22"/>
    <x v="10"/>
    <n v="25000"/>
    <x v="5"/>
    <s v="added"/>
    <m/>
    <m/>
    <m/>
    <m/>
  </r>
  <r>
    <x v="21"/>
    <x v="9"/>
    <s v="753187397_2021"/>
    <s v="Anabaptist Foundation_Alliance Defending Freedom20217625"/>
    <s v="ProPublica"/>
    <s v="https://projects.propublica.org/nonprofits/organizations/753187397/202102589349302050/IRS990ScheduleI"/>
    <x v="23"/>
    <x v="10"/>
    <n v="7625"/>
    <x v="10"/>
    <m/>
    <m/>
    <m/>
    <m/>
    <m/>
  </r>
  <r>
    <x v="21"/>
    <x v="9"/>
    <s v="753187397_2023"/>
    <s v="Anabaptist Foundation_Alliance Defending Freedom202313240"/>
    <s v="ProPublica"/>
    <s v="https://projects.propublica.org/nonprofits/organizations/753187397/202322559349300932/IRS990ScheduleI"/>
    <x v="23"/>
    <x v="10"/>
    <n v="13240"/>
    <x v="5"/>
    <s v="added"/>
    <m/>
    <m/>
    <m/>
    <m/>
  </r>
  <r>
    <x v="21"/>
    <x v="9"/>
    <s v="753187397_2024"/>
    <s v="Anabaptist Foundation_Alliance Defending Freedom20248950"/>
    <s v="ProPublica"/>
    <s v="https://projects.propublica.org/nonprofits/organizations/753187397/202432479349300828/IRS990ScheduleI"/>
    <x v="23"/>
    <x v="10"/>
    <n v="8950"/>
    <x v="17"/>
    <s v="added"/>
    <m/>
    <m/>
    <m/>
    <m/>
  </r>
  <r>
    <x v="22"/>
    <x v="9"/>
    <s v="472445448_2021"/>
    <s v="Anantha Narayana Foundation Inc_Alliance Defending Freedom202135"/>
    <s v="ProPublica"/>
    <s v="https://projects.propublica.org/nonprofits/organizations/472445448/202233199349101593/IRS990PF"/>
    <x v="24"/>
    <x v="10"/>
    <n v="35"/>
    <x v="10"/>
    <s v="added"/>
    <m/>
    <m/>
    <m/>
    <m/>
  </r>
  <r>
    <x v="23"/>
    <x v="9"/>
    <s v="383353871_2013"/>
    <s v="Anchor Foundation_Alliance Defending Freedom201350000"/>
    <s v="ProPublica"/>
    <s v="https://projects.propublica.org/nonprofits/organizations/383353871/201403169349101205/IRS990PF"/>
    <x v="25"/>
    <x v="10"/>
    <n v="50000"/>
    <x v="3"/>
    <s v="added"/>
    <m/>
    <m/>
    <m/>
    <m/>
  </r>
  <r>
    <x v="23"/>
    <x v="9"/>
    <s v="383353871_2014"/>
    <s v="Anchor Foundation_Alliance Defending Freedom201425000"/>
    <s v="ProPublica"/>
    <s v="https://projects.propublica.org/nonprofits/organizations/383353871/201503109349100120/IRS990PF"/>
    <x v="25"/>
    <x v="10"/>
    <n v="25000"/>
    <x v="7"/>
    <s v="added"/>
    <m/>
    <m/>
    <m/>
    <m/>
  </r>
  <r>
    <x v="23"/>
    <x v="9"/>
    <s v="383353871_2016"/>
    <s v="Anchor Foundation_Alliance Defending Freedom201630000"/>
    <s v="ProPublica"/>
    <s v="https://projects.propublica.org/nonprofits/organizations/383353871/201713159349100601/IRS990PF"/>
    <x v="25"/>
    <x v="10"/>
    <n v="30000"/>
    <x v="9"/>
    <s v="added"/>
    <m/>
    <m/>
    <m/>
    <m/>
  </r>
  <r>
    <x v="23"/>
    <x v="9"/>
    <s v="383353871_2017"/>
    <s v="Anchor Foundation_Alliance Defending Freedom201730000"/>
    <s v="ProPublica"/>
    <s v="https://projects.propublica.org/nonprofits/organizations/383353871/201822259349100402/IRS990PF"/>
    <x v="25"/>
    <x v="10"/>
    <n v="30000"/>
    <x v="16"/>
    <s v="added"/>
    <m/>
    <m/>
    <m/>
    <m/>
  </r>
  <r>
    <x v="23"/>
    <x v="9"/>
    <s v="383353871_2018"/>
    <s v="Anchor Foundation_Alliance Defending Freedom201830000"/>
    <s v="ProPublica"/>
    <s v="https://projects.propublica.org/nonprofits/organizations/383353871/201913199349103621/IRS990PF"/>
    <x v="25"/>
    <x v="10"/>
    <n v="30000"/>
    <x v="0"/>
    <s v="added"/>
    <m/>
    <m/>
    <m/>
    <m/>
  </r>
  <r>
    <x v="24"/>
    <x v="9"/>
    <s v="274255801_2023"/>
    <s v="Andrew and Gladys Van Noord Foundation_Alliance Defending Freedom202320000"/>
    <s v="ProPublica"/>
    <s v="https://projects.propublica.org/nonprofits/organizations/274255801/202411779349100016/IRS990PF"/>
    <x v="26"/>
    <x v="10"/>
    <n v="20000"/>
    <x v="5"/>
    <s v="added"/>
    <m/>
    <m/>
    <m/>
    <m/>
  </r>
  <r>
    <x v="25"/>
    <x v="9"/>
    <s v="352095222_2012"/>
    <s v="Ann Sputh Family Foundation Inc_Alliance Defending Freedom20122000"/>
    <s v="ProPublica"/>
    <s v="https://projects.propublica.org/nonprofits/redirect_to_990/352095222/2012"/>
    <x v="27"/>
    <x v="10"/>
    <n v="2000"/>
    <x v="2"/>
    <s v="added"/>
    <m/>
    <m/>
    <m/>
    <m/>
  </r>
  <r>
    <x v="25"/>
    <x v="9"/>
    <s v="352095222_2013"/>
    <s v="Ann Sputh Family Foundation Inc_Alliance Defending Freedom20131000"/>
    <s v="ProPublica"/>
    <s v="https://projects.propublica.org/nonprofits/organizations/352095222/201431009349100003/IRS990PF"/>
    <x v="27"/>
    <x v="10"/>
    <n v="1000"/>
    <x v="3"/>
    <s v="added"/>
    <m/>
    <m/>
    <m/>
    <m/>
  </r>
  <r>
    <x v="25"/>
    <x v="9"/>
    <s v="352095222_2014"/>
    <s v="Ann Sputh Family Foundation Inc_Alliance Defending Freedom20142000"/>
    <s v="ProPublica"/>
    <s v="https://projects.propublica.org/nonprofits/organizations/352095222/201501329349103315/IRS990PF"/>
    <x v="27"/>
    <x v="10"/>
    <n v="2000"/>
    <x v="7"/>
    <s v="added"/>
    <m/>
    <m/>
    <m/>
    <m/>
  </r>
  <r>
    <x v="25"/>
    <x v="9"/>
    <s v="352095222_2015"/>
    <s v="Ann Sputh Family Foundation Inc_Alliance Defending Freedom20152000"/>
    <s v="ProPublica"/>
    <s v="https://projects.propublica.org/nonprofits/organizations/352095222/201601349349100410/IRS990PF"/>
    <x v="27"/>
    <x v="10"/>
    <n v="2000"/>
    <x v="8"/>
    <s v="added"/>
    <m/>
    <m/>
    <m/>
    <m/>
  </r>
  <r>
    <x v="25"/>
    <x v="9"/>
    <s v="352095222_2016"/>
    <s v="Ann Sputh Family Foundation Inc_Alliance Defending Freedom20162000"/>
    <s v="ProPublica"/>
    <s v="https://projects.propublica.org/nonprofits/organizations/352095222/201711019349100616/IRS990PF"/>
    <x v="27"/>
    <x v="10"/>
    <n v="2000"/>
    <x v="9"/>
    <s v="added"/>
    <m/>
    <m/>
    <m/>
    <m/>
  </r>
  <r>
    <x v="25"/>
    <x v="9"/>
    <s v="352095222_2017"/>
    <s v="Ann Sputh Family Foundation Inc_Alliance Defending Freedom20172500"/>
    <s v="ProPublica"/>
    <s v="https://projects.propublica.org/nonprofits/organizations/352095222/201811139349100611/IRS990PF"/>
    <x v="27"/>
    <x v="10"/>
    <n v="2500"/>
    <x v="16"/>
    <s v="added"/>
    <m/>
    <m/>
    <m/>
    <m/>
  </r>
  <r>
    <x v="26"/>
    <x v="9"/>
    <s v="591837290_2020"/>
    <s v="Anthony R Abraham Foundation Inc_Alliance Defending Freedom202025000"/>
    <s v="ProPublica"/>
    <s v="https://projects.propublica.org/nonprofits/organizations/591837290/202123159349102797/IRS990PF"/>
    <x v="28"/>
    <x v="10"/>
    <n v="25000"/>
    <x v="1"/>
    <s v="added"/>
    <m/>
    <m/>
    <m/>
    <m/>
  </r>
  <r>
    <x v="27"/>
    <x v="9"/>
    <s v="954536768_2016"/>
    <s v="Arbol Christian Communications_Alliance Defending Freedom20164000"/>
    <s v="ProPublica"/>
    <s v="https://projects.propublica.org/nonprofits/organizations/954536768/201733209349100313/IRS990PF"/>
    <x v="29"/>
    <x v="10"/>
    <n v="4000"/>
    <x v="9"/>
    <s v="added"/>
    <m/>
    <m/>
    <m/>
    <m/>
  </r>
  <r>
    <x v="27"/>
    <x v="9"/>
    <s v="954536768_2021"/>
    <s v="Arbol Christian Communications_Alliance Defending Freedom202110000"/>
    <s v="ProPublica"/>
    <s v="https://projects.propublica.org/nonprofits/organizations/954536768/202223199349109667/IRS990PF"/>
    <x v="29"/>
    <x v="10"/>
    <n v="10000"/>
    <x v="10"/>
    <s v="added"/>
    <m/>
    <m/>
    <m/>
    <m/>
  </r>
  <r>
    <x v="27"/>
    <x v="9"/>
    <s v="954536768_2023"/>
    <s v="Arbol Christian Communications_Alliance Defending Freedom20231000"/>
    <s v="ProPublica"/>
    <s v="https://projects.propublica.org/nonprofits/organizations/954536768/202423189349102507/IRS990PF"/>
    <x v="29"/>
    <x v="10"/>
    <n v="1000"/>
    <x v="5"/>
    <s v="added"/>
    <m/>
    <m/>
    <m/>
    <m/>
  </r>
  <r>
    <x v="28"/>
    <x v="9"/>
    <s v="421484434_2013"/>
    <s v="Arlan J Van Wyk Family Foundation_Alliance Defending Freedom20131500"/>
    <s v="ProPublica"/>
    <s v="https://projects.propublica.org/nonprofits/organizations/421484434/201401129349100505/IRS990PF"/>
    <x v="30"/>
    <x v="10"/>
    <n v="1500"/>
    <x v="3"/>
    <s v="added"/>
    <m/>
    <m/>
    <m/>
    <m/>
  </r>
  <r>
    <x v="28"/>
    <x v="9"/>
    <s v="421484434_2014"/>
    <s v="Arlan J Van Wyk Family Foundation_Alliance Defending Freedom20141000"/>
    <s v="ProPublica"/>
    <s v="https://projects.propublica.org/nonprofits/organizations/421484434/201502999349100015/IRS990PF"/>
    <x v="30"/>
    <x v="10"/>
    <n v="1000"/>
    <x v="7"/>
    <s v="added"/>
    <m/>
    <m/>
    <m/>
    <m/>
  </r>
  <r>
    <x v="29"/>
    <x v="9"/>
    <s v="841289655_2014"/>
    <s v="Armstrong Family Foundation_Alliance Defending Freedom20145000"/>
    <s v="ProPublica"/>
    <s v="https://projects.propublica.org/nonprofits/organizations/841289655/201501349349102900/IRS990PF"/>
    <x v="31"/>
    <x v="10"/>
    <n v="5000"/>
    <x v="7"/>
    <s v="added"/>
    <m/>
    <m/>
    <m/>
    <m/>
  </r>
  <r>
    <x v="29"/>
    <x v="9"/>
    <s v="841289655_2018"/>
    <s v="Armstrong Family Foundation_Alliance Defending Freedom20182500"/>
    <s v="ProPublica"/>
    <s v="https://projects.propublica.org/nonprofits/organizations/841289655/201921349349104132/IRS990PF"/>
    <x v="31"/>
    <x v="10"/>
    <n v="2500"/>
    <x v="0"/>
    <s v="added"/>
    <m/>
    <m/>
    <m/>
    <m/>
  </r>
  <r>
    <x v="29"/>
    <x v="9"/>
    <s v="841289655_2019"/>
    <s v="Armstrong Family Foundation_Alliance Defending Freedom20191000"/>
    <s v="ProPublica"/>
    <s v="https://projects.propublica.org/nonprofits/organizations/841289655/202041829349100214/IRS990PF"/>
    <x v="31"/>
    <x v="10"/>
    <n v="1000"/>
    <x v="11"/>
    <s v="added"/>
    <m/>
    <m/>
    <m/>
    <m/>
  </r>
  <r>
    <x v="29"/>
    <x v="9"/>
    <s v="841289655_2021"/>
    <s v="Armstrong Family Foundation_Alliance Defending Freedom20211000"/>
    <s v="ProPublica"/>
    <s v="https://projects.propublica.org/nonprofits/organizations/841289655/202211369349102141/IRS990PF"/>
    <x v="31"/>
    <x v="10"/>
    <n v="1000"/>
    <x v="10"/>
    <s v="added"/>
    <m/>
    <m/>
    <m/>
    <m/>
  </r>
  <r>
    <x v="29"/>
    <x v="9"/>
    <s v="841289655_2023"/>
    <s v="Armstrong Family Foundation_Alliance Defending Freedom202350000"/>
    <s v="ProPublica"/>
    <s v="https://projects.propublica.org/nonprofits/organizations/841289655/202411279349101841/IRS990PF"/>
    <x v="31"/>
    <x v="10"/>
    <n v="50000"/>
    <x v="5"/>
    <s v="added"/>
    <m/>
    <m/>
    <m/>
    <m/>
  </r>
  <r>
    <x v="30"/>
    <x v="9"/>
    <s v="133456684_2016"/>
    <s v="Arnhold Foundation Inc_Alliance Defending Freedom201614925"/>
    <s v="ProPublica"/>
    <s v="https://projects.propublica.org/nonprofits/organizations/133456684/201713199349101356/IRS990PF"/>
    <x v="32"/>
    <x v="10"/>
    <n v="14925"/>
    <x v="9"/>
    <s v="added"/>
    <m/>
    <m/>
    <m/>
    <m/>
  </r>
  <r>
    <x v="31"/>
    <x v="9"/>
    <s v="206090921_2013"/>
    <s v="Arthur G Jaros Sr and Dawn L Jaros Charitable Trust_Alliance Defending Freedom20135000"/>
    <s v="ProPublica"/>
    <s v="https://projects.propublica.org/nonprofits/organizations/206090921/201442269349101174/IRS990PF"/>
    <x v="33"/>
    <x v="10"/>
    <n v="5000"/>
    <x v="3"/>
    <s v="added"/>
    <m/>
    <m/>
    <m/>
    <m/>
  </r>
  <r>
    <x v="31"/>
    <x v="9"/>
    <s v="206090921_2014"/>
    <s v="Arthur G Jaros Sr and Dawn L Jaros Charitable Trust_Alliance Defending Freedom20141000"/>
    <s v="ProPublica"/>
    <s v="https://projects.propublica.org/nonprofits/organizations/206090921/201532309349100203/IRS990PF"/>
    <x v="33"/>
    <x v="10"/>
    <n v="1000"/>
    <x v="7"/>
    <s v="added"/>
    <m/>
    <m/>
    <m/>
    <m/>
  </r>
  <r>
    <x v="31"/>
    <x v="9"/>
    <s v="206090921_2017"/>
    <s v="Arthur G Jaros Sr and Dawn L Jaros Charitable Trust_Alliance Defending Freedom20172180"/>
    <s v="ProPublica"/>
    <s v="https://projects.propublica.org/nonprofits/organizations/206090921/201823189349102722/IRS990PF"/>
    <x v="33"/>
    <x v="10"/>
    <n v="2180"/>
    <x v="16"/>
    <s v="added"/>
    <m/>
    <m/>
    <m/>
    <m/>
  </r>
  <r>
    <x v="31"/>
    <x v="9"/>
    <s v="206090921_2018"/>
    <s v="Arthur G Jaros Sr and Dawn L Jaros Charitable Trust_Alliance Defending Freedom20185360"/>
    <s v="ProPublica"/>
    <s v="https://projects.propublica.org/nonprofits/organizations/206090921/201913199349105491/IRS990PF"/>
    <x v="33"/>
    <x v="10"/>
    <n v="5360"/>
    <x v="0"/>
    <s v="added"/>
    <m/>
    <m/>
    <m/>
    <m/>
  </r>
  <r>
    <x v="31"/>
    <x v="9"/>
    <s v="206090921_2019"/>
    <s v="Arthur G Jaros Sr and Dawn L Jaros Charitable Trust_Alliance Defending Freedom2019360"/>
    <s v="ProPublica"/>
    <s v="https://projects.propublica.org/nonprofits/organizations/206090921/202022279349101012/IRS990PF"/>
    <x v="33"/>
    <x v="10"/>
    <n v="360"/>
    <x v="11"/>
    <s v="added"/>
    <m/>
    <m/>
    <m/>
    <m/>
  </r>
  <r>
    <x v="31"/>
    <x v="9"/>
    <s v="206090921_2019"/>
    <s v="Arthur G Jaros Sr and Dawn L Jaros Charitable Trust_Alliance Defending Freedom2019360"/>
    <s v="ProPublica"/>
    <s v="https://projects.propublica.org/nonprofits/organizations/206090921/202043009349100019/IRS990PF"/>
    <x v="33"/>
    <x v="10"/>
    <n v="360"/>
    <x v="11"/>
    <s v="added"/>
    <m/>
    <m/>
    <m/>
    <m/>
  </r>
  <r>
    <x v="31"/>
    <x v="9"/>
    <s v="206090921_2020"/>
    <s v="Arthur G Jaros Sr and Dawn L Jaros Charitable Trust_Alliance Defending Freedom20201360"/>
    <s v="ProPublica"/>
    <s v="https://projects.propublica.org/nonprofits/organizations/206090921/202132989349100608/IRS990PF"/>
    <x v="33"/>
    <x v="10"/>
    <n v="1360"/>
    <x v="1"/>
    <s v="added"/>
    <m/>
    <m/>
    <m/>
    <m/>
  </r>
  <r>
    <x v="31"/>
    <x v="9"/>
    <s v="206090921_2021"/>
    <s v="Arthur G Jaros Sr and Dawn L Jaros Charitable Trust_Alliance Defending Freedom2021480"/>
    <s v="ProPublica"/>
    <s v="https://projects.propublica.org/nonprofits/organizations/206090921/202202999349100520/IRS990PF"/>
    <x v="33"/>
    <x v="10"/>
    <n v="480"/>
    <x v="10"/>
    <s v="added"/>
    <m/>
    <m/>
    <m/>
    <m/>
  </r>
  <r>
    <x v="31"/>
    <x v="9"/>
    <s v="206090921_2022"/>
    <s v="Arthur G Jaros Sr and Dawn L Jaros Charitable Trust_Alliance Defending Freedom20224300"/>
    <s v="ProPublica"/>
    <s v="https://projects.propublica.org/nonprofits/organizations/206090921/202302379349100230/IRS990PF"/>
    <x v="33"/>
    <x v="10"/>
    <n v="4300"/>
    <x v="4"/>
    <s v="added"/>
    <m/>
    <m/>
    <m/>
    <m/>
  </r>
  <r>
    <x v="31"/>
    <x v="9"/>
    <s v="206090921_2023"/>
    <s v="Arthur G Jaros Sr and Dawn L Jaros Charitable Trust_Alliance Defending Freedom20234300"/>
    <s v="ProPublica"/>
    <s v="https://projects.propublica.org/nonprofits/organizations/206090921/202402579349100640/IRS990PF"/>
    <x v="33"/>
    <x v="10"/>
    <n v="4300"/>
    <x v="5"/>
    <s v="added"/>
    <m/>
    <m/>
    <m/>
    <m/>
  </r>
  <r>
    <x v="32"/>
    <x v="9"/>
    <s v="141782466_2020"/>
    <s v="Ayco Charitable Foundation_Alliance Defending Freedom202011200"/>
    <s v="ProPublica"/>
    <s v="https://projects.propublica.org/nonprofits/organizations/141782466/202100749349301125/IRS990ScheduleI"/>
    <x v="34"/>
    <x v="10"/>
    <n v="11200"/>
    <x v="1"/>
    <s v="added"/>
    <m/>
    <m/>
    <m/>
    <m/>
  </r>
  <r>
    <x v="32"/>
    <x v="9"/>
    <s v="141782466_2020"/>
    <s v="Ayco Charitable Foundation_Alliance Defending Freedom202017600"/>
    <s v="ProPublica"/>
    <s v="https://projects.propublica.org/nonprofits/organizations/141782466/202142929349301604/IRS990ScheduleI"/>
    <x v="34"/>
    <x v="10"/>
    <n v="17600"/>
    <x v="1"/>
    <s v="added"/>
    <m/>
    <m/>
    <m/>
    <m/>
  </r>
  <r>
    <x v="32"/>
    <x v="9"/>
    <s v="141782466_2021"/>
    <s v="Ayco Charitable Foundation_Alliance Defending Freedom202119950"/>
    <s v="ProPublica"/>
    <s v="https://projects.propublica.org/nonprofits/organizations/141782466/202233009349301218/IRS990ScheduleI"/>
    <x v="34"/>
    <x v="10"/>
    <n v="19950"/>
    <x v="10"/>
    <s v="added"/>
    <m/>
    <m/>
    <m/>
    <m/>
  </r>
  <r>
    <x v="32"/>
    <x v="9"/>
    <s v="141782466_2022"/>
    <s v="Ayco Charitable Foundation_Alliance Defending Freedom202218100"/>
    <s v="ProPublica"/>
    <s v="https://projects.propublica.org/nonprofits/organizations/141782466/202302859349302265/IRS990ScheduleI"/>
    <x v="34"/>
    <x v="10"/>
    <n v="18100"/>
    <x v="4"/>
    <s v="added"/>
    <m/>
    <m/>
    <m/>
    <m/>
  </r>
  <r>
    <x v="32"/>
    <x v="9"/>
    <s v="141782466_2023"/>
    <s v="Ayco Charitable Foundation_Alliance Defending Freedom202331278"/>
    <s v="ProPublica"/>
    <s v="https://projects.propublica.org/nonprofits/organizations/141782466/202413109349304401/IRS990ScheduleI"/>
    <x v="34"/>
    <x v="10"/>
    <n v="31278"/>
    <x v="5"/>
    <s v="added"/>
    <m/>
    <m/>
    <m/>
    <m/>
  </r>
  <r>
    <x v="33"/>
    <x v="9"/>
    <s v="873496357_2023"/>
    <s v="Aylward Family Foundation_Alliance Defending Freedom20231000"/>
    <s v="ProPublica"/>
    <s v="https://projects.propublica.org/nonprofits/organizations/873496357/202433109349100548/IRS990PF"/>
    <x v="35"/>
    <x v="10"/>
    <n v="1000"/>
    <x v="5"/>
    <s v="added"/>
    <m/>
    <m/>
    <m/>
    <m/>
  </r>
  <r>
    <x v="34"/>
    <x v="9"/>
    <s v="472394448_2016"/>
    <s v="Azb Foundation Inc_Alliance Defending Freedom20161000"/>
    <s v="ProPublica"/>
    <s v="https://projects.propublica.org/nonprofits/organizations/472394448/201741809349100309/IRS990PF"/>
    <x v="36"/>
    <x v="10"/>
    <n v="1000"/>
    <x v="9"/>
    <s v="added"/>
    <m/>
    <m/>
    <m/>
    <m/>
  </r>
  <r>
    <x v="34"/>
    <x v="9"/>
    <s v="472394448_2017"/>
    <s v="Azb Foundation Inc_Alliance Defending Freedom201720000"/>
    <s v="ProPublica"/>
    <s v="https://projects.propublica.org/nonprofits/organizations/472394448/201812909349100501/IRS990PF"/>
    <x v="36"/>
    <x v="10"/>
    <n v="20000"/>
    <x v="16"/>
    <s v="added"/>
    <m/>
    <m/>
    <m/>
    <m/>
  </r>
  <r>
    <x v="34"/>
    <x v="9"/>
    <s v="472394448_2018"/>
    <s v="Azb Foundation Inc_Alliance Defending Freedom201825000"/>
    <s v="ProPublica"/>
    <s v="https://projects.propublica.org/nonprofits/organizations/472394448/201912249349100616/IRS990PF"/>
    <x v="36"/>
    <x v="10"/>
    <n v="25000"/>
    <x v="0"/>
    <s v="added"/>
    <m/>
    <m/>
    <m/>
    <m/>
  </r>
  <r>
    <x v="34"/>
    <x v="9"/>
    <s v="472394448_2019"/>
    <s v="Azb Foundation Inc_Alliance Defending Freedom201925000"/>
    <s v="ProPublica"/>
    <s v="https://projects.propublica.org/nonprofits/organizations/472394448/202011909349101611/IRS990PF"/>
    <x v="36"/>
    <x v="10"/>
    <n v="25000"/>
    <x v="11"/>
    <s v="added"/>
    <m/>
    <m/>
    <m/>
    <m/>
  </r>
  <r>
    <x v="34"/>
    <x v="9"/>
    <s v="472394448_2020"/>
    <s v="Azb Foundation Inc_Alliance Defending Freedom202025000"/>
    <s v="ProPublica"/>
    <s v="https://projects.propublica.org/nonprofits/organizations/472394448/202101879349100210/IRS990PF"/>
    <x v="36"/>
    <x v="10"/>
    <n v="25000"/>
    <x v="1"/>
    <s v="added"/>
    <m/>
    <m/>
    <m/>
    <m/>
  </r>
  <r>
    <x v="34"/>
    <x v="9"/>
    <s v="472394448_2021"/>
    <s v="Azb Foundation Inc_Alliance Defending Freedom202125000"/>
    <s v="ProPublica"/>
    <s v="https://projects.propublica.org/nonprofits/organizations/472394448/202211339349103286/IRS990PF"/>
    <x v="36"/>
    <x v="10"/>
    <n v="25000"/>
    <x v="10"/>
    <s v="added"/>
    <m/>
    <m/>
    <m/>
    <m/>
  </r>
  <r>
    <x v="34"/>
    <x v="9"/>
    <s v="472394448_2022"/>
    <s v="Azb Foundation Inc_Alliance Defending Freedom202225000"/>
    <s v="ProPublica"/>
    <s v="https://projects.propublica.org/nonprofits/organizations/472394448/202321359349102652/IRS990PF"/>
    <x v="36"/>
    <x v="10"/>
    <n v="25000"/>
    <x v="4"/>
    <s v="added"/>
    <m/>
    <m/>
    <m/>
    <m/>
  </r>
  <r>
    <x v="34"/>
    <x v="9"/>
    <s v="472394448_2023"/>
    <s v="Azb Foundation Inc_Alliance Defending Freedom202320000"/>
    <s v="ProPublica"/>
    <s v="https://projects.propublica.org/nonprofits/organizations/472394448/202431359349102843/IRS990PF"/>
    <x v="36"/>
    <x v="10"/>
    <n v="20000"/>
    <x v="5"/>
    <s v="added"/>
    <m/>
    <m/>
    <m/>
    <m/>
  </r>
  <r>
    <x v="35"/>
    <x v="9"/>
    <s v="460513483_2021"/>
    <s v="Backus Family Foundation Inc_Alliance Defending Freedom2021300"/>
    <s v="ProPublica"/>
    <s v="https://projects.propublica.org/nonprofits/organizations/460513483/202231339349103923/IRS990PF"/>
    <x v="37"/>
    <x v="10"/>
    <n v="300"/>
    <x v="10"/>
    <s v="added"/>
    <m/>
    <m/>
    <m/>
    <m/>
  </r>
  <r>
    <x v="35"/>
    <x v="9"/>
    <s v="460513483_2022"/>
    <s v="Backus Family Foundation Inc_Alliance Defending Freedom2022200"/>
    <s v="ProPublica"/>
    <s v="https://projects.propublica.org/nonprofits/organizations/460513483/202313199349101631/IRS990PF"/>
    <x v="37"/>
    <x v="10"/>
    <n v="200"/>
    <x v="4"/>
    <s v="added"/>
    <m/>
    <m/>
    <m/>
    <m/>
  </r>
  <r>
    <x v="35"/>
    <x v="9"/>
    <s v="460513483_2023"/>
    <s v="Backus Family Foundation Inc_Alliance Defending Freedom2023102"/>
    <s v="ProPublica"/>
    <s v="https://projects.propublica.org/nonprofits/organizations/460513483/202443209349106684/IRS990PF"/>
    <x v="37"/>
    <x v="10"/>
    <n v="102"/>
    <x v="5"/>
    <s v="added"/>
    <m/>
    <m/>
    <m/>
    <m/>
  </r>
  <r>
    <x v="36"/>
    <x v="9"/>
    <s v="276359747_2019"/>
    <s v="Bader Family Foundation_Alliance Defending Freedom2019100000"/>
    <s v="ProPublica"/>
    <s v="https://projects.propublica.org/nonprofits/organizations/276359747/202033219349105833/IRS990PF"/>
    <x v="38"/>
    <x v="10"/>
    <n v="100000"/>
    <x v="11"/>
    <s v="added"/>
    <m/>
    <m/>
    <m/>
    <m/>
  </r>
  <r>
    <x v="36"/>
    <x v="9"/>
    <s v="276359747_2020"/>
    <s v="Bader Family Foundation_Alliance Defending Freedom2020150000"/>
    <s v="ProPublica"/>
    <s v="https://projects.propublica.org/nonprofits/organizations/276359747/202143239349100409/IRS990PF"/>
    <x v="38"/>
    <x v="10"/>
    <n v="150000"/>
    <x v="1"/>
    <s v="added"/>
    <m/>
    <m/>
    <m/>
    <m/>
  </r>
  <r>
    <x v="36"/>
    <x v="9"/>
    <s v="276359747_2021"/>
    <s v="Bader Family Foundation_Alliance Defending Freedom2021200000"/>
    <s v="ProPublica"/>
    <s v="https://projects.propublica.org/nonprofits/organizations/276359747/202213199349109381/IRS990PF"/>
    <x v="38"/>
    <x v="10"/>
    <n v="200000"/>
    <x v="10"/>
    <s v="added"/>
    <m/>
    <m/>
    <m/>
    <m/>
  </r>
  <r>
    <x v="36"/>
    <x v="9"/>
    <s v="276359747_2022"/>
    <s v="Bader Family Foundation_Alliance Defending Freedom2022155000"/>
    <s v="ProPublica"/>
    <s v="https://projects.propublica.org/nonprofits/organizations/276359747/202343189349102434/IRS990PF"/>
    <x v="38"/>
    <x v="10"/>
    <n v="155000"/>
    <x v="4"/>
    <s v="added"/>
    <m/>
    <m/>
    <m/>
    <m/>
  </r>
  <r>
    <x v="36"/>
    <x v="9"/>
    <s v="276359747_2023"/>
    <s v="Bader Family Foundation_Alliance Defending Freedom2023125000"/>
    <s v="ProPublica"/>
    <s v="https://projects.propublica.org/nonprofits/organizations/276359747/202433209349104413/IRS990PF"/>
    <x v="38"/>
    <x v="10"/>
    <n v="125000"/>
    <x v="5"/>
    <s v="added"/>
    <m/>
    <m/>
    <m/>
    <m/>
  </r>
  <r>
    <x v="37"/>
    <x v="9"/>
    <s v="593154364_2013"/>
    <s v="Bailey Family Foundation Inc_Alliance Defending Freedom20131500"/>
    <s v="ProPublica"/>
    <s v="https://projects.propublica.org/nonprofits/organizations/593154364/201410529349100501/IRS990PF"/>
    <x v="39"/>
    <x v="10"/>
    <n v="1500"/>
    <x v="3"/>
    <s v="added"/>
    <m/>
    <m/>
    <m/>
    <m/>
  </r>
  <r>
    <x v="37"/>
    <x v="9"/>
    <s v="593154364_2014"/>
    <s v="Bailey Family Foundation Inc_Alliance Defending Freedom2014750"/>
    <s v="ProPublica"/>
    <s v="https://projects.propublica.org/nonprofits/organizations/593154364/201540379349100404/IRS990PF"/>
    <x v="39"/>
    <x v="10"/>
    <n v="750"/>
    <x v="7"/>
    <s v="added"/>
    <m/>
    <m/>
    <m/>
    <m/>
  </r>
  <r>
    <x v="37"/>
    <x v="9"/>
    <s v="593154364_2015"/>
    <s v="Bailey Family Foundation Inc_Alliance Defending Freedom20151750"/>
    <s v="ProPublica"/>
    <s v="https://projects.propublica.org/nonprofits/organizations/593154364/201640279349100304/IRS990PF"/>
    <x v="39"/>
    <x v="10"/>
    <n v="1750"/>
    <x v="8"/>
    <s v="added"/>
    <m/>
    <m/>
    <m/>
    <m/>
  </r>
  <r>
    <x v="37"/>
    <x v="9"/>
    <s v="593154364_2016"/>
    <s v="Bailey Family Foundation Inc_Alliance Defending Freedom20164000"/>
    <s v="ProPublica"/>
    <s v="https://projects.propublica.org/nonprofits/organizations/593154364/201730699349100108/IRS990PF"/>
    <x v="39"/>
    <x v="10"/>
    <n v="4000"/>
    <x v="9"/>
    <s v="added"/>
    <m/>
    <m/>
    <m/>
    <m/>
  </r>
  <r>
    <x v="37"/>
    <x v="9"/>
    <s v="593154364_2017"/>
    <s v="Bailey Family Foundation Inc_Alliance Defending Freedom20173000"/>
    <s v="ProPublica"/>
    <s v="https://projects.propublica.org/nonprofits/organizations/593154364/201830309349100713/IRS990PF"/>
    <x v="39"/>
    <x v="10"/>
    <n v="3000"/>
    <x v="16"/>
    <s v="added"/>
    <m/>
    <m/>
    <m/>
    <m/>
  </r>
  <r>
    <x v="37"/>
    <x v="9"/>
    <s v="593154364_2018"/>
    <s v="Bailey Family Foundation Inc_Alliance Defending Freedom20183500"/>
    <s v="ProPublica"/>
    <s v="https://projects.propublica.org/nonprofits/organizations/593154364/201910709349100111/IRS990PF"/>
    <x v="39"/>
    <x v="10"/>
    <n v="3500"/>
    <x v="0"/>
    <s v="added"/>
    <m/>
    <m/>
    <m/>
    <m/>
  </r>
  <r>
    <x v="37"/>
    <x v="9"/>
    <s v="593154364_2019"/>
    <s v="Bailey Family Foundation Inc_Alliance Defending Freedom20195500"/>
    <s v="ProPublica"/>
    <s v="https://projects.propublica.org/nonprofits/organizations/593154364/202000549349100200/IRS990PF"/>
    <x v="39"/>
    <x v="10"/>
    <n v="5500"/>
    <x v="11"/>
    <s v="added"/>
    <m/>
    <m/>
    <m/>
    <m/>
  </r>
  <r>
    <x v="37"/>
    <x v="9"/>
    <s v="593154364_2020"/>
    <s v="Bailey Family Foundation Inc_Alliance Defending Freedom20207500"/>
    <s v="ProPublica"/>
    <s v="https://projects.propublica.org/nonprofits/organizations/593154364/202100779349100810/IRS990PF"/>
    <x v="39"/>
    <x v="10"/>
    <n v="7500"/>
    <x v="1"/>
    <s v="added"/>
    <m/>
    <m/>
    <m/>
    <m/>
  </r>
  <r>
    <x v="2"/>
    <x v="9"/>
    <s v="200721133_2014"/>
    <s v="Bank of America Charitable Foundation Inc_Alliance Defending Freedom2014500"/>
    <s v="ProPublica"/>
    <s v="Propublica XML"/>
    <x v="2"/>
    <x v="10"/>
    <n v="500"/>
    <x v="7"/>
    <s v="added"/>
    <m/>
    <m/>
    <m/>
    <m/>
  </r>
  <r>
    <x v="2"/>
    <x v="9"/>
    <s v="200721133_2015"/>
    <s v="Bank of America Charitable Foundation Inc_Alliance Defending Freedom20151250"/>
    <s v="ProPublica"/>
    <s v="Propublica XML"/>
    <x v="2"/>
    <x v="10"/>
    <n v="1250"/>
    <x v="8"/>
    <s v="added"/>
    <m/>
    <m/>
    <m/>
    <m/>
  </r>
  <r>
    <x v="2"/>
    <x v="9"/>
    <s v="200721133_2015"/>
    <s v="Bank of America Charitable Foundation Inc_Alliance Defending Freedom2015425"/>
    <s v="ProPublica"/>
    <s v="Propublica XML"/>
    <x v="2"/>
    <x v="10"/>
    <n v="425"/>
    <x v="8"/>
    <s v="added"/>
    <m/>
    <m/>
    <m/>
    <m/>
  </r>
  <r>
    <x v="2"/>
    <x v="9"/>
    <s v="200721133_2021"/>
    <s v="Bank of America Charitable Foundation Inc_Alliance Defending Freedom2021100"/>
    <s v="ProPublica"/>
    <s v="Propublica XML"/>
    <x v="2"/>
    <x v="10"/>
    <n v="100"/>
    <x v="10"/>
    <s v="added"/>
    <m/>
    <m/>
    <m/>
    <m/>
  </r>
  <r>
    <x v="2"/>
    <x v="9"/>
    <s v="200721133_2021"/>
    <s v="Bank of America Charitable Foundation Inc_Alliance Defending Freedom2021250"/>
    <s v="ProPublica"/>
    <s v="Propublica XML"/>
    <x v="2"/>
    <x v="10"/>
    <n v="250"/>
    <x v="10"/>
    <s v="added"/>
    <m/>
    <m/>
    <m/>
    <m/>
  </r>
  <r>
    <x v="2"/>
    <x v="9"/>
    <s v="200721133_2021"/>
    <s v="Bank of America Charitable Foundation Inc_Alliance Defending Freedom202175"/>
    <s v="ProPublica"/>
    <s v="Propublica XML"/>
    <x v="2"/>
    <x v="10"/>
    <n v="75"/>
    <x v="10"/>
    <s v="added"/>
    <m/>
    <m/>
    <m/>
    <m/>
  </r>
  <r>
    <x v="2"/>
    <x v="9"/>
    <s v="200721133_2021"/>
    <s v="Bank of America Charitable Foundation Inc_Alliance Defending Freedom202175"/>
    <s v="ProPublica"/>
    <s v="Propublica XML"/>
    <x v="2"/>
    <x v="10"/>
    <n v="75"/>
    <x v="10"/>
    <s v="added"/>
    <m/>
    <m/>
    <m/>
    <m/>
  </r>
  <r>
    <x v="2"/>
    <x v="9"/>
    <s v="200721133_2022"/>
    <s v="Bank of America Charitable Foundation Inc_Alliance Defending Freedom2022100"/>
    <s v="ProPublica"/>
    <s v="Propublica XML"/>
    <x v="2"/>
    <x v="10"/>
    <n v="100"/>
    <x v="4"/>
    <s v="added"/>
    <m/>
    <m/>
    <m/>
    <m/>
  </r>
  <r>
    <x v="2"/>
    <x v="9"/>
    <s v="200721133_2022"/>
    <s v="Bank of America Charitable Foundation Inc_Alliance Defending Freedom2022110"/>
    <s v="ProPublica"/>
    <s v="Propublica XML"/>
    <x v="2"/>
    <x v="10"/>
    <n v="110"/>
    <x v="4"/>
    <s v="added"/>
    <m/>
    <m/>
    <m/>
    <m/>
  </r>
  <r>
    <x v="2"/>
    <x v="9"/>
    <s v="200721133_2022"/>
    <s v="Bank of America Charitable Foundation Inc_Alliance Defending Freedom202225"/>
    <s v="ProPublica"/>
    <s v="Propublica XML"/>
    <x v="2"/>
    <x v="10"/>
    <n v="25"/>
    <x v="4"/>
    <s v="added"/>
    <m/>
    <m/>
    <m/>
    <m/>
  </r>
  <r>
    <x v="38"/>
    <x v="9"/>
    <s v="362904503_2012"/>
    <s v="Barnabas Foundation_Alliance Defending Freedom20128700"/>
    <s v="ProPublica"/>
    <s v="https://projects.propublica.org/nonprofits/redirect_to_990/362904503/2012"/>
    <x v="40"/>
    <x v="10"/>
    <n v="8700"/>
    <x v="2"/>
    <s v="added"/>
    <m/>
    <m/>
    <m/>
    <m/>
  </r>
  <r>
    <x v="38"/>
    <x v="9"/>
    <s v="362904503_2013"/>
    <s v="Barnabas Foundation_Alliance Defending Freedom201325900"/>
    <s v="ProPublica"/>
    <s v="https://projects.propublica.org/nonprofits/organizations/362904503/201423099349301927/IRS990ScheduleI"/>
    <x v="40"/>
    <x v="10"/>
    <n v="25900"/>
    <x v="3"/>
    <s v="added"/>
    <m/>
    <m/>
    <m/>
    <m/>
  </r>
  <r>
    <x v="38"/>
    <x v="9"/>
    <s v="362904503_2014"/>
    <s v="Barnabas Foundation_Alliance Defending Freedom201432350"/>
    <s v="ProPublica"/>
    <s v="https://projects.propublica.org/nonprofits/organizations/362904503/201513139349302776/IRS990ScheduleI"/>
    <x v="40"/>
    <x v="10"/>
    <n v="32350"/>
    <x v="7"/>
    <s v="added"/>
    <m/>
    <m/>
    <m/>
    <m/>
  </r>
  <r>
    <x v="38"/>
    <x v="9"/>
    <s v="362904503_2015"/>
    <s v="Barnabas Foundation_Alliance Defending Freedom201591970"/>
    <s v="ProPublica"/>
    <s v="https://projects.propublica.org/nonprofits/organizations/362904503/201603159349302325/IRS990ScheduleI"/>
    <x v="40"/>
    <x v="10"/>
    <n v="91970"/>
    <x v="8"/>
    <s v="added"/>
    <m/>
    <m/>
    <m/>
    <m/>
  </r>
  <r>
    <x v="38"/>
    <x v="9"/>
    <s v="362904503_2016"/>
    <s v="Barnabas Foundation_Alliance Defending Freedom201620038"/>
    <s v="ProPublica"/>
    <s v="https://projects.propublica.org/nonprofits/organizations/362904503/201703109349300010/IRS990ScheduleI"/>
    <x v="40"/>
    <x v="10"/>
    <n v="20038"/>
    <x v="9"/>
    <s v="added"/>
    <m/>
    <m/>
    <m/>
    <m/>
  </r>
  <r>
    <x v="38"/>
    <x v="9"/>
    <s v="362904503_2017"/>
    <s v="Barnabas Foundation_Alliance Defending Freedom201730992"/>
    <s v="ProPublica"/>
    <s v="https://projects.propublica.org/nonprofits/organizations/362904503/201843179349305794/IRS990ScheduleI"/>
    <x v="40"/>
    <x v="10"/>
    <n v="30992"/>
    <x v="16"/>
    <s v="added"/>
    <m/>
    <m/>
    <m/>
    <m/>
  </r>
  <r>
    <x v="39"/>
    <x v="9"/>
    <s v="262307502_2020"/>
    <s v="Barnett Family Foundation_Alliance Defending Freedom20205000"/>
    <s v="ProPublica"/>
    <s v="https://projects.propublica.org/nonprofits/organizations/262307502/202213189349101411/IRS990PF"/>
    <x v="41"/>
    <x v="10"/>
    <n v="5000"/>
    <x v="1"/>
    <s v="added"/>
    <m/>
    <m/>
    <m/>
    <m/>
  </r>
  <r>
    <x v="39"/>
    <x v="9"/>
    <s v="262307502_2021"/>
    <s v="Barnett Family Foundation_Alliance Defending Freedom20215000"/>
    <s v="ProPublica"/>
    <s v="https://projects.propublica.org/nonprofits/organizations/262307502/202203139349100725/IRS990PF"/>
    <x v="41"/>
    <x v="10"/>
    <n v="5000"/>
    <x v="10"/>
    <s v="added"/>
    <m/>
    <m/>
    <m/>
    <m/>
  </r>
  <r>
    <x v="40"/>
    <x v="9"/>
    <s v="454583129_2022"/>
    <s v="Barstahl Foundation_Alliance Defending Freedom202220000"/>
    <s v="ProPublica"/>
    <s v="https://projects.propublica.org/nonprofits/organizations/454583129/202302699349100750/IRS990PF"/>
    <x v="42"/>
    <x v="10"/>
    <n v="20000"/>
    <x v="4"/>
    <s v="added"/>
    <m/>
    <m/>
    <m/>
    <m/>
  </r>
  <r>
    <x v="40"/>
    <x v="9"/>
    <s v="454583129_2023"/>
    <s v="Barstahl Foundation_Alliance Defending Freedom202313517"/>
    <s v="ProPublica"/>
    <s v="https://projects.propublica.org/nonprofits/organizations/454583129/202422219349100607/IRS990PF"/>
    <x v="42"/>
    <x v="10"/>
    <n v="13517"/>
    <x v="5"/>
    <s v="added"/>
    <m/>
    <m/>
    <m/>
    <m/>
  </r>
  <r>
    <x v="41"/>
    <x v="9"/>
    <s v="311191154_2018"/>
    <s v="Batt Family Foundation_Alliance Defending Freedom20181500"/>
    <s v="ProPublica"/>
    <s v="https://projects.propublica.org/nonprofits/organizations/311191154/201940399349100304/IRS990PF"/>
    <x v="43"/>
    <x v="10"/>
    <n v="1500"/>
    <x v="0"/>
    <s v="added"/>
    <m/>
    <m/>
    <m/>
    <m/>
  </r>
  <r>
    <x v="41"/>
    <x v="9"/>
    <s v="311191154_2019"/>
    <s v="Batt Family Foundation_Alliance Defending Freedom20191500"/>
    <s v="ProPublica"/>
    <s v="https://projects.propublica.org/nonprofits/organizations/311191154/202020439349100607/IRS990PF"/>
    <x v="43"/>
    <x v="10"/>
    <n v="1500"/>
    <x v="11"/>
    <s v="added"/>
    <m/>
    <m/>
    <m/>
    <m/>
  </r>
  <r>
    <x v="41"/>
    <x v="9"/>
    <s v="311191154_2020"/>
    <s v="Batt Family Foundation_Alliance Defending Freedom20201500"/>
    <s v="ProPublica"/>
    <s v="https://projects.propublica.org/nonprofits/organizations/311191154/202140329349100004/IRS990PF"/>
    <x v="43"/>
    <x v="10"/>
    <n v="1500"/>
    <x v="1"/>
    <s v="added"/>
    <m/>
    <m/>
    <m/>
    <m/>
  </r>
  <r>
    <x v="41"/>
    <x v="9"/>
    <s v="311191154_2021"/>
    <s v="Batt Family Foundation_Alliance Defending Freedom20211500"/>
    <s v="ProPublica"/>
    <s v="https://projects.propublica.org/nonprofits/organizations/311191154/202210389349100906/IRS990PF"/>
    <x v="43"/>
    <x v="10"/>
    <n v="1500"/>
    <x v="10"/>
    <s v="added"/>
    <m/>
    <m/>
    <m/>
    <m/>
  </r>
  <r>
    <x v="41"/>
    <x v="9"/>
    <s v="311191154_2022"/>
    <s v="Batt Family Foundation_Alliance Defending Freedom20221500"/>
    <s v="ProPublica"/>
    <s v="https://projects.propublica.org/nonprofits/organizations/311191154/202320389349100312/IRS990PF"/>
    <x v="43"/>
    <x v="10"/>
    <n v="1500"/>
    <x v="4"/>
    <s v="added"/>
    <m/>
    <m/>
    <m/>
    <m/>
  </r>
  <r>
    <x v="41"/>
    <x v="9"/>
    <s v="311191154_2023"/>
    <s v="Batt Family Foundation_Alliance Defending Freedom20231500"/>
    <s v="ProPublica"/>
    <s v="https://projects.propublica.org/nonprofits/organizations/311191154/202400369349100300/IRS990PF"/>
    <x v="43"/>
    <x v="10"/>
    <n v="1500"/>
    <x v="5"/>
    <s v="added"/>
    <m/>
    <m/>
    <m/>
    <m/>
  </r>
  <r>
    <x v="42"/>
    <x v="9"/>
    <s v="814052819_2023"/>
    <s v="Bech Family Foundation_Alliance Defending Freedom202325000"/>
    <s v="ProPublica"/>
    <s v="https://projects.propublica.org/nonprofits/organizations/814052819/202540349349100339/IRS990PF"/>
    <x v="44"/>
    <x v="10"/>
    <n v="25000"/>
    <x v="5"/>
    <s v="added"/>
    <m/>
    <m/>
    <m/>
    <m/>
  </r>
  <r>
    <x v="43"/>
    <x v="9"/>
    <s v="261284779_2023"/>
    <s v="Beth and Thomas A Lupton Jr Family Foundation_Alliance Defending Freedom20235000"/>
    <s v="ProPublica"/>
    <s v="https://projects.propublica.org/nonprofits/organizations/261284779/202401279349101010/IRS990PF"/>
    <x v="45"/>
    <x v="10"/>
    <n v="5000"/>
    <x v="5"/>
    <s v="added"/>
    <m/>
    <m/>
    <m/>
    <m/>
  </r>
  <r>
    <x v="44"/>
    <x v="9"/>
    <s v="822626867_2020"/>
    <s v="Bethel World Foundation_Alliance Defending Freedom20205000"/>
    <s v="ProPublica"/>
    <s v="https://projects.propublica.org/nonprofits/organizations/822626867/202120919349100802/IRS990PF"/>
    <x v="46"/>
    <x v="10"/>
    <n v="5000"/>
    <x v="1"/>
    <s v="added"/>
    <m/>
    <m/>
    <m/>
    <m/>
  </r>
  <r>
    <x v="44"/>
    <x v="9"/>
    <s v="822626867_2021"/>
    <s v="Bethel World Foundation_Alliance Defending Freedom20215000"/>
    <s v="ProPublica"/>
    <s v="https://projects.propublica.org/nonprofits/organizations/822626867/202200779349101005/IRS990PF"/>
    <x v="46"/>
    <x v="10"/>
    <n v="5000"/>
    <x v="10"/>
    <s v="added"/>
    <m/>
    <m/>
    <m/>
    <m/>
  </r>
  <r>
    <x v="44"/>
    <x v="9"/>
    <s v="822626867_2023"/>
    <s v="Bethel World Foundation_Alliance Defending Freedom20235000"/>
    <s v="ProPublica"/>
    <s v="https://projects.propublica.org/nonprofits/organizations/822626867/202411289349104321/IRS990PF"/>
    <x v="46"/>
    <x v="10"/>
    <n v="5000"/>
    <x v="5"/>
    <s v="added"/>
    <m/>
    <m/>
    <m/>
    <m/>
  </r>
  <r>
    <x v="45"/>
    <x v="9"/>
    <s v="203305451_2021"/>
    <s v="Biel Family Foundation Inc_Alliance Defending Freedom20211300"/>
    <s v="ProPublica"/>
    <s v="https://projects.propublica.org/nonprofits/organizations/203305451/202241369349105889/IRS990PF"/>
    <x v="47"/>
    <x v="10"/>
    <n v="1300"/>
    <x v="10"/>
    <s v="added"/>
    <m/>
    <m/>
    <m/>
    <m/>
  </r>
  <r>
    <x v="45"/>
    <x v="9"/>
    <s v="203305451_2022"/>
    <s v="Biel Family Foundation Inc_Alliance Defending Freedom2022200"/>
    <s v="ProPublica"/>
    <s v="https://projects.propublica.org/nonprofits/organizations/203305451/202331319349103683/IRS990PF"/>
    <x v="47"/>
    <x v="10"/>
    <n v="200"/>
    <x v="4"/>
    <s v="added"/>
    <m/>
    <m/>
    <m/>
    <m/>
  </r>
  <r>
    <x v="46"/>
    <x v="9"/>
    <s v="266106908_2015"/>
    <s v="Big Hill Foundation_Alliance Defending Freedom2015700"/>
    <s v="ProPublica"/>
    <s v="https://projects.propublica.org/nonprofits/organizations/266106908/201641529349100014/IRS990PF"/>
    <x v="48"/>
    <x v="10"/>
    <n v="700"/>
    <x v="8"/>
    <s v="added"/>
    <m/>
    <m/>
    <m/>
    <m/>
  </r>
  <r>
    <x v="46"/>
    <x v="9"/>
    <s v="266106908_2016"/>
    <s v="Big Hill Foundation_Alliance Defending Freedom2016500"/>
    <s v="ProPublica"/>
    <s v="https://projects.propublica.org/nonprofits/organizations/266106908/201742419349100104/IRS990PF"/>
    <x v="48"/>
    <x v="10"/>
    <n v="500"/>
    <x v="9"/>
    <s v="added"/>
    <m/>
    <m/>
    <m/>
    <m/>
  </r>
  <r>
    <x v="46"/>
    <x v="9"/>
    <s v="266106908_2017"/>
    <s v="Big Hill Foundation_Alliance Defending Freedom2017500"/>
    <s v="ProPublica"/>
    <s v="https://projects.propublica.org/nonprofits/organizations/266106908/201831909349100203/IRS990PF"/>
    <x v="48"/>
    <x v="10"/>
    <n v="500"/>
    <x v="16"/>
    <s v="added"/>
    <m/>
    <m/>
    <m/>
    <m/>
  </r>
  <r>
    <x v="46"/>
    <x v="9"/>
    <s v="266106908_2018"/>
    <s v="Big Hill Foundation_Alliance Defending Freedom2018500"/>
    <s v="ProPublica"/>
    <s v="https://projects.propublica.org/nonprofits/organizations/266106908/201933169349101698/IRS990PF"/>
    <x v="48"/>
    <x v="10"/>
    <n v="500"/>
    <x v="0"/>
    <s v="added"/>
    <m/>
    <m/>
    <m/>
    <m/>
  </r>
  <r>
    <x v="46"/>
    <x v="9"/>
    <s v="266106908_2019"/>
    <s v="Big Hill Foundation_Alliance Defending Freedom2019500"/>
    <s v="ProPublica"/>
    <s v="https://projects.propublica.org/nonprofits/organizations/266106908/202013169349101636/IRS990PF"/>
    <x v="48"/>
    <x v="10"/>
    <n v="500"/>
    <x v="11"/>
    <s v="added"/>
    <m/>
    <m/>
    <m/>
    <m/>
  </r>
  <r>
    <x v="46"/>
    <x v="9"/>
    <s v="266106908_2020"/>
    <s v="Big Hill Foundation_Alliance Defending Freedom2020500"/>
    <s v="ProPublica"/>
    <s v="https://projects.propublica.org/nonprofits/organizations/266106908/202143199349104184/IRS990PF"/>
    <x v="48"/>
    <x v="10"/>
    <n v="500"/>
    <x v="1"/>
    <s v="added"/>
    <m/>
    <m/>
    <m/>
    <m/>
  </r>
  <r>
    <x v="46"/>
    <x v="9"/>
    <s v="266106908_2021"/>
    <s v="Big Hill Foundation_Alliance Defending Freedom2021500"/>
    <s v="ProPublica"/>
    <s v="https://projects.propublica.org/nonprofits/organizations/266106908/202203189349106040/IRS990PF"/>
    <x v="48"/>
    <x v="10"/>
    <n v="500"/>
    <x v="10"/>
    <s v="added"/>
    <m/>
    <m/>
    <m/>
    <m/>
  </r>
  <r>
    <x v="46"/>
    <x v="9"/>
    <s v="266106908_2022"/>
    <s v="Big Hill Foundation_Alliance Defending Freedom2022500"/>
    <s v="ProPublica"/>
    <s v="https://projects.propublica.org/nonprofits/organizations/266106908/202313179349100546/IRS990PF"/>
    <x v="48"/>
    <x v="10"/>
    <n v="500"/>
    <x v="4"/>
    <s v="added"/>
    <m/>
    <m/>
    <m/>
    <m/>
  </r>
  <r>
    <x v="46"/>
    <x v="9"/>
    <s v="266106908_2023"/>
    <s v="Big Hill Foundation_Alliance Defending Freedom2023500"/>
    <s v="ProPublica"/>
    <s v="https://projects.propublica.org/nonprofits/organizations/266106908/202443239349100814/IRS990PF"/>
    <x v="48"/>
    <x v="10"/>
    <n v="500"/>
    <x v="5"/>
    <s v="added"/>
    <m/>
    <m/>
    <m/>
    <m/>
  </r>
  <r>
    <x v="47"/>
    <x v="9"/>
    <s v="562618866_2013"/>
    <s v="Bill &amp; Melinda Gates Foundation_Alliance Defending Freedom201375"/>
    <s v="ProPublica"/>
    <s v="https://projects.propublica.org/nonprofits/organizations/562618866/201403109349100040/IRS990PF"/>
    <x v="49"/>
    <x v="10"/>
    <n v="75"/>
    <x v="3"/>
    <s v="added"/>
    <s v="EMPLOYEE MATCHING GIFT - FOR GENERAL OPERATING SUPPORT"/>
    <m/>
    <m/>
    <m/>
  </r>
  <r>
    <x v="48"/>
    <x v="9"/>
    <s v="470742438_1998"/>
    <s v="Bill and Berniece Grewcock Foundation_Alliance Defending Freedom199810000"/>
    <s v="CT"/>
    <s v="ConservativeTransparency2025"/>
    <x v="50"/>
    <x v="10"/>
    <n v="10000"/>
    <x v="18"/>
    <m/>
    <m/>
    <m/>
    <m/>
    <m/>
  </r>
  <r>
    <x v="49"/>
    <x v="9"/>
    <s v="237066873_1999"/>
    <s v="Bill and Berniece Grewcock Foundation_Alliance Defending Freedom199910000"/>
    <s v="CT"/>
    <s v="ConservativeTransparency2025"/>
    <x v="50"/>
    <x v="10"/>
    <n v="10000"/>
    <x v="19"/>
    <m/>
    <m/>
    <m/>
    <m/>
    <m/>
  </r>
  <r>
    <x v="49"/>
    <x v="9"/>
    <s v="237066873_2000"/>
    <s v="Bill and Berniece Grewcock Foundation_Alliance Defending Freedom200015000"/>
    <s v="CT"/>
    <s v="ConservativeTransparency2025"/>
    <x v="50"/>
    <x v="10"/>
    <n v="15000"/>
    <x v="20"/>
    <m/>
    <m/>
    <m/>
    <m/>
    <m/>
  </r>
  <r>
    <x v="50"/>
    <x v="9"/>
    <s v="510260302_2001"/>
    <s v="Bill and Berniece Grewcock Foundation_Alliance Defending Freedom200115000"/>
    <s v="CT"/>
    <s v="ConservativeTransparency2025"/>
    <x v="50"/>
    <x v="10"/>
    <n v="15000"/>
    <x v="21"/>
    <m/>
    <m/>
    <m/>
    <m/>
    <m/>
  </r>
  <r>
    <x v="51"/>
    <x v="9"/>
    <s v="770390011_2002"/>
    <s v="Bill and Berniece Grewcock Foundation_Alliance Defending Freedom200215000"/>
    <s v="CT"/>
    <s v="ConservativeTransparency2025"/>
    <x v="50"/>
    <x v="10"/>
    <n v="15000"/>
    <x v="22"/>
    <m/>
    <m/>
    <m/>
    <m/>
    <m/>
  </r>
  <r>
    <x v="52"/>
    <x v="9"/>
    <s v="473233646_2003"/>
    <s v="Bill and Berniece Grewcock Foundation_Alliance Defending Freedom200315000"/>
    <s v="CT"/>
    <s v="ConservativeTransparency2025"/>
    <x v="50"/>
    <x v="10"/>
    <n v="15000"/>
    <x v="23"/>
    <m/>
    <m/>
    <m/>
    <m/>
    <m/>
  </r>
  <r>
    <x v="53"/>
    <x v="9"/>
    <s v="382476813_2004"/>
    <s v="Bill and Berniece Grewcock Foundation_Alliance Defending Freedom200425000"/>
    <s v="CT"/>
    <s v="ConservativeTransparency2025"/>
    <x v="50"/>
    <x v="10"/>
    <n v="25000"/>
    <x v="24"/>
    <m/>
    <m/>
    <m/>
    <m/>
    <m/>
  </r>
  <r>
    <x v="52"/>
    <x v="9"/>
    <s v="473233646_2005"/>
    <s v="Bill and Berniece Grewcock Foundation_Alliance Defending Freedom200515000"/>
    <s v="CT"/>
    <s v="ConservativeTransparency2025"/>
    <x v="50"/>
    <x v="10"/>
    <n v="15000"/>
    <x v="25"/>
    <m/>
    <m/>
    <m/>
    <m/>
    <m/>
  </r>
  <r>
    <x v="54"/>
    <x v="9"/>
    <s v="581595471_2006"/>
    <s v="Bill and Berniece Grewcock Foundation_Alliance Defending Freedom200615000"/>
    <s v="CT"/>
    <s v="ConservativeTransparency2025"/>
    <x v="50"/>
    <x v="10"/>
    <n v="15000"/>
    <x v="26"/>
    <m/>
    <m/>
    <m/>
    <m/>
    <m/>
  </r>
  <r>
    <x v="53"/>
    <x v="9"/>
    <s v="382476813_2008"/>
    <s v="Bill and Berniece Grewcock Foundation_Alliance Defending Freedom2008100000"/>
    <s v="CT"/>
    <s v="ConservativeTransparency2025"/>
    <x v="50"/>
    <x v="10"/>
    <n v="100000"/>
    <x v="12"/>
    <m/>
    <m/>
    <m/>
    <m/>
    <m/>
  </r>
  <r>
    <x v="55"/>
    <x v="9"/>
    <s v="352128225_2015"/>
    <s v="Blake Family Charitable Foundation_Alliance Defending Freedom20157000"/>
    <s v="ProPublica"/>
    <s v="https://projects.propublica.org/nonprofits/organizations/352128225/201601379349101075/IRS990PF"/>
    <x v="51"/>
    <x v="10"/>
    <n v="7000"/>
    <x v="8"/>
    <s v="added"/>
    <m/>
    <m/>
    <m/>
    <m/>
  </r>
  <r>
    <x v="55"/>
    <x v="9"/>
    <s v="352128225_2016"/>
    <s v="Blake Family Charitable Foundation_Alliance Defending Freedom20167000"/>
    <s v="ProPublica"/>
    <s v="https://projects.propublica.org/nonprofits/organizations/352128225/201731299349100518/IRS990PF"/>
    <x v="51"/>
    <x v="10"/>
    <n v="7000"/>
    <x v="9"/>
    <s v="added"/>
    <m/>
    <m/>
    <m/>
    <m/>
  </r>
  <r>
    <x v="55"/>
    <x v="9"/>
    <s v="352128225_2017"/>
    <s v="Blake Family Charitable Foundation_Alliance Defending Freedom20175000"/>
    <s v="ProPublica"/>
    <s v="https://projects.propublica.org/nonprofits/organizations/352128225/201831309349102093/IRS990PF"/>
    <x v="51"/>
    <x v="10"/>
    <n v="5000"/>
    <x v="16"/>
    <s v="added"/>
    <m/>
    <m/>
    <m/>
    <m/>
  </r>
  <r>
    <x v="55"/>
    <x v="9"/>
    <s v="352128225_2018"/>
    <s v="Blake Family Charitable Foundation_Alliance Defending Freedom20185000"/>
    <s v="ProPublica"/>
    <s v="https://projects.propublica.org/nonprofits/organizations/352128225/201901219349100240/IRS990PF"/>
    <x v="51"/>
    <x v="10"/>
    <n v="5000"/>
    <x v="0"/>
    <s v="added"/>
    <m/>
    <m/>
    <m/>
    <m/>
  </r>
  <r>
    <x v="55"/>
    <x v="9"/>
    <s v="352128225_2019"/>
    <s v="Blake Family Charitable Foundation_Alliance Defending Freedom20198000"/>
    <s v="ProPublica"/>
    <s v="https://projects.propublica.org/nonprofits/organizations/352128225/202031969349100148/IRS990PF"/>
    <x v="51"/>
    <x v="10"/>
    <n v="8000"/>
    <x v="11"/>
    <s v="added"/>
    <m/>
    <m/>
    <m/>
    <m/>
  </r>
  <r>
    <x v="55"/>
    <x v="9"/>
    <s v="352128225_2020"/>
    <s v="Blake Family Charitable Foundation_Alliance Defending Freedom20208000"/>
    <s v="ProPublica"/>
    <s v="https://projects.propublica.org/nonprofits/organizations/352128225/202121379349100507/IRS990PF"/>
    <x v="51"/>
    <x v="10"/>
    <n v="8000"/>
    <x v="1"/>
    <s v="added"/>
    <m/>
    <m/>
    <m/>
    <m/>
  </r>
  <r>
    <x v="55"/>
    <x v="9"/>
    <s v="352128225_2021"/>
    <s v="Blake Family Charitable Foundation_Alliance Defending Freedom20218000"/>
    <s v="ProPublica"/>
    <s v="https://projects.propublica.org/nonprofits/organizations/352128225/202212179349100406/IRS990PF"/>
    <x v="51"/>
    <x v="10"/>
    <n v="8000"/>
    <x v="10"/>
    <s v="added"/>
    <m/>
    <m/>
    <m/>
    <m/>
  </r>
  <r>
    <x v="55"/>
    <x v="9"/>
    <s v="352128225_2022"/>
    <s v="Blake Family Charitable Foundation_Alliance Defending Freedom20227000"/>
    <s v="ProPublica"/>
    <s v="https://projects.propublica.org/nonprofits/organizations/352128225/202323149349100527/IRS990PF"/>
    <x v="51"/>
    <x v="10"/>
    <n v="7000"/>
    <x v="4"/>
    <s v="added"/>
    <m/>
    <m/>
    <m/>
    <m/>
  </r>
  <r>
    <x v="55"/>
    <x v="9"/>
    <s v="352128225_2023"/>
    <s v="Blake Family Charitable Foundation_Alliance Defending Freedom20237000"/>
    <s v="ProPublica"/>
    <s v="https://projects.propublica.org/nonprofits/organizations/352128225/202423209349105832/IRS990PF"/>
    <x v="51"/>
    <x v="10"/>
    <n v="7000"/>
    <x v="5"/>
    <s v="added"/>
    <m/>
    <m/>
    <m/>
    <m/>
  </r>
  <r>
    <x v="56"/>
    <x v="9"/>
    <s v="300748315_2023"/>
    <s v="Bny Mellon Charitable Gift Fund_Alliance Defending Freedom202310000"/>
    <s v="ProPublica"/>
    <s v="https://projects.propublica.org/nonprofits/organizations/300748315/202421799349300202/IRS990ScheduleI"/>
    <x v="52"/>
    <x v="10"/>
    <n v="10000"/>
    <x v="5"/>
    <s v="added"/>
    <m/>
    <m/>
    <m/>
    <m/>
  </r>
  <r>
    <x v="57"/>
    <x v="9"/>
    <s v="710942474_2017"/>
    <s v="Bob and Charmaine Bush Family Foundation_Alliance Defending Freedom2017100"/>
    <s v="ProPublica"/>
    <s v="https://projects.propublica.org/nonprofits/organizations/710942474/201840379349100304/IRS990PF"/>
    <x v="53"/>
    <x v="10"/>
    <n v="100"/>
    <x v="16"/>
    <s v="added"/>
    <m/>
    <m/>
    <m/>
    <m/>
  </r>
  <r>
    <x v="57"/>
    <x v="9"/>
    <s v="710942474_2018"/>
    <s v="Bob and Charmaine Bush Family Foundation_Alliance Defending Freedom2018200"/>
    <s v="ProPublica"/>
    <s v="https://projects.propublica.org/nonprofits/organizations/710942474/201910519349100306/IRS990PF"/>
    <x v="53"/>
    <x v="10"/>
    <n v="200"/>
    <x v="0"/>
    <s v="added"/>
    <m/>
    <m/>
    <m/>
    <m/>
  </r>
  <r>
    <x v="57"/>
    <x v="9"/>
    <s v="710942474_2019"/>
    <s v="Bob and Charmaine Bush Family Foundation_Alliance Defending Freedom2019200"/>
    <s v="ProPublica"/>
    <s v="https://projects.propublica.org/nonprofits/organizations/710942474/202010509349100801/IRS990PF"/>
    <x v="53"/>
    <x v="10"/>
    <n v="200"/>
    <x v="11"/>
    <s v="added"/>
    <m/>
    <m/>
    <m/>
    <m/>
  </r>
  <r>
    <x v="57"/>
    <x v="9"/>
    <s v="710942474_2020"/>
    <s v="Bob and Charmaine Bush Family Foundation_Alliance Defending Freedom20201000"/>
    <s v="ProPublica"/>
    <s v="https://projects.propublica.org/nonprofits/organizations/710942474/202100659349100005/IRS990PF"/>
    <x v="53"/>
    <x v="10"/>
    <n v="1000"/>
    <x v="1"/>
    <s v="added"/>
    <m/>
    <m/>
    <m/>
    <m/>
  </r>
  <r>
    <x v="58"/>
    <x v="9"/>
    <s v="202568634_2018"/>
    <s v="Bobb Family Foundation_Alliance Defending Freedom20181000"/>
    <s v="ProPublica"/>
    <s v="https://projects.propublica.org/nonprofits/organizations/202568634/201940579349100014/IRS990PF"/>
    <x v="54"/>
    <x v="10"/>
    <n v="1000"/>
    <x v="0"/>
    <s v="added"/>
    <m/>
    <m/>
    <m/>
    <m/>
  </r>
  <r>
    <x v="58"/>
    <x v="9"/>
    <s v="202568634_2019"/>
    <s v="Bobb Family Foundation_Alliance Defending Freedom20191000"/>
    <s v="ProPublica"/>
    <s v="https://projects.propublica.org/nonprofits/organizations/202568634/202040669349100324/IRS990PF"/>
    <x v="54"/>
    <x v="10"/>
    <n v="1000"/>
    <x v="11"/>
    <s v="added"/>
    <m/>
    <m/>
    <m/>
    <m/>
  </r>
  <r>
    <x v="58"/>
    <x v="9"/>
    <s v="202568634_2020"/>
    <s v="Bobb Family Foundation_Alliance Defending Freedom20202500"/>
    <s v="ProPublica"/>
    <s v="https://projects.propublica.org/nonprofits/organizations/202568634/202100829349100750/IRS990PF"/>
    <x v="54"/>
    <x v="10"/>
    <n v="2500"/>
    <x v="1"/>
    <s v="added"/>
    <m/>
    <m/>
    <m/>
    <m/>
  </r>
  <r>
    <x v="58"/>
    <x v="9"/>
    <s v="202568634_2021"/>
    <s v="Bobb Family Foundation_Alliance Defending Freedom202115000"/>
    <s v="ProPublica"/>
    <s v="https://projects.propublica.org/nonprofits/organizations/202568634/202240659349100704/IRS990PF"/>
    <x v="54"/>
    <x v="10"/>
    <n v="15000"/>
    <x v="10"/>
    <s v="added"/>
    <m/>
    <m/>
    <m/>
    <m/>
  </r>
  <r>
    <x v="58"/>
    <x v="9"/>
    <s v="202568634_2022"/>
    <s v="Bobb Family Foundation_Alliance Defending Freedom202230000"/>
    <s v="ProPublica"/>
    <s v="https://projects.propublica.org/nonprofits/organizations/202568634/202320549349100317/IRS990PF"/>
    <x v="54"/>
    <x v="10"/>
    <n v="30000"/>
    <x v="4"/>
    <s v="added"/>
    <m/>
    <m/>
    <m/>
    <m/>
  </r>
  <r>
    <x v="58"/>
    <x v="9"/>
    <s v="202568634_2023"/>
    <s v="Bobb Family Foundation_Alliance Defending Freedom202325000"/>
    <s v="ProPublica"/>
    <s v="https://projects.propublica.org/nonprofits/organizations/202568634/202412509349100521/IRS990PF"/>
    <x v="54"/>
    <x v="10"/>
    <n v="25000"/>
    <x v="5"/>
    <s v="added"/>
    <m/>
    <m/>
    <m/>
    <m/>
  </r>
  <r>
    <x v="48"/>
    <x v="9"/>
    <s v="470742438_2001"/>
    <s v="Bolthouse Foundation_Alliance Defending Freedom200125000"/>
    <s v="CT"/>
    <s v="ConservativeTransparency2025"/>
    <x v="55"/>
    <x v="10"/>
    <n v="25000"/>
    <x v="21"/>
    <m/>
    <m/>
    <m/>
    <m/>
    <m/>
  </r>
  <r>
    <x v="48"/>
    <x v="9"/>
    <s v="470742438_2002"/>
    <s v="Bolthouse Foundation_Alliance Defending Freedom2002120000"/>
    <s v="CT"/>
    <s v="ConservativeTransparency2025"/>
    <x v="55"/>
    <x v="10"/>
    <n v="120000"/>
    <x v="22"/>
    <m/>
    <m/>
    <m/>
    <m/>
    <m/>
  </r>
  <r>
    <x v="48"/>
    <x v="9"/>
    <s v="470742438_2003"/>
    <s v="Bolthouse Foundation_Alliance Defending Freedom2003125000"/>
    <s v="CT"/>
    <s v="ConservativeTransparency2025"/>
    <x v="55"/>
    <x v="10"/>
    <n v="125000"/>
    <x v="23"/>
    <m/>
    <m/>
    <m/>
    <m/>
    <m/>
  </r>
  <r>
    <x v="48"/>
    <x v="9"/>
    <s v="470742438_2004"/>
    <s v="Bolthouse Foundation_Alliance Defending Freedom2004200000"/>
    <s v="CT"/>
    <s v="ConservativeTransparency2025"/>
    <x v="55"/>
    <x v="10"/>
    <n v="200000"/>
    <x v="24"/>
    <m/>
    <m/>
    <m/>
    <m/>
    <m/>
  </r>
  <r>
    <x v="48"/>
    <x v="9"/>
    <s v="470742438_2005"/>
    <s v="Bolthouse Foundation_Alliance Defending Freedom2005200000"/>
    <s v="CT"/>
    <s v="ConservativeTransparency2025"/>
    <x v="55"/>
    <x v="10"/>
    <n v="200000"/>
    <x v="25"/>
    <m/>
    <m/>
    <m/>
    <m/>
    <m/>
  </r>
  <r>
    <x v="59"/>
    <x v="9"/>
    <s v="562541151_2016"/>
    <s v="Borduin Charitable Foundation Inc_Alliance Defending Freedom20162000"/>
    <s v="ProPublica"/>
    <s v="https://projects.propublica.org/nonprofits/organizations/562541151/201721719349100402/IRS990PF"/>
    <x v="56"/>
    <x v="10"/>
    <n v="2000"/>
    <x v="9"/>
    <s v="added"/>
    <m/>
    <m/>
    <m/>
    <m/>
  </r>
  <r>
    <x v="59"/>
    <x v="9"/>
    <s v="562541151_2018"/>
    <s v="Borduin Charitable Foundation Inc_Alliance Defending Freedom20181500"/>
    <s v="ProPublica"/>
    <s v="https://projects.propublica.org/nonprofits/organizations/562541151/201901489349100305/IRS990PF"/>
    <x v="56"/>
    <x v="10"/>
    <n v="1500"/>
    <x v="0"/>
    <s v="added"/>
    <m/>
    <m/>
    <m/>
    <m/>
  </r>
  <r>
    <x v="59"/>
    <x v="9"/>
    <s v="562541151_2020"/>
    <s v="Borduin Charitable Foundation Inc_Alliance Defending Freedom20202500"/>
    <s v="ProPublica"/>
    <s v="https://projects.propublica.org/nonprofits/organizations/562541151/202131539349100103/IRS990PF"/>
    <x v="56"/>
    <x v="10"/>
    <n v="2500"/>
    <x v="1"/>
    <s v="added"/>
    <m/>
    <m/>
    <m/>
    <m/>
  </r>
  <r>
    <x v="59"/>
    <x v="9"/>
    <s v="562541151_2021"/>
    <s v="Borduin Charitable Foundation Inc_Alliance Defending Freedom20214000"/>
    <s v="ProPublica"/>
    <s v="https://projects.propublica.org/nonprofits/organizations/562541151/202231749349100613/IRS990PF"/>
    <x v="56"/>
    <x v="10"/>
    <n v="4000"/>
    <x v="10"/>
    <s v="added"/>
    <m/>
    <m/>
    <m/>
    <m/>
  </r>
  <r>
    <x v="59"/>
    <x v="9"/>
    <s v="562541151_2022"/>
    <s v="Borduin Charitable Foundation Inc_Alliance Defending Freedom20222500"/>
    <s v="ProPublica"/>
    <s v="https://projects.propublica.org/nonprofits/organizations/562541151/202321879349100422/IRS990PF"/>
    <x v="56"/>
    <x v="10"/>
    <n v="2500"/>
    <x v="4"/>
    <s v="added"/>
    <m/>
    <m/>
    <m/>
    <m/>
  </r>
  <r>
    <x v="59"/>
    <x v="9"/>
    <s v="562541151_2023"/>
    <s v="Borduin Charitable Foundation Inc_Alliance Defending Freedom20233000"/>
    <s v="ProPublica"/>
    <s v="https://projects.propublica.org/nonprofits/organizations/562541151/202421349349102172/IRS990PF"/>
    <x v="56"/>
    <x v="10"/>
    <n v="3000"/>
    <x v="5"/>
    <s v="added"/>
    <m/>
    <m/>
    <m/>
    <m/>
  </r>
  <r>
    <x v="60"/>
    <x v="9"/>
    <s v="460535790_2017"/>
    <s v="Bosk Foundation Inc_Alliance Defending Freedom20173000"/>
    <s v="ProPublica"/>
    <s v="https://projects.propublica.org/nonprofits/organizations/460535790/201832419349101003/IRS990PF"/>
    <x v="57"/>
    <x v="10"/>
    <n v="3000"/>
    <x v="16"/>
    <s v="added"/>
    <m/>
    <m/>
    <m/>
    <m/>
  </r>
  <r>
    <x v="60"/>
    <x v="9"/>
    <s v="460535790_2018"/>
    <s v="Bosk Foundation Inc_Alliance Defending Freedom20181000"/>
    <s v="ProPublica"/>
    <s v="https://projects.propublica.org/nonprofits/organizations/460535790/201910779349100011/IRS990PF"/>
    <x v="57"/>
    <x v="10"/>
    <n v="1000"/>
    <x v="0"/>
    <s v="added"/>
    <m/>
    <m/>
    <m/>
    <m/>
  </r>
  <r>
    <x v="61"/>
    <x v="9"/>
    <s v="742897733_2016"/>
    <s v="Boyd and Joan Kelley Charitable Foundation_Alliance Defending Freedom201615000"/>
    <s v="ProPublica"/>
    <s v="https://projects.propublica.org/nonprofits/organizations/742897733/201731719349100308/IRS990PF"/>
    <x v="58"/>
    <x v="10"/>
    <n v="15000"/>
    <x v="9"/>
    <s v="added"/>
    <m/>
    <m/>
    <m/>
    <m/>
  </r>
  <r>
    <x v="61"/>
    <x v="9"/>
    <s v="742897733_2017"/>
    <s v="Boyd and Joan Kelley Charitable Foundation_Alliance Defending Freedom201725000"/>
    <s v="ProPublica"/>
    <s v="https://projects.propublica.org/nonprofits/organizations/742897733/201811649349100316/IRS990PF"/>
    <x v="58"/>
    <x v="10"/>
    <n v="25000"/>
    <x v="16"/>
    <s v="added"/>
    <m/>
    <m/>
    <m/>
    <m/>
  </r>
  <r>
    <x v="61"/>
    <x v="9"/>
    <s v="742897733_2019"/>
    <s v="Boyd and Joan Kelley Charitable Foundation_Alliance Defending Freedom201925000"/>
    <s v="ProPublica"/>
    <s v="https://projects.propublica.org/nonprofits/organizations/742897733/202023219349104287/IRS990PF"/>
    <x v="58"/>
    <x v="10"/>
    <n v="25000"/>
    <x v="11"/>
    <s v="added"/>
    <m/>
    <m/>
    <m/>
    <m/>
  </r>
  <r>
    <x v="61"/>
    <x v="9"/>
    <s v="742897733_2020"/>
    <s v="Boyd and Joan Kelley Charitable Foundation_Alliance Defending Freedom202020000"/>
    <s v="ProPublica"/>
    <s v="https://projects.propublica.org/nonprofits/organizations/742897733/202103149349100230/IRS990PF"/>
    <x v="58"/>
    <x v="10"/>
    <n v="20000"/>
    <x v="1"/>
    <s v="added"/>
    <m/>
    <m/>
    <m/>
    <m/>
  </r>
  <r>
    <x v="61"/>
    <x v="9"/>
    <s v="742897733_2021"/>
    <s v="Boyd and Joan Kelley Charitable Foundation_Alliance Defending Freedom202120000"/>
    <s v="ProPublica"/>
    <s v="https://projects.propublica.org/nonprofits/organizations/742897733/202233189349105028/IRS990PF"/>
    <x v="58"/>
    <x v="10"/>
    <n v="20000"/>
    <x v="10"/>
    <s v="added"/>
    <m/>
    <m/>
    <m/>
    <m/>
  </r>
  <r>
    <x v="61"/>
    <x v="9"/>
    <s v="742897733_2022"/>
    <s v="Boyd and Joan Kelley Charitable Foundation_Alliance Defending Freedom202225000"/>
    <s v="ProPublica"/>
    <s v="https://projects.propublica.org/nonprofits/organizations/742897733/202313039349100111/IRS990PF"/>
    <x v="58"/>
    <x v="10"/>
    <n v="25000"/>
    <x v="4"/>
    <s v="added"/>
    <m/>
    <m/>
    <m/>
    <m/>
  </r>
  <r>
    <x v="61"/>
    <x v="9"/>
    <s v="742897733_2023"/>
    <s v="Boyd and Joan Kelley Charitable Foundation_Alliance Defending Freedom202325000"/>
    <s v="ProPublica"/>
    <s v="https://projects.propublica.org/nonprofits/organizations/742897733/202413209349103516/IRS990PF"/>
    <x v="58"/>
    <x v="10"/>
    <n v="25000"/>
    <x v="5"/>
    <s v="added"/>
    <m/>
    <m/>
    <m/>
    <m/>
  </r>
  <r>
    <x v="62"/>
    <x v="9"/>
    <s v="454678325_2022"/>
    <s v="Bradley Impact Fund Inc_Alliance Defending Freedom2022824000"/>
    <s v="ProPublica"/>
    <s v="https://projects.propublica.org/nonprofits/organizations/454678325/202323199349323507/IRS990ScheduleI"/>
    <x v="59"/>
    <x v="10"/>
    <n v="824000"/>
    <x v="4"/>
    <s v="added"/>
    <m/>
    <m/>
    <m/>
    <m/>
  </r>
  <r>
    <x v="62"/>
    <x v="9"/>
    <s v="454678325_2023"/>
    <s v="Bradley Impact Fund Inc_Alliance Defending Freedom20233350500"/>
    <s v="ProPublica"/>
    <s v="https://projects.propublica.org/nonprofits/organizations/454678325/202403199349311950/IRS990ScheduleI"/>
    <x v="59"/>
    <x v="10"/>
    <n v="3350500"/>
    <x v="5"/>
    <s v="added"/>
    <m/>
    <m/>
    <m/>
    <m/>
  </r>
  <r>
    <x v="63"/>
    <x v="9"/>
    <s v="811198198_2018"/>
    <s v="Brakebush Family Foundation_Alliance Defending Freedom201850000"/>
    <s v="ProPublica"/>
    <s v="https://projects.propublica.org/nonprofits/organizations/811198198/201942889349100904/IRS990PF"/>
    <x v="60"/>
    <x v="10"/>
    <n v="50000"/>
    <x v="0"/>
    <s v="added"/>
    <m/>
    <m/>
    <m/>
    <m/>
  </r>
  <r>
    <x v="63"/>
    <x v="9"/>
    <s v="811198198_2021"/>
    <s v="Brakebush Family Foundation_Alliance Defending Freedom202115000"/>
    <s v="ProPublica"/>
    <s v="https://projects.propublica.org/nonprofits/organizations/811198198/202213149349103116/IRS990PF"/>
    <x v="60"/>
    <x v="10"/>
    <n v="15000"/>
    <x v="10"/>
    <s v="added"/>
    <m/>
    <m/>
    <m/>
    <m/>
  </r>
  <r>
    <x v="63"/>
    <x v="9"/>
    <s v="811198198_2021"/>
    <s v="Brakebush Family Foundation_Alliance Defending Freedom202120000"/>
    <s v="ProPublica"/>
    <s v="https://projects.propublica.org/nonprofits/organizations/811198198/202213149349103116/IRS990PF"/>
    <x v="60"/>
    <x v="10"/>
    <n v="20000"/>
    <x v="10"/>
    <s v="added"/>
    <m/>
    <m/>
    <m/>
    <m/>
  </r>
  <r>
    <x v="63"/>
    <x v="9"/>
    <s v="811198198_2023"/>
    <s v="Brakebush Family Foundation_Alliance Defending Freedom202350000"/>
    <s v="ProPublica"/>
    <s v="https://projects.propublica.org/nonprofits/organizations/811198198/202423179349101822/IRS990PF"/>
    <x v="60"/>
    <x v="10"/>
    <n v="50000"/>
    <x v="5"/>
    <s v="added"/>
    <m/>
    <m/>
    <m/>
    <m/>
  </r>
  <r>
    <x v="63"/>
    <x v="9"/>
    <s v="811198198_2023"/>
    <s v="Brakebush Family Foundation_Alliance Defending Freedom202350000"/>
    <s v="ProPublica"/>
    <s v="https://projects.propublica.org/nonprofits/organizations/811198198/202423179349101822/IRS990PF"/>
    <x v="60"/>
    <x v="10"/>
    <n v="50000"/>
    <x v="5"/>
    <s v="added"/>
    <m/>
    <m/>
    <m/>
    <m/>
  </r>
  <r>
    <x v="64"/>
    <x v="9"/>
    <s v="954664171_2017"/>
    <s v="Brannan Family Foundation_Alliance Defending Freedom2017400"/>
    <s v="ProPublica"/>
    <s v="https://projects.propublica.org/nonprofits/organizations/954664171/201822499349100517/IRS990PF"/>
    <x v="61"/>
    <x v="10"/>
    <n v="400"/>
    <x v="16"/>
    <s v="added"/>
    <m/>
    <m/>
    <m/>
    <m/>
  </r>
  <r>
    <x v="64"/>
    <x v="9"/>
    <s v="954664171_2023"/>
    <s v="Brannan Family Foundation_Alliance Defending Freedom20231000"/>
    <s v="ProPublica"/>
    <s v="https://projects.propublica.org/nonprofits/organizations/954664171/202433179349101783/IRS990PF"/>
    <x v="61"/>
    <x v="10"/>
    <n v="1000"/>
    <x v="5"/>
    <s v="added"/>
    <m/>
    <m/>
    <m/>
    <m/>
  </r>
  <r>
    <x v="65"/>
    <x v="9"/>
    <s v="261925185_2019"/>
    <s v="Brian &amp; Sonya Emerick Family Foundation Inc_Alliance Defending Freedom2019500"/>
    <s v="ProPublica"/>
    <s v="https://projects.propublica.org/nonprofits/organizations/261925185/202010459349100106/IRS990PF"/>
    <x v="62"/>
    <x v="10"/>
    <n v="500"/>
    <x v="11"/>
    <s v="added"/>
    <m/>
    <m/>
    <m/>
    <m/>
  </r>
  <r>
    <x v="65"/>
    <x v="9"/>
    <s v="261925185_2020"/>
    <s v="Brian &amp; Sonya Emerick Family Foundation Inc_Alliance Defending Freedom2020500"/>
    <s v="ProPublica"/>
    <s v="https://projects.propublica.org/nonprofits/organizations/261925185/202121279349101132/IRS990PF"/>
    <x v="62"/>
    <x v="10"/>
    <n v="500"/>
    <x v="1"/>
    <s v="added"/>
    <m/>
    <m/>
    <m/>
    <m/>
  </r>
  <r>
    <x v="65"/>
    <x v="9"/>
    <s v="261925185_2021"/>
    <s v="Brian &amp; Sonya Emerick Family Foundation Inc_Alliance Defending Freedom2021500"/>
    <s v="ProPublica"/>
    <s v="https://projects.propublica.org/nonprofits/organizations/261925185/202211369349104391/IRS990PF"/>
    <x v="62"/>
    <x v="10"/>
    <n v="500"/>
    <x v="10"/>
    <s v="added"/>
    <m/>
    <m/>
    <m/>
    <m/>
  </r>
  <r>
    <x v="65"/>
    <x v="9"/>
    <s v="261925185_2022"/>
    <s v="Brian &amp; Sonya Emerick Family Foundation Inc_Alliance Defending Freedom2022500"/>
    <s v="ProPublica"/>
    <s v="https://projects.propublica.org/nonprofits/organizations/261925185/202301319349104585/IRS990PF"/>
    <x v="62"/>
    <x v="10"/>
    <n v="500"/>
    <x v="4"/>
    <s v="added"/>
    <m/>
    <m/>
    <m/>
    <m/>
  </r>
  <r>
    <x v="65"/>
    <x v="9"/>
    <s v="261925185_2023"/>
    <s v="Brian &amp; Sonya Emerick Family Foundation Inc_Alliance Defending Freedom2023500"/>
    <s v="ProPublica"/>
    <s v="https://projects.propublica.org/nonprofits/organizations/261925185/202421279349102252/IRS990PF"/>
    <x v="62"/>
    <x v="10"/>
    <n v="500"/>
    <x v="5"/>
    <s v="added"/>
    <m/>
    <m/>
    <m/>
    <m/>
  </r>
  <r>
    <x v="66"/>
    <x v="9"/>
    <s v="133127947_2020"/>
    <s v="Bristol Myers Squibb Foundation Inc_Alliance Defending Freedom20203300"/>
    <s v="ProPublica"/>
    <s v="https://projects.propublica.org/nonprofits/organizations/133127947/202113559349100011/IRS990PF"/>
    <x v="63"/>
    <x v="10"/>
    <n v="3300"/>
    <x v="1"/>
    <s v="added"/>
    <m/>
    <m/>
    <m/>
    <m/>
  </r>
  <r>
    <x v="66"/>
    <x v="9"/>
    <s v="133127947_2021"/>
    <s v="Bristol Myers Squibb Foundation Inc_Alliance Defending Freedom2021200"/>
    <s v="ProPublica"/>
    <s v="https://projects.propublica.org/nonprofits/organizations/133127947/202212789349100221/IRS990PF"/>
    <x v="63"/>
    <x v="10"/>
    <n v="200"/>
    <x v="10"/>
    <s v="added"/>
    <m/>
    <m/>
    <m/>
    <m/>
  </r>
  <r>
    <x v="66"/>
    <x v="9"/>
    <s v="133127947_2021"/>
    <s v="Bristol Myers Squibb Foundation Inc_Alliance Defending Freedom2021300"/>
    <s v="ProPublica"/>
    <s v="https://projects.propublica.org/nonprofits/organizations/133127947/202212789349100221/IRS990PF"/>
    <x v="63"/>
    <x v="10"/>
    <n v="300"/>
    <x v="10"/>
    <s v="added"/>
    <m/>
    <m/>
    <m/>
    <m/>
  </r>
  <r>
    <x v="66"/>
    <x v="9"/>
    <s v="133127947_2021"/>
    <s v="Bristol Myers Squibb Foundation Inc_Alliance Defending Freedom2021300"/>
    <s v="ProPublica"/>
    <s v="https://projects.propublica.org/nonprofits/organizations/133127947/202212789349100221/IRS990PF"/>
    <x v="63"/>
    <x v="10"/>
    <n v="300"/>
    <x v="10"/>
    <s v="added"/>
    <m/>
    <m/>
    <m/>
    <m/>
  </r>
  <r>
    <x v="66"/>
    <x v="9"/>
    <s v="133127947_2021"/>
    <s v="Bristol Myers Squibb Foundation Inc_Alliance Defending Freedom2021350"/>
    <s v="ProPublica"/>
    <s v="https://projects.propublica.org/nonprofits/organizations/133127947/202212789349100221/IRS990PF"/>
    <x v="63"/>
    <x v="10"/>
    <n v="350"/>
    <x v="10"/>
    <s v="added"/>
    <m/>
    <m/>
    <m/>
    <m/>
  </r>
  <r>
    <x v="66"/>
    <x v="9"/>
    <s v="133127947_2021"/>
    <s v="Bristol Myers Squibb Foundation Inc_Alliance Defending Freedom2021350"/>
    <s v="ProPublica"/>
    <s v="https://projects.propublica.org/nonprofits/organizations/133127947/202212789349100221/IRS990PF"/>
    <x v="63"/>
    <x v="10"/>
    <n v="350"/>
    <x v="10"/>
    <s v="added"/>
    <m/>
    <m/>
    <m/>
    <m/>
  </r>
  <r>
    <x v="66"/>
    <x v="9"/>
    <s v="133127947_2022"/>
    <s v="Bristol Myers Squibb Foundation Inc_Alliance Defending Freedom2022350"/>
    <s v="ProPublica"/>
    <s v="https://projects.propublica.org/nonprofits/organizations/133127947/202322799349100217/IRS990PF"/>
    <x v="63"/>
    <x v="10"/>
    <n v="350"/>
    <x v="4"/>
    <s v="added"/>
    <m/>
    <m/>
    <m/>
    <m/>
  </r>
  <r>
    <x v="67"/>
    <x v="9"/>
    <s v="274347700_2015"/>
    <s v="Brocker Foundation Incorporated_Alliance Defending Freedom20157500"/>
    <s v="ProPublica"/>
    <s v="https://projects.propublica.org/nonprofits/organizations/274347700/201632599349100608/IRS990PF"/>
    <x v="64"/>
    <x v="10"/>
    <n v="7500"/>
    <x v="8"/>
    <s v="added"/>
    <m/>
    <m/>
    <m/>
    <m/>
  </r>
  <r>
    <x v="67"/>
    <x v="9"/>
    <s v="274347700_2016"/>
    <s v="Brocker Foundation Incorporated_Alliance Defending Freedom20167500"/>
    <s v="ProPublica"/>
    <s v="https://projects.propublica.org/nonprofits/organizations/274347700/201722009349100007/IRS990PF"/>
    <x v="64"/>
    <x v="10"/>
    <n v="7500"/>
    <x v="9"/>
    <s v="added"/>
    <m/>
    <m/>
    <m/>
    <m/>
  </r>
  <r>
    <x v="67"/>
    <x v="9"/>
    <s v="274347700_2017"/>
    <s v="Brocker Foundation Incorporated_Alliance Defending Freedom20177500"/>
    <s v="ProPublica"/>
    <s v="https://projects.propublica.org/nonprofits/organizations/274347700/201811349349102711/IRS990PF"/>
    <x v="64"/>
    <x v="10"/>
    <n v="7500"/>
    <x v="16"/>
    <s v="added"/>
    <m/>
    <m/>
    <m/>
    <m/>
  </r>
  <r>
    <x v="67"/>
    <x v="9"/>
    <s v="274347700_2018"/>
    <s v="Brocker Foundation Incorporated_Alliance Defending Freedom201810000"/>
    <s v="ProPublica"/>
    <s v="https://projects.propublica.org/nonprofits/organizations/274347700/201901709349100210/IRS990PF"/>
    <x v="64"/>
    <x v="10"/>
    <n v="10000"/>
    <x v="0"/>
    <s v="added"/>
    <m/>
    <m/>
    <m/>
    <m/>
  </r>
  <r>
    <x v="67"/>
    <x v="9"/>
    <s v="274347700_2019"/>
    <s v="Brocker Foundation Incorporated_Alliance Defending Freedom201910000"/>
    <s v="ProPublica"/>
    <s v="https://projects.propublica.org/nonprofits/organizations/274347700/202021909349100522/IRS990PF"/>
    <x v="64"/>
    <x v="10"/>
    <n v="10000"/>
    <x v="11"/>
    <s v="added"/>
    <m/>
    <m/>
    <m/>
    <m/>
  </r>
  <r>
    <x v="67"/>
    <x v="9"/>
    <s v="274347700_2020"/>
    <s v="Brocker Foundation Incorporated_Alliance Defending Freedom202010000"/>
    <s v="ProPublica"/>
    <s v="https://projects.propublica.org/nonprofits/organizations/274347700/202142849349100234/IRS990PF"/>
    <x v="64"/>
    <x v="10"/>
    <n v="10000"/>
    <x v="1"/>
    <s v="added"/>
    <m/>
    <m/>
    <m/>
    <m/>
  </r>
  <r>
    <x v="67"/>
    <x v="9"/>
    <s v="274347700_2021"/>
    <s v="Brocker Foundation Incorporated_Alliance Defending Freedom202110000"/>
    <s v="ProPublica"/>
    <s v="https://projects.propublica.org/nonprofits/organizations/274347700/202203019349100010/IRS990PF"/>
    <x v="64"/>
    <x v="10"/>
    <n v="10000"/>
    <x v="10"/>
    <s v="added"/>
    <m/>
    <m/>
    <m/>
    <m/>
  </r>
  <r>
    <x v="67"/>
    <x v="9"/>
    <s v="274347700_2022"/>
    <s v="Brocker Foundation Incorporated_Alliance Defending Freedom202215000"/>
    <s v="ProPublica"/>
    <s v="https://projects.propublica.org/nonprofits/organizations/274347700/202301319349101120/IRS990PF"/>
    <x v="64"/>
    <x v="10"/>
    <n v="15000"/>
    <x v="4"/>
    <s v="added"/>
    <m/>
    <m/>
    <m/>
    <m/>
  </r>
  <r>
    <x v="67"/>
    <x v="9"/>
    <s v="274347700_2023"/>
    <s v="Brocker Foundation Incorporated_Alliance Defending Freedom202310000"/>
    <s v="ProPublica"/>
    <s v="https://projects.propublica.org/nonprofits/organizations/274347700/202433189349101303/IRS990PF"/>
    <x v="64"/>
    <x v="10"/>
    <n v="10000"/>
    <x v="5"/>
    <s v="added"/>
    <m/>
    <m/>
    <m/>
    <m/>
  </r>
  <r>
    <x v="68"/>
    <x v="9"/>
    <s v="364198973_2021"/>
    <s v="Brown Family Foundation_Alliance Defending Freedom20211000"/>
    <s v="ProPublica"/>
    <s v="https://projects.propublica.org/nonprofits/organizations/364198973/202201199349101220/IRS990PF"/>
    <x v="65"/>
    <x v="10"/>
    <n v="1000"/>
    <x v="10"/>
    <s v="added"/>
    <m/>
    <m/>
    <m/>
    <m/>
  </r>
  <r>
    <x v="69"/>
    <x v="9"/>
    <s v="752819095_2015"/>
    <s v="Buzbee Foundation_Alliance Defending Freedom20151000"/>
    <s v="ProPublica"/>
    <s v="https://projects.propublica.org/nonprofits/organizations/752819095/201632219349100518/IRS990PF"/>
    <x v="66"/>
    <x v="10"/>
    <n v="1000"/>
    <x v="8"/>
    <s v="added"/>
    <m/>
    <m/>
    <m/>
    <m/>
  </r>
  <r>
    <x v="70"/>
    <x v="9"/>
    <s v="760683283_2019"/>
    <s v="C Wayne and Patricia J Miller Foundation_Alliance Defending Freedom20191000"/>
    <s v="ProPublica"/>
    <s v="https://projects.propublica.org/nonprofits/organizations/760683283/202012939349100006/IRS990PF"/>
    <x v="67"/>
    <x v="10"/>
    <n v="1000"/>
    <x v="11"/>
    <s v="added"/>
    <m/>
    <m/>
    <m/>
    <m/>
  </r>
  <r>
    <x v="70"/>
    <x v="9"/>
    <s v="760683283_2020"/>
    <s v="C Wayne and Patricia J Miller Foundation_Alliance Defending Freedom20201000"/>
    <s v="ProPublica"/>
    <s v="https://projects.propublica.org/nonprofits/organizations/760683283/202143169349101024/IRS990PF"/>
    <x v="67"/>
    <x v="10"/>
    <n v="1000"/>
    <x v="1"/>
    <s v="added"/>
    <m/>
    <m/>
    <m/>
    <m/>
  </r>
  <r>
    <x v="70"/>
    <x v="9"/>
    <s v="760683283_2021"/>
    <s v="C Wayne and Patricia J Miller Foundation_Alliance Defending Freedom20211000"/>
    <s v="ProPublica"/>
    <s v="https://projects.propublica.org/nonprofits/organizations/760683283/202223079349100622/IRS990PF"/>
    <x v="67"/>
    <x v="10"/>
    <n v="1000"/>
    <x v="10"/>
    <s v="added"/>
    <m/>
    <m/>
    <m/>
    <m/>
  </r>
  <r>
    <x v="70"/>
    <x v="9"/>
    <s v="760683283_2022"/>
    <s v="C Wayne and Patricia J Miller Foundation_Alliance Defending Freedom20221000"/>
    <s v="ProPublica"/>
    <s v="https://projects.propublica.org/nonprofits/organizations/760683283/202322969349100622/IRS990PF"/>
    <x v="67"/>
    <x v="10"/>
    <n v="1000"/>
    <x v="4"/>
    <s v="added"/>
    <m/>
    <m/>
    <m/>
    <m/>
  </r>
  <r>
    <x v="70"/>
    <x v="9"/>
    <s v="760683283_2023"/>
    <s v="C Wayne and Patricia J Miller Foundation_Alliance Defending Freedom20231000"/>
    <s v="ProPublica"/>
    <s v="https://projects.propublica.org/nonprofits/organizations/760683283/202441849349100709/IRS990PF"/>
    <x v="67"/>
    <x v="10"/>
    <n v="1000"/>
    <x v="5"/>
    <s v="added"/>
    <m/>
    <m/>
    <m/>
    <m/>
  </r>
  <r>
    <x v="71"/>
    <x v="9"/>
    <s v="953510055_2017"/>
    <s v="California Community Foundation_Alliance Defending Freedom2017100000"/>
    <s v="ProPublica"/>
    <s v="https://projects.propublica.org/nonprofits/organizations/953510055/201801169349301450/IRS990ScheduleI"/>
    <x v="68"/>
    <x v="10"/>
    <n v="100000"/>
    <x v="16"/>
    <s v="added"/>
    <m/>
    <m/>
    <m/>
    <m/>
  </r>
  <r>
    <x v="71"/>
    <x v="9"/>
    <s v="953510055_2018"/>
    <s v="California Community Foundation_Alliance Defending Freedom201850000"/>
    <s v="ProPublica"/>
    <s v="https://projects.propublica.org/nonprofits/organizations/953510055/201901359349300410/IRS990ScheduleI"/>
    <x v="68"/>
    <x v="10"/>
    <n v="50000"/>
    <x v="0"/>
    <s v="added"/>
    <m/>
    <m/>
    <m/>
    <m/>
  </r>
  <r>
    <x v="71"/>
    <x v="9"/>
    <s v="953510055_2019"/>
    <s v="California Community Foundation_Alliance Defending Freedom201940000"/>
    <s v="ProPublica"/>
    <s v="https://projects.propublica.org/nonprofits/organizations/953510055/202031959349302293/IRS990ScheduleI"/>
    <x v="68"/>
    <x v="10"/>
    <n v="40000"/>
    <x v="11"/>
    <s v="added"/>
    <m/>
    <m/>
    <m/>
    <m/>
  </r>
  <r>
    <x v="71"/>
    <x v="9"/>
    <s v="953510055_2020"/>
    <s v="California Community Foundation_Alliance Defending Freedom2020115000"/>
    <s v="ProPublica"/>
    <s v="https://projects.propublica.org/nonprofits/organizations/953510055/202101339349302410/IRS990ScheduleI"/>
    <x v="68"/>
    <x v="10"/>
    <n v="115000"/>
    <x v="1"/>
    <s v="added"/>
    <m/>
    <m/>
    <m/>
    <m/>
  </r>
  <r>
    <x v="71"/>
    <x v="9"/>
    <s v="953510055_2021"/>
    <s v="California Community Foundation_Alliance Defending Freedom2021200000"/>
    <s v="ProPublica"/>
    <s v="https://projects.propublica.org/nonprofits/organizations/953510055/202201359349301990/IRS990ScheduleI"/>
    <x v="68"/>
    <x v="10"/>
    <n v="200000"/>
    <x v="10"/>
    <s v="added"/>
    <m/>
    <m/>
    <m/>
    <m/>
  </r>
  <r>
    <x v="71"/>
    <x v="9"/>
    <s v="953510055_2022"/>
    <s v="California Community Foundation_Alliance Defending Freedom2022165000"/>
    <s v="ProPublica"/>
    <s v="https://projects.propublica.org/nonprofits/organizations/953510055/202311349349300141/IRS990ScheduleI"/>
    <x v="68"/>
    <x v="10"/>
    <n v="165000"/>
    <x v="4"/>
    <s v="added"/>
    <m/>
    <m/>
    <m/>
    <m/>
  </r>
  <r>
    <x v="72"/>
    <x v="9"/>
    <s v="461493389_2017"/>
    <s v="Calkins Foundation_Alliance Defending Freedom201710000"/>
    <s v="ProPublica"/>
    <s v="https://projects.propublica.org/nonprofits/organizations/461493389/201801849349100505/IRS990PF"/>
    <x v="69"/>
    <x v="10"/>
    <n v="10000"/>
    <x v="16"/>
    <s v="added"/>
    <m/>
    <m/>
    <m/>
    <m/>
  </r>
  <r>
    <x v="72"/>
    <x v="9"/>
    <s v="461493389_2018"/>
    <s v="Calkins Foundation_Alliance Defending Freedom20185000"/>
    <s v="ProPublica"/>
    <s v="https://projects.propublica.org/nonprofits/organizations/461493389/201931339349103118/IRS990PF"/>
    <x v="69"/>
    <x v="10"/>
    <n v="5000"/>
    <x v="0"/>
    <s v="added"/>
    <m/>
    <m/>
    <m/>
    <m/>
  </r>
  <r>
    <x v="72"/>
    <x v="9"/>
    <s v="461493389_2019"/>
    <s v="Calkins Foundation_Alliance Defending Freedom20197500"/>
    <s v="ProPublica"/>
    <s v="https://projects.propublica.org/nonprofits/organizations/461493389/202011429349100621/IRS990PF"/>
    <x v="69"/>
    <x v="10"/>
    <n v="7500"/>
    <x v="11"/>
    <s v="added"/>
    <m/>
    <m/>
    <m/>
    <m/>
  </r>
  <r>
    <x v="72"/>
    <x v="9"/>
    <s v="461493389_2021"/>
    <s v="Calkins Foundation_Alliance Defending Freedom202110000"/>
    <s v="ProPublica"/>
    <s v="https://projects.propublica.org/nonprofits/organizations/461493389/202201099349101420/IRS990PF"/>
    <x v="69"/>
    <x v="10"/>
    <n v="10000"/>
    <x v="10"/>
    <s v="added"/>
    <m/>
    <m/>
    <m/>
    <m/>
  </r>
  <r>
    <x v="72"/>
    <x v="9"/>
    <s v="461493389_2022"/>
    <s v="Calkins Foundation_Alliance Defending Freedom202215000"/>
    <s v="ProPublica"/>
    <s v="https://projects.propublica.org/nonprofits/organizations/461493389/202311299349103936/IRS990PF"/>
    <x v="69"/>
    <x v="10"/>
    <n v="15000"/>
    <x v="4"/>
    <s v="added"/>
    <m/>
    <m/>
    <m/>
    <m/>
  </r>
  <r>
    <x v="72"/>
    <x v="9"/>
    <s v="461493389_2023"/>
    <s v="Calkins Foundation_Alliance Defending Freedom20237500"/>
    <s v="ProPublica"/>
    <s v="https://projects.propublica.org/nonprofits/organizations/461493389/202422639349100212/IRS990PF"/>
    <x v="69"/>
    <x v="10"/>
    <n v="7500"/>
    <x v="5"/>
    <s v="added"/>
    <m/>
    <m/>
    <m/>
    <m/>
  </r>
  <r>
    <x v="73"/>
    <x v="9"/>
    <s v="251633965_2014"/>
    <s v="Calvary Foundation_Alliance Defending Freedom20149000"/>
    <s v="ProPublica"/>
    <s v="https://projects.propublica.org/nonprofits/organizations/251633965/201501269349101005/IRS990PF"/>
    <x v="70"/>
    <x v="10"/>
    <n v="9000"/>
    <x v="7"/>
    <s v="added"/>
    <m/>
    <m/>
    <m/>
    <m/>
  </r>
  <r>
    <x v="73"/>
    <x v="9"/>
    <s v="251633965_2015"/>
    <s v="Calvary Foundation_Alliance Defending Freedom20153000"/>
    <s v="ProPublica"/>
    <s v="https://projects.propublica.org/nonprofits/organizations/251633965/201641329349101954/IRS990PF"/>
    <x v="70"/>
    <x v="10"/>
    <n v="3000"/>
    <x v="8"/>
    <s v="added"/>
    <m/>
    <m/>
    <m/>
    <m/>
  </r>
  <r>
    <x v="73"/>
    <x v="9"/>
    <s v="251633965_2017"/>
    <s v="Calvary Foundation_Alliance Defending Freedom20175000"/>
    <s v="ProPublica"/>
    <s v="https://projects.propublica.org/nonprofits/organizations/251633965/201841229349100404/IRS990PF"/>
    <x v="70"/>
    <x v="10"/>
    <n v="5000"/>
    <x v="16"/>
    <s v="added"/>
    <m/>
    <m/>
    <m/>
    <m/>
  </r>
  <r>
    <x v="73"/>
    <x v="9"/>
    <s v="251633965_2018"/>
    <s v="Calvary Foundation_Alliance Defending Freedom20185000"/>
    <s v="ProPublica"/>
    <s v="https://projects.propublica.org/nonprofits/organizations/251633965/201931289349100113/IRS990PF"/>
    <x v="70"/>
    <x v="10"/>
    <n v="5000"/>
    <x v="0"/>
    <s v="added"/>
    <m/>
    <m/>
    <m/>
    <m/>
  </r>
  <r>
    <x v="73"/>
    <x v="9"/>
    <s v="251633965_2020"/>
    <s v="Calvary Foundation_Alliance Defending Freedom202010000"/>
    <s v="ProPublica"/>
    <s v="https://projects.propublica.org/nonprofits/organizations/251633965/202141309349100924/IRS990PF"/>
    <x v="70"/>
    <x v="10"/>
    <n v="10000"/>
    <x v="1"/>
    <s v="added"/>
    <m/>
    <m/>
    <m/>
    <m/>
  </r>
  <r>
    <x v="73"/>
    <x v="9"/>
    <s v="251633965_2021"/>
    <s v="Calvary Foundation_Alliance Defending Freedom20215000"/>
    <s v="ProPublica"/>
    <s v="https://projects.propublica.org/nonprofits/organizations/251633965/202241269349100129/IRS990PF"/>
    <x v="70"/>
    <x v="10"/>
    <n v="5000"/>
    <x v="10"/>
    <s v="added"/>
    <m/>
    <m/>
    <m/>
    <m/>
  </r>
  <r>
    <x v="73"/>
    <x v="9"/>
    <s v="251633965_2022"/>
    <s v="Calvary Foundation_Alliance Defending Freedom20225000"/>
    <s v="ProPublica"/>
    <s v="https://projects.propublica.org/nonprofits/organizations/251633965/202301189349100640/IRS990PF"/>
    <x v="70"/>
    <x v="10"/>
    <n v="5000"/>
    <x v="4"/>
    <s v="added"/>
    <m/>
    <m/>
    <m/>
    <m/>
  </r>
  <r>
    <x v="74"/>
    <x v="9"/>
    <s v="526078981_2020"/>
    <s v="Caplin Foundation_Alliance Defending Freedom2020300"/>
    <s v="ProPublica"/>
    <s v="https://projects.propublica.org/nonprofits/organizations/526078981/202113169349100326/IRS990PF"/>
    <x v="71"/>
    <x v="10"/>
    <n v="300"/>
    <x v="1"/>
    <s v="added"/>
    <m/>
    <m/>
    <m/>
    <m/>
  </r>
  <r>
    <x v="75"/>
    <x v="9"/>
    <s v="766066429_2013"/>
    <s v="Carl A Davis &amp; Lois E Davis Religious &amp; Charitable Trust_Alliance Defending Freedom201310000"/>
    <s v="ProPublica"/>
    <s v="https://projects.propublica.org/nonprofits/organizations/766066429/201440849349100404/IRS990PF"/>
    <x v="72"/>
    <x v="10"/>
    <n v="10000"/>
    <x v="3"/>
    <s v="added"/>
    <m/>
    <m/>
    <m/>
    <m/>
  </r>
  <r>
    <x v="76"/>
    <x v="9"/>
    <s v="371648116_2019"/>
    <s v="Carl A Davis and Lois E Davis Foundation_Alliance Defending Freedom20195000"/>
    <s v="ProPublica"/>
    <s v="https://projects.propublica.org/nonprofits/organizations/371648116/202003169349102235/IRS990PF"/>
    <x v="73"/>
    <x v="10"/>
    <n v="5000"/>
    <x v="11"/>
    <s v="added"/>
    <m/>
    <m/>
    <m/>
    <m/>
  </r>
  <r>
    <x v="76"/>
    <x v="9"/>
    <s v="371648116_2020"/>
    <s v="Carl A Davis and Lois E Davis Foundation_Alliance Defending Freedom202010000"/>
    <s v="ProPublica"/>
    <s v="https://projects.propublica.org/nonprofits/organizations/371648116/202112739349100811/IRS990PF"/>
    <x v="73"/>
    <x v="10"/>
    <n v="10000"/>
    <x v="1"/>
    <s v="added"/>
    <m/>
    <m/>
    <m/>
    <m/>
  </r>
  <r>
    <x v="76"/>
    <x v="9"/>
    <s v="371648116_2021"/>
    <s v="Carl A Davis and Lois E Davis Foundation_Alliance Defending Freedom20215000"/>
    <s v="ProPublica"/>
    <s v="https://projects.propublica.org/nonprofits/organizations/371648116/202222659349100202/IRS990PF"/>
    <x v="73"/>
    <x v="10"/>
    <n v="5000"/>
    <x v="10"/>
    <s v="added"/>
    <m/>
    <m/>
    <m/>
    <m/>
  </r>
  <r>
    <x v="76"/>
    <x v="9"/>
    <s v="371648116_2022"/>
    <s v="Carl A Davis and Lois E Davis Foundation_Alliance Defending Freedom202213500"/>
    <s v="ProPublica"/>
    <s v="https://projects.propublica.org/nonprofits/organizations/371648116/202303039349100410/IRS990PF"/>
    <x v="73"/>
    <x v="10"/>
    <n v="13500"/>
    <x v="4"/>
    <s v="added"/>
    <m/>
    <m/>
    <m/>
    <m/>
  </r>
  <r>
    <x v="76"/>
    <x v="9"/>
    <s v="371648116_2023"/>
    <s v="Carl A Davis and Lois E Davis Foundation_Alliance Defending Freedom202310000"/>
    <s v="ProPublica"/>
    <s v="https://projects.propublica.org/nonprofits/organizations/371648116/202443139349102019/IRS990PF"/>
    <x v="73"/>
    <x v="10"/>
    <n v="10000"/>
    <x v="5"/>
    <s v="added"/>
    <m/>
    <m/>
    <m/>
    <m/>
  </r>
  <r>
    <x v="77"/>
    <x v="9"/>
    <s v="364597768_2019"/>
    <s v="Carson Myre Charitable Foundation_Alliance Defending Freedom201925000"/>
    <s v="ProPublica"/>
    <s v="https://projects.propublica.org/nonprofits/organizations/364597768/202002619349100410/IRS990PF"/>
    <x v="74"/>
    <x v="10"/>
    <n v="25000"/>
    <x v="11"/>
    <m/>
    <m/>
    <m/>
    <m/>
    <m/>
  </r>
  <r>
    <x v="77"/>
    <x v="9"/>
    <s v="364597768_2020"/>
    <s v="Carson Myre Charitable Foundation_Alliance Defending Freedom202025000"/>
    <s v="ProPublica"/>
    <s v="https://projects.propublica.org/nonprofits/organizations/364597768/202132669349100303/IRS990PF"/>
    <x v="74"/>
    <x v="10"/>
    <n v="25000"/>
    <x v="1"/>
    <m/>
    <m/>
    <m/>
    <m/>
    <m/>
  </r>
  <r>
    <x v="77"/>
    <x v="9"/>
    <s v="364597768_2021"/>
    <s v="Carson Myre Charitable Foundation_Alliance Defending Freedom202125000"/>
    <s v="ProPublica"/>
    <s v="https://projects.propublica.org/nonprofits/organizations/364597768/202222639349100012/IRS990PF"/>
    <x v="74"/>
    <x v="10"/>
    <n v="25000"/>
    <x v="10"/>
    <m/>
    <m/>
    <m/>
    <m/>
    <m/>
  </r>
  <r>
    <x v="77"/>
    <x v="9"/>
    <s v="364597768_2022"/>
    <s v="Carson Myre Charitable Foundation_Alliance Defending Freedom202225000"/>
    <s v="ProPublica"/>
    <s v="https://projects.propublica.org/nonprofits/organizations/364597768/202302639349100405/IRS990PF"/>
    <x v="74"/>
    <x v="10"/>
    <n v="25000"/>
    <x v="4"/>
    <m/>
    <m/>
    <m/>
    <m/>
    <m/>
  </r>
  <r>
    <x v="77"/>
    <x v="9"/>
    <s v="364597768_2023"/>
    <s v="Carson Myre Charitable Foundation_Alliance Defending Freedom202325000"/>
    <s v="ProPublica"/>
    <s v="https://projects.propublica.org/nonprofits/organizations/364597768/202422779349100012/IRS990PF"/>
    <x v="74"/>
    <x v="10"/>
    <n v="25000"/>
    <x v="5"/>
    <m/>
    <m/>
    <m/>
    <m/>
    <m/>
  </r>
  <r>
    <x v="78"/>
    <x v="9"/>
    <s v="236447843_2014"/>
    <s v="Catherine V &amp; Martin Hofmann Foundation_Alliance Defending Freedom201425"/>
    <s v="ProPublica"/>
    <s v="https://projects.propublica.org/nonprofits/organizations/236447843/201511609349100366/IRS990PF"/>
    <x v="75"/>
    <x v="10"/>
    <n v="25"/>
    <x v="7"/>
    <m/>
    <m/>
    <m/>
    <m/>
    <m/>
  </r>
  <r>
    <x v="78"/>
    <x v="9"/>
    <s v="236447843_2015"/>
    <s v="Catherine V &amp; Martin Hofmann Foundation_Alliance Defending Freedom201550"/>
    <s v="ProPublica"/>
    <s v="https://projects.propublica.org/nonprofits/organizations/236447843/201631969349100303/IRS990PF"/>
    <x v="75"/>
    <x v="10"/>
    <n v="50"/>
    <x v="8"/>
    <m/>
    <m/>
    <m/>
    <m/>
    <m/>
  </r>
  <r>
    <x v="78"/>
    <x v="9"/>
    <s v="236447843_2016"/>
    <s v="Catherine V &amp; Martin Hofmann Foundation_Alliance Defending Freedom201650"/>
    <s v="ProPublica"/>
    <s v="https://projects.propublica.org/nonprofits/organizations/236447843/201721649349100007/IRS990PF"/>
    <x v="75"/>
    <x v="10"/>
    <n v="50"/>
    <x v="9"/>
    <m/>
    <m/>
    <m/>
    <m/>
    <m/>
  </r>
  <r>
    <x v="78"/>
    <x v="9"/>
    <s v="236447843_2017"/>
    <s v="Catherine V &amp; Martin Hofmann Foundation_Alliance Defending Freedom201750"/>
    <s v="ProPublica"/>
    <s v="https://projects.propublica.org/nonprofits/organizations/236447843/201803169349101025/IRS990PF"/>
    <x v="75"/>
    <x v="10"/>
    <n v="50"/>
    <x v="16"/>
    <m/>
    <m/>
    <m/>
    <m/>
    <m/>
  </r>
  <r>
    <x v="78"/>
    <x v="9"/>
    <s v="236447843_2018"/>
    <s v="Catherine V &amp; Martin Hofmann Foundation_Alliance Defending Freedom201875"/>
    <s v="ProPublica"/>
    <s v="https://projects.propublica.org/nonprofits/organizations/236447843/201902339349100310/IRS990PF"/>
    <x v="75"/>
    <x v="10"/>
    <n v="75"/>
    <x v="0"/>
    <m/>
    <m/>
    <m/>
    <m/>
    <m/>
  </r>
  <r>
    <x v="78"/>
    <x v="9"/>
    <s v="236447843_2019"/>
    <s v="Catherine V &amp; Martin Hofmann Foundation_Alliance Defending Freedom201975"/>
    <s v="ProPublica"/>
    <s v="https://projects.propublica.org/nonprofits/organizations/236447843/202043179349102179/IRS990PF"/>
    <x v="75"/>
    <x v="10"/>
    <n v="75"/>
    <x v="11"/>
    <m/>
    <m/>
    <m/>
    <m/>
    <m/>
  </r>
  <r>
    <x v="78"/>
    <x v="9"/>
    <s v="236447843_2021"/>
    <s v="Catherine V &amp; Martin Hofmann Foundation_Alliance Defending Freedom202180"/>
    <s v="ProPublica"/>
    <s v="https://projects.propublica.org/nonprofits/organizations/236447843/202213189349103676/IRS990PF"/>
    <x v="75"/>
    <x v="10"/>
    <n v="80"/>
    <x v="10"/>
    <m/>
    <m/>
    <m/>
    <m/>
    <m/>
  </r>
  <r>
    <x v="78"/>
    <x v="9"/>
    <s v="236447843_2022"/>
    <s v="Catherine V &amp; Martin Hofmann Foundation_Alliance Defending Freedom202280"/>
    <s v="ProPublica"/>
    <s v="https://projects.propublica.org/nonprofits/organizations/236447843/202343119349100529/IRS990PF"/>
    <x v="75"/>
    <x v="10"/>
    <n v="80"/>
    <x v="4"/>
    <m/>
    <m/>
    <m/>
    <m/>
    <m/>
  </r>
  <r>
    <x v="78"/>
    <x v="9"/>
    <s v="236447843_2023"/>
    <s v="Catherine V &amp; Martin Hofmann Foundation_Alliance Defending Freedom202380"/>
    <s v="ProPublica"/>
    <s v="https://projects.propublica.org/nonprofits/organizations/236447843/202413139349100411/IRS990PF"/>
    <x v="75"/>
    <x v="10"/>
    <n v="80"/>
    <x v="5"/>
    <m/>
    <m/>
    <m/>
    <m/>
    <m/>
  </r>
  <r>
    <x v="79"/>
    <x v="9"/>
    <s v="411744184_2019"/>
    <s v="Catholic Community Foundation of Minnesota_Alliance Defending Freedom20195100"/>
    <s v="ProPublica"/>
    <s v="https://projects.propublica.org/nonprofits/organizations/411744184/201903589349300100/IRS990ScheduleI"/>
    <x v="76"/>
    <x v="10"/>
    <n v="5100"/>
    <x v="11"/>
    <m/>
    <m/>
    <m/>
    <m/>
    <m/>
  </r>
  <r>
    <x v="79"/>
    <x v="9"/>
    <s v="411744184_2022"/>
    <s v="Catholic Community Foundation of Minnesota_Alliance Defending Freedom20229700"/>
    <s v="ProPublica"/>
    <s v="https://projects.propublica.org/nonprofits/organizations/411744184/202203469349300510/IRS990ScheduleI"/>
    <x v="76"/>
    <x v="10"/>
    <n v="9700"/>
    <x v="4"/>
    <m/>
    <m/>
    <m/>
    <m/>
    <m/>
  </r>
  <r>
    <x v="80"/>
    <x v="9"/>
    <s v="453770370_2023"/>
    <s v="Chamberlain Family Foundation_Alliance Defending Freedom20232300"/>
    <s v="ProPublica"/>
    <s v="https://projects.propublica.org/nonprofits/organizations/453770370/202411509349100101/IRS990PF"/>
    <x v="77"/>
    <x v="10"/>
    <n v="2300"/>
    <x v="5"/>
    <m/>
    <m/>
    <m/>
    <m/>
    <m/>
  </r>
  <r>
    <x v="81"/>
    <x v="9"/>
    <s v="351578015_2016"/>
    <s v="Charitable Management Foundation Inc_Alliance Defending Freedom20165000"/>
    <s v="ProPublica"/>
    <s v="https://projects.propublica.org/nonprofits/organizations/351578015/201720449349100722/IRS990PF"/>
    <x v="78"/>
    <x v="10"/>
    <n v="5000"/>
    <x v="9"/>
    <m/>
    <m/>
    <m/>
    <m/>
    <m/>
  </r>
  <r>
    <x v="81"/>
    <x v="9"/>
    <s v="351578015_2017"/>
    <s v="Charitable Management Foundation Inc_Alliance Defending Freedom20175000"/>
    <s v="ProPublica"/>
    <s v="https://projects.propublica.org/nonprofits/organizations/351578015/201800459349100700/IRS990PF"/>
    <x v="78"/>
    <x v="10"/>
    <n v="5000"/>
    <x v="16"/>
    <m/>
    <m/>
    <m/>
    <m/>
    <m/>
  </r>
  <r>
    <x v="81"/>
    <x v="9"/>
    <s v="351578015_2018"/>
    <s v="Charitable Management Foundation Inc_Alliance Defending Freedom20185000"/>
    <s v="ProPublica"/>
    <s v="https://projects.propublica.org/nonprofits/organizations/351578015/201920459349100412/IRS990PF"/>
    <x v="78"/>
    <x v="10"/>
    <n v="5000"/>
    <x v="0"/>
    <m/>
    <m/>
    <m/>
    <m/>
    <m/>
  </r>
  <r>
    <x v="81"/>
    <x v="9"/>
    <s v="351578015_2019"/>
    <s v="Charitable Management Foundation Inc_Alliance Defending Freedom20195000"/>
    <s v="ProPublica"/>
    <s v="https://projects.propublica.org/nonprofits/organizations/351578015/202010399349100601/IRS990PF"/>
    <x v="78"/>
    <x v="10"/>
    <n v="5000"/>
    <x v="11"/>
    <m/>
    <m/>
    <m/>
    <m/>
    <m/>
  </r>
  <r>
    <x v="81"/>
    <x v="9"/>
    <s v="351578015_2020"/>
    <s v="Charitable Management Foundation Inc_Alliance Defending Freedom20206000"/>
    <s v="ProPublica"/>
    <s v="https://projects.propublica.org/nonprofits/organizations/351578015/202120419349100007/IRS990PF"/>
    <x v="78"/>
    <x v="10"/>
    <n v="6000"/>
    <x v="1"/>
    <m/>
    <m/>
    <m/>
    <m/>
    <m/>
  </r>
  <r>
    <x v="81"/>
    <x v="9"/>
    <s v="351578015_2021"/>
    <s v="Charitable Management Foundation Inc_Alliance Defending Freedom20215000"/>
    <s v="ProPublica"/>
    <s v="https://projects.propublica.org/nonprofits/organizations/351578015/202222219349100412/IRS990PF"/>
    <x v="78"/>
    <x v="10"/>
    <n v="5000"/>
    <x v="10"/>
    <m/>
    <m/>
    <m/>
    <m/>
    <m/>
  </r>
  <r>
    <x v="82"/>
    <x v="9"/>
    <s v="392009711_2021"/>
    <s v="Charitable Trust Agreement of Brion S Collins And Jennifer M Collins_Alliance Defending Freedom20211000"/>
    <s v="ProPublica"/>
    <s v="https://projects.propublica.org/nonprofits/organizations/392009711/202213129349101306/IRS990PF"/>
    <x v="79"/>
    <x v="10"/>
    <n v="1000"/>
    <x v="10"/>
    <m/>
    <m/>
    <m/>
    <m/>
    <m/>
  </r>
  <r>
    <x v="83"/>
    <x v="9"/>
    <s v="431634280_2021"/>
    <s v="Charities Aid Foundation America_Alliance Defending Freedom20215321"/>
    <s v="ProPublica"/>
    <s v="https://projects.propublica.org/nonprofits/organizations/431634280/202220739349300922/IRS990ScheduleI"/>
    <x v="80"/>
    <x v="10"/>
    <n v="5321"/>
    <x v="10"/>
    <m/>
    <m/>
    <m/>
    <m/>
    <m/>
  </r>
  <r>
    <x v="84"/>
    <x v="9"/>
    <s v="593515126_2015"/>
    <s v="Charles And Jean Woodsby Private Foundation Inc_Alliance Defending Freedom201510000"/>
    <s v="ProPublica"/>
    <s v="https://projects.propublica.org/nonprofits/organizations/593515126/201613209349104456/IRS990PF"/>
    <x v="81"/>
    <x v="10"/>
    <n v="10000"/>
    <x v="8"/>
    <m/>
    <m/>
    <m/>
    <m/>
    <m/>
  </r>
  <r>
    <x v="85"/>
    <x v="9"/>
    <s v="274967732_2020"/>
    <s v="Charles Koch Institute_Alliance Defending Freedom2020275000"/>
    <s v="ProPublica"/>
    <s v="https://projects.propublica.org/nonprofits/organizations/274967732/202103199349324450/IRS990ScheduleI"/>
    <x v="82"/>
    <x v="10"/>
    <n v="275000"/>
    <x v="1"/>
    <m/>
    <m/>
    <m/>
    <m/>
    <m/>
  </r>
  <r>
    <x v="86"/>
    <x v="9"/>
    <s v="621536731_2020"/>
    <s v="Chattanooga Christian Community Foundation_Alliance Defending Freedom2020175800"/>
    <s v="ProPublica"/>
    <s v="https://projects.propublica.org/nonprofits/organizations/621536731/202211679349300441/IRS990ScheduleI"/>
    <x v="83"/>
    <x v="10"/>
    <n v="175800"/>
    <x v="1"/>
    <m/>
    <m/>
    <m/>
    <m/>
    <m/>
  </r>
  <r>
    <x v="86"/>
    <x v="9"/>
    <s v="621536731_2021"/>
    <s v="Chattanooga Christian Community Foundation_Alliance Defending Freedom2021454075"/>
    <s v="ProPublica"/>
    <s v="https://projects.propublica.org/nonprofits/organizations/621536731/202243199349317894/IRS990ScheduleI"/>
    <x v="83"/>
    <x v="10"/>
    <n v="454075"/>
    <x v="10"/>
    <m/>
    <m/>
    <m/>
    <m/>
    <m/>
  </r>
  <r>
    <x v="86"/>
    <x v="9"/>
    <s v="621536731_2022"/>
    <s v="Chattanooga Christian Community Foundation_Alliance Defending Freedom2022316335"/>
    <s v="ProPublica"/>
    <s v="https://projects.propublica.org/nonprofits/organizations/621536731/202323199349312247/IRS990ScheduleI"/>
    <x v="83"/>
    <x v="10"/>
    <n v="316335"/>
    <x v="4"/>
    <m/>
    <m/>
    <m/>
    <m/>
    <m/>
  </r>
  <r>
    <x v="86"/>
    <x v="9"/>
    <s v="621536731_2023"/>
    <s v="Chattanooga Christian Community Foundation_Alliance Defending Freedom2023196550"/>
    <s v="ProPublica"/>
    <s v="https://projects.propublica.org/nonprofits/organizations/621536731/202413199349305186/IRS990ScheduleI"/>
    <x v="83"/>
    <x v="10"/>
    <n v="196550"/>
    <x v="5"/>
    <m/>
    <m/>
    <m/>
    <m/>
    <m/>
  </r>
  <r>
    <x v="87"/>
    <x v="9"/>
    <s v="136167225_2022"/>
    <s v="Chc Creating Healthier Communities_Alliance Defending Freedom202240564"/>
    <s v="ProPublica"/>
    <s v="https://projects.propublica.org/nonprofits/organizations/136167225/202233139349302723/IRS990ScheduleI"/>
    <x v="84"/>
    <x v="10"/>
    <n v="40564"/>
    <x v="4"/>
    <m/>
    <m/>
    <m/>
    <m/>
    <m/>
  </r>
  <r>
    <x v="87"/>
    <x v="9"/>
    <s v="136167225_2023"/>
    <s v="Chc Creating Healthier Communities_Alliance Defending Freedom202345591"/>
    <s v="ProPublica"/>
    <s v="https://projects.propublica.org/nonprofits/organizations/136167225/202333129349301348/IRS990ScheduleI"/>
    <x v="84"/>
    <x v="10"/>
    <n v="45591"/>
    <x v="5"/>
    <m/>
    <m/>
    <m/>
    <m/>
    <m/>
  </r>
  <r>
    <x v="87"/>
    <x v="9"/>
    <s v="136167225_2024"/>
    <s v="Chc Creating Healthier Communities_Alliance Defending Freedom202450692"/>
    <s v="ProPublica"/>
    <s v="https://projects.propublica.org/nonprofits/organizations/136167225/202423189349304207/IRS990ScheduleI"/>
    <x v="84"/>
    <x v="10"/>
    <n v="50692"/>
    <x v="17"/>
    <m/>
    <m/>
    <m/>
    <m/>
    <m/>
  </r>
  <r>
    <x v="88"/>
    <x v="9"/>
    <s v="751750059_2014"/>
    <s v="Christian Community Foundation Inc_Alliance Defending Freedom201484875"/>
    <s v="ProPublica"/>
    <s v="https://projects.propublica.org/nonprofits/organizations/751750059/201442239349301674/IRS990ScheduleI"/>
    <x v="85"/>
    <x v="10"/>
    <n v="84875"/>
    <x v="7"/>
    <m/>
    <m/>
    <m/>
    <m/>
    <m/>
  </r>
  <r>
    <x v="88"/>
    <x v="9"/>
    <s v="751750059_2015"/>
    <s v="Christian Community Foundation Inc_Alliance Defending Freedom2015294325"/>
    <s v="ProPublica"/>
    <s v="https://projects.propublica.org/nonprofits/organizations/751750059/201523489349301407/IRS990ScheduleI"/>
    <x v="85"/>
    <x v="10"/>
    <n v="294325"/>
    <x v="8"/>
    <m/>
    <m/>
    <m/>
    <m/>
    <m/>
  </r>
  <r>
    <x v="88"/>
    <x v="9"/>
    <s v="751750059_2016"/>
    <s v="Christian Community Foundation Inc_Alliance Defending Freedom201688275"/>
    <s v="ProPublica"/>
    <s v="https://projects.propublica.org/nonprofits/organizations/751750059/201622989349301412/IRS990ScheduleI"/>
    <x v="85"/>
    <x v="10"/>
    <n v="88275"/>
    <x v="9"/>
    <m/>
    <m/>
    <m/>
    <m/>
    <m/>
  </r>
  <r>
    <x v="88"/>
    <x v="9"/>
    <s v="751750059_2017"/>
    <s v="Christian Community Foundation Inc_Alliance Defending Freedom201797850"/>
    <s v="ProPublica"/>
    <s v="https://projects.propublica.org/nonprofits/organizations/751750059/201723109349302477/IRS990ScheduleI"/>
    <x v="85"/>
    <x v="10"/>
    <n v="97850"/>
    <x v="16"/>
    <m/>
    <m/>
    <m/>
    <m/>
    <m/>
  </r>
  <r>
    <x v="88"/>
    <x v="9"/>
    <s v="751750059_2018"/>
    <s v="Christian Community Foundation Inc_Alliance Defending Freedom2018164300"/>
    <s v="ProPublica"/>
    <s v="https://projects.propublica.org/nonprofits/organizations/751750059/201833529349300643/IRS990ScheduleI"/>
    <x v="85"/>
    <x v="10"/>
    <n v="164300"/>
    <x v="0"/>
    <m/>
    <m/>
    <m/>
    <m/>
    <m/>
  </r>
  <r>
    <x v="88"/>
    <x v="9"/>
    <s v="751750059_2019"/>
    <s v="Christian Community Foundation Inc_Alliance Defending Freedom2019180600"/>
    <s v="ProPublica"/>
    <s v="https://projects.propublica.org/nonprofits/organizations/751750059/202000379349301615/IRS990ScheduleI"/>
    <x v="85"/>
    <x v="10"/>
    <n v="180600"/>
    <x v="11"/>
    <m/>
    <m/>
    <m/>
    <m/>
    <m/>
  </r>
  <r>
    <x v="88"/>
    <x v="9"/>
    <s v="751750059_2020"/>
    <s v="Christian Community Foundation Inc_Alliance Defending Freedom2020136300"/>
    <s v="ProPublica"/>
    <s v="https://projects.propublica.org/nonprofits/organizations/751750059/202003519349300115/IRS990ScheduleI"/>
    <x v="85"/>
    <x v="10"/>
    <n v="136300"/>
    <x v="1"/>
    <m/>
    <m/>
    <m/>
    <m/>
    <m/>
  </r>
  <r>
    <x v="88"/>
    <x v="9"/>
    <s v="751750059_2021"/>
    <s v="Christian Community Foundation Inc_Alliance Defending Freedom2021116900"/>
    <s v="ProPublica"/>
    <s v="https://projects.propublica.org/nonprofits/organizations/751750059/202113559349300731/IRS990ScheduleI"/>
    <x v="85"/>
    <x v="10"/>
    <n v="116900"/>
    <x v="10"/>
    <m/>
    <m/>
    <m/>
    <m/>
    <m/>
  </r>
  <r>
    <x v="88"/>
    <x v="9"/>
    <s v="751750059_2022"/>
    <s v="Christian Community Foundation Inc_Alliance Defending Freedom2022505280"/>
    <s v="ProPublica"/>
    <s v="https://projects.propublica.org/nonprofits/organizations/751750059/202213469349301026/IRS990ScheduleI"/>
    <x v="85"/>
    <x v="10"/>
    <n v="505280"/>
    <x v="4"/>
    <m/>
    <m/>
    <m/>
    <m/>
    <m/>
  </r>
  <r>
    <x v="88"/>
    <x v="9"/>
    <s v="751750059_2023"/>
    <s v="Christian Community Foundation Inc_Alliance Defending Freedom20231491550"/>
    <s v="ProPublica"/>
    <s v="https://projects.propublica.org/nonprofits/organizations/751750059/202400299349302175/IRS990ScheduleI"/>
    <x v="85"/>
    <x v="10"/>
    <n v="1491550"/>
    <x v="5"/>
    <m/>
    <m/>
    <m/>
    <m/>
    <m/>
  </r>
  <r>
    <x v="88"/>
    <x v="9"/>
    <s v="751750059_2024"/>
    <s v="Christian Community Foundation Inc_Alliance Defending Freedom2024871800"/>
    <s v="ProPublica"/>
    <s v="https://projects.propublica.org/nonprofits/organizations/751750059/202510169349301041/IRS990ScheduleI"/>
    <x v="85"/>
    <x v="10"/>
    <n v="871800"/>
    <x v="17"/>
    <m/>
    <m/>
    <m/>
    <m/>
    <m/>
  </r>
  <r>
    <x v="89"/>
    <x v="9"/>
    <s v="621752885_2021"/>
    <s v="Christian Community Foundation of Memphis and the Mid South Inc_Alliance Defending Freedom202111250"/>
    <s v="ProPublica"/>
    <s v="https://projects.propublica.org/nonprofits/organizations/621752885/202200689349300625/IRS990ScheduleI"/>
    <x v="86"/>
    <x v="10"/>
    <n v="11250"/>
    <x v="10"/>
    <m/>
    <m/>
    <m/>
    <m/>
    <m/>
  </r>
  <r>
    <x v="90"/>
    <x v="9"/>
    <s v="770566530_2018"/>
    <s v="Christian Foundation of America_Alliance Defending Freedom20185200"/>
    <s v="ProPublica"/>
    <s v="https://projects.propublica.org/nonprofits/organizations/770566530/201933199349307838/IRS990ScheduleI"/>
    <x v="87"/>
    <x v="10"/>
    <n v="5200"/>
    <x v="0"/>
    <m/>
    <m/>
    <m/>
    <m/>
    <m/>
  </r>
  <r>
    <x v="90"/>
    <x v="9"/>
    <s v="770566530_2019"/>
    <s v="Christian Foundation of America_Alliance Defending Freedom20196300"/>
    <s v="ProPublica"/>
    <s v="https://projects.propublica.org/nonprofits/organizations/770566530/202013189349311406/IRS990ScheduleI"/>
    <x v="87"/>
    <x v="10"/>
    <n v="6300"/>
    <x v="11"/>
    <m/>
    <m/>
    <m/>
    <m/>
    <m/>
  </r>
  <r>
    <x v="90"/>
    <x v="9"/>
    <s v="770566530_2020"/>
    <s v="Christian Foundation of America_Alliance Defending Freedom20205800"/>
    <s v="ProPublica"/>
    <s v="https://projects.propublica.org/nonprofits/organizations/770566530/202113149349305896/IRS990ScheduleI"/>
    <x v="87"/>
    <x v="10"/>
    <n v="5800"/>
    <x v="1"/>
    <m/>
    <m/>
    <m/>
    <m/>
    <m/>
  </r>
  <r>
    <x v="90"/>
    <x v="9"/>
    <s v="770566530_2021"/>
    <s v="Christian Foundation of America_Alliance Defending Freedom20216300"/>
    <s v="ProPublica"/>
    <s v="https://projects.propublica.org/nonprofits/organizations/770566530/202243199349317879/IRS990ScheduleI"/>
    <x v="87"/>
    <x v="10"/>
    <n v="6300"/>
    <x v="10"/>
    <m/>
    <m/>
    <m/>
    <m/>
    <m/>
  </r>
  <r>
    <x v="90"/>
    <x v="9"/>
    <s v="770566530_2022"/>
    <s v="Christian Foundation of America_Alliance Defending Freedom20227550"/>
    <s v="ProPublica"/>
    <s v="https://projects.propublica.org/nonprofits/organizations/770566530/202313079349303066/IRS990ScheduleI"/>
    <x v="87"/>
    <x v="10"/>
    <n v="7550"/>
    <x v="4"/>
    <m/>
    <m/>
    <m/>
    <m/>
    <m/>
  </r>
  <r>
    <x v="91"/>
    <x v="9"/>
    <s v="232973157_2018"/>
    <s v="Christian Heritage Foundation_Alliance Defending Freedom201810000"/>
    <s v="ProPublica"/>
    <s v="https://projects.propublica.org/nonprofits/organizations/232973157/201903119349100640/IRS990PF"/>
    <x v="88"/>
    <x v="10"/>
    <n v="10000"/>
    <x v="0"/>
    <m/>
    <m/>
    <m/>
    <m/>
    <m/>
  </r>
  <r>
    <x v="91"/>
    <x v="9"/>
    <s v="232973157_2022"/>
    <s v="Christian Heritage Foundation_Alliance Defending Freedom20222000"/>
    <s v="ProPublica"/>
    <s v="https://projects.propublica.org/nonprofits/organizations/232973157/202331359349100738/IRS990PF"/>
    <x v="88"/>
    <x v="10"/>
    <n v="2000"/>
    <x v="4"/>
    <m/>
    <m/>
    <m/>
    <m/>
    <m/>
  </r>
  <r>
    <x v="92"/>
    <x v="9"/>
    <s v="943193374_2019"/>
    <s v="Christian Service Charities Inc_Alliance Defending Freedom201930043"/>
    <s v="ProPublica"/>
    <s v="https://projects.propublica.org/nonprofits/organizations/943193374/202000309349300340/IRS990ScheduleI"/>
    <x v="89"/>
    <x v="10"/>
    <n v="30043"/>
    <x v="11"/>
    <m/>
    <m/>
    <m/>
    <m/>
    <m/>
  </r>
  <r>
    <x v="92"/>
    <x v="9"/>
    <s v="943193374_2021"/>
    <s v="Christian Service Charities Inc_Alliance Defending Freedom202139756"/>
    <s v="ProPublica"/>
    <s v="https://projects.propublica.org/nonprofits/organizations/943193374/202133139349304528/IRS990ScheduleI"/>
    <x v="89"/>
    <x v="10"/>
    <n v="39756"/>
    <x v="10"/>
    <m/>
    <m/>
    <m/>
    <m/>
    <m/>
  </r>
  <r>
    <x v="93"/>
    <x v="9"/>
    <s v="261539226_2020"/>
    <s v="Christopher and Misty Spoelhof Foundation_Alliance Defending Freedom20205000"/>
    <s v="ProPublica"/>
    <s v="https://projects.propublica.org/nonprofits/organizations/261539226/202101749349100510/IRS990PF"/>
    <x v="90"/>
    <x v="10"/>
    <n v="5000"/>
    <x v="1"/>
    <m/>
    <m/>
    <m/>
    <m/>
    <m/>
  </r>
  <r>
    <x v="93"/>
    <x v="9"/>
    <s v="261539226_2021"/>
    <s v="Christopher and Misty Spoelhof Foundation_Alliance Defending Freedom20215000"/>
    <s v="ProPublica"/>
    <s v="https://projects.propublica.org/nonprofits/organizations/261539226/202222309349100422/IRS990PF"/>
    <x v="90"/>
    <x v="10"/>
    <n v="5000"/>
    <x v="10"/>
    <m/>
    <m/>
    <m/>
    <m/>
    <m/>
  </r>
  <r>
    <x v="93"/>
    <x v="9"/>
    <s v="261539226_2022"/>
    <s v="Christopher and Misty Spoelhof Foundation_Alliance Defending Freedom20225000"/>
    <s v="ProPublica"/>
    <s v="https://projects.propublica.org/nonprofits/organizations/261539226/202341359349104549/IRS990PF"/>
    <x v="90"/>
    <x v="10"/>
    <n v="5000"/>
    <x v="4"/>
    <m/>
    <m/>
    <m/>
    <m/>
    <m/>
  </r>
  <r>
    <x v="93"/>
    <x v="9"/>
    <s v="261539226_2023"/>
    <s v="Christopher and Misty Spoelhof Foundation_Alliance Defending Freedom202325000"/>
    <s v="ProPublica"/>
    <s v="https://projects.propublica.org/nonprofits/organizations/261539226/202411369349102971/IRS990PF"/>
    <x v="90"/>
    <x v="10"/>
    <n v="25000"/>
    <x v="5"/>
    <m/>
    <m/>
    <m/>
    <m/>
    <m/>
  </r>
  <r>
    <x v="94"/>
    <x v="9"/>
    <s v="262456949_2023"/>
    <s v="Chubb Charitable Foundation_Alliance Defending Freedom20231000"/>
    <s v="ProPublica"/>
    <s v="https://projects.propublica.org/nonprofits/organizations/262456949/202443169349101574/IRS990PF"/>
    <x v="91"/>
    <x v="10"/>
    <n v="1000"/>
    <x v="5"/>
    <m/>
    <m/>
    <m/>
    <m/>
    <m/>
  </r>
  <r>
    <x v="95"/>
    <x v="9"/>
    <s v="236261726_2022"/>
    <s v="Cigna Foundation_Alliance Defending Freedom202251"/>
    <s v="ProPublica"/>
    <s v="https://projects.propublica.org/nonprofits/organizations/236261726/202303199349101045/IRS990PF"/>
    <x v="92"/>
    <x v="10"/>
    <n v="51"/>
    <x v="4"/>
    <m/>
    <m/>
    <m/>
    <m/>
    <m/>
  </r>
  <r>
    <x v="95"/>
    <x v="9"/>
    <s v="236261726_2023"/>
    <s v="Cigna Foundation_Alliance Defending Freedom20233000"/>
    <s v="ProPublica"/>
    <s v="https://projects.propublica.org/nonprofits/organizations/236261726/202403199349103640/IRS990PF"/>
    <x v="92"/>
    <x v="10"/>
    <n v="3000"/>
    <x v="5"/>
    <m/>
    <m/>
    <m/>
    <m/>
    <m/>
  </r>
  <r>
    <x v="96"/>
    <x v="9"/>
    <s v="582316503_2019"/>
    <s v="Cms Foundation Inc_Alliance Defending Freedom20191000"/>
    <s v="ProPublica"/>
    <s v="https://projects.propublica.org/nonprofits/organizations/582316503/202001539349100305/IRS990PF"/>
    <x v="93"/>
    <x v="10"/>
    <n v="1000"/>
    <x v="11"/>
    <m/>
    <m/>
    <m/>
    <m/>
    <m/>
  </r>
  <r>
    <x v="96"/>
    <x v="9"/>
    <s v="582316503_2020"/>
    <s v="Cms Foundation Inc_Alliance Defending Freedom20201000"/>
    <s v="ProPublica"/>
    <s v="https://projects.propublica.org/nonprofits/organizations/582316503/202101969349100230/IRS990PF"/>
    <x v="93"/>
    <x v="10"/>
    <n v="1000"/>
    <x v="1"/>
    <m/>
    <m/>
    <m/>
    <m/>
    <m/>
  </r>
  <r>
    <x v="96"/>
    <x v="9"/>
    <s v="582316503_2021"/>
    <s v="Cms Foundation Inc_Alliance Defending Freedom20211000"/>
    <s v="ProPublica"/>
    <s v="https://projects.propublica.org/nonprofits/organizations/582316503/202201339349104105/IRS990PF"/>
    <x v="93"/>
    <x v="10"/>
    <n v="1000"/>
    <x v="10"/>
    <m/>
    <m/>
    <m/>
    <m/>
    <m/>
  </r>
  <r>
    <x v="96"/>
    <x v="9"/>
    <s v="582316503_2022"/>
    <s v="Cms Foundation Inc_Alliance Defending Freedom20221000"/>
    <s v="ProPublica"/>
    <s v="https://projects.propublica.org/nonprofits/organizations/582316503/202331359349100963/IRS990PF"/>
    <x v="93"/>
    <x v="10"/>
    <n v="1000"/>
    <x v="4"/>
    <m/>
    <m/>
    <m/>
    <m/>
    <m/>
  </r>
  <r>
    <x v="97"/>
    <x v="9"/>
    <s v="206363603_2017"/>
    <s v="Colegato Foundation_Alliance Defending Freedom20173000"/>
    <s v="ProPublica"/>
    <s v="https://projects.propublica.org/nonprofits/organizations/206363603/201841349349100539/IRS990PF"/>
    <x v="94"/>
    <x v="10"/>
    <n v="3000"/>
    <x v="16"/>
    <m/>
    <m/>
    <m/>
    <m/>
    <m/>
  </r>
  <r>
    <x v="98"/>
    <x v="9"/>
    <s v="316044264_2014"/>
    <s v="Columbus Foundation_Alliance Defending Freedom2014200"/>
    <s v="ProPublica"/>
    <s v="https://projects.propublica.org/nonprofits/organizations/316044264/201533169349304338/IRS990ScheduleI"/>
    <x v="95"/>
    <x v="10"/>
    <n v="200"/>
    <x v="7"/>
    <m/>
    <m/>
    <m/>
    <m/>
    <m/>
  </r>
  <r>
    <x v="98"/>
    <x v="9"/>
    <s v="316044264_2015"/>
    <s v="Columbus Foundation_Alliance Defending Freedom2015200"/>
    <s v="ProPublica"/>
    <s v="https://projects.propublica.org/nonprofits/organizations/316044264/201623159349303022/IRS990ScheduleI"/>
    <x v="95"/>
    <x v="10"/>
    <n v="200"/>
    <x v="8"/>
    <m/>
    <m/>
    <m/>
    <m/>
    <m/>
  </r>
  <r>
    <x v="98"/>
    <x v="9"/>
    <s v="316044264_2019"/>
    <s v="Columbus Foundation_Alliance Defending Freedom20195000"/>
    <s v="ProPublica"/>
    <s v="https://projects.propublica.org/nonprofits/organizations/316044264/202013189349304206/IRS990ScheduleI"/>
    <x v="95"/>
    <x v="10"/>
    <n v="5000"/>
    <x v="11"/>
    <m/>
    <m/>
    <m/>
    <m/>
    <m/>
  </r>
  <r>
    <x v="98"/>
    <x v="9"/>
    <s v="316044264_2021"/>
    <s v="Columbus Foundation_Alliance Defending Freedom20218000"/>
    <s v="ProPublica"/>
    <s v="https://projects.propublica.org/nonprofits/organizations/316044264/202213199349310766/IRS990ScheduleI"/>
    <x v="95"/>
    <x v="10"/>
    <n v="8000"/>
    <x v="10"/>
    <m/>
    <m/>
    <m/>
    <m/>
    <m/>
  </r>
  <r>
    <x v="99"/>
    <x v="9"/>
    <s v="721493023_2023"/>
    <s v="Community Foundation of Acadiana_Alliance Defending Freedom202320000"/>
    <s v="ProPublica"/>
    <s v="https://projects.propublica.org/nonprofits/organizations/721493023/202443189349301964/IRS990ScheduleI"/>
    <x v="96"/>
    <x v="10"/>
    <n v="20000"/>
    <x v="5"/>
    <m/>
    <m/>
    <m/>
    <m/>
    <m/>
  </r>
  <r>
    <x v="100"/>
    <x v="9"/>
    <s v="626045999_2021"/>
    <s v="Community Foundation of Greater Chattanooga Inc_Alliance Defending Freedom202150000"/>
    <s v="ProPublica"/>
    <s v="https://projects.propublica.org/nonprofits/organizations/626045999/202233149349302038/IRS990ScheduleI"/>
    <x v="97"/>
    <x v="10"/>
    <n v="50000"/>
    <x v="10"/>
    <m/>
    <m/>
    <m/>
    <m/>
    <m/>
  </r>
  <r>
    <x v="101"/>
    <x v="9"/>
    <s v="351119450_2021"/>
    <s v="Community Foundation of Greater Fort Wayne Inc_Alliance Defending Freedom202110000"/>
    <s v="ProPublica"/>
    <s v="https://projects.propublica.org/nonprofits/organizations/351119450/202242349349300119/IRS990ScheduleI"/>
    <x v="98"/>
    <x v="10"/>
    <n v="10000"/>
    <x v="10"/>
    <m/>
    <m/>
    <m/>
    <m/>
    <m/>
  </r>
  <r>
    <x v="101"/>
    <x v="9"/>
    <s v="351119450_2022"/>
    <s v="Community Foundation of Greater Fort Wayne Inc_Alliance Defending Freedom202212000"/>
    <s v="ProPublica"/>
    <s v="https://projects.propublica.org/nonprofits/organizations/351119450/202322339349300047/IRS990ScheduleI"/>
    <x v="98"/>
    <x v="10"/>
    <n v="12000"/>
    <x v="4"/>
    <m/>
    <m/>
    <m/>
    <m/>
    <m/>
  </r>
  <r>
    <x v="102"/>
    <x v="9"/>
    <s v="593001853_2021"/>
    <s v="Community Foundation of Tampa Bay Inc_Alliance Defending Freedom202136992"/>
    <s v="ProPublica"/>
    <s v="https://projects.propublica.org/nonprofits/organizations/593001853/202201189349301225/IRS990ScheduleI"/>
    <x v="99"/>
    <x v="10"/>
    <n v="36992"/>
    <x v="10"/>
    <m/>
    <m/>
    <m/>
    <m/>
    <m/>
  </r>
  <r>
    <x v="103"/>
    <x v="9"/>
    <s v="570756987_2022"/>
    <s v="Community Foundation of the Lowcountry Inc_Alliance Defending Freedom202210000"/>
    <s v="ProPublica"/>
    <s v="https://projects.propublica.org/nonprofits/organizations/570756987/202331329349307923/IRS990ScheduleI"/>
    <x v="100"/>
    <x v="10"/>
    <n v="10000"/>
    <x v="4"/>
    <m/>
    <m/>
    <m/>
    <m/>
    <m/>
  </r>
  <r>
    <x v="104"/>
    <x v="9"/>
    <s v="680051386_2017"/>
    <s v="Convoy of Hope_Alliance Defending Freedom201715000"/>
    <s v="ProPublica"/>
    <s v="https://projects.propublica.org/nonprofits/organizations/680051386/201822399349300617/IRS990ScheduleI"/>
    <x v="101"/>
    <x v="10"/>
    <n v="15000"/>
    <x v="16"/>
    <m/>
    <m/>
    <m/>
    <m/>
    <m/>
  </r>
  <r>
    <x v="105"/>
    <x v="9"/>
    <s v="200470994_2019"/>
    <s v="Cornerstone Legacy Foundation_Alliance Defending Freedom20192500"/>
    <s v="ProPublica"/>
    <s v="https://projects.propublica.org/nonprofits/organizations/200470994/202013189349101571/IRS990PF"/>
    <x v="102"/>
    <x v="10"/>
    <n v="2500"/>
    <x v="11"/>
    <m/>
    <m/>
    <m/>
    <m/>
    <m/>
  </r>
  <r>
    <x v="106"/>
    <x v="9"/>
    <s v="161580788_2023"/>
    <s v="Costanza Family Foundation_Alliance Defending Freedom20232500"/>
    <s v="ProPublica"/>
    <s v="https://projects.propublica.org/nonprofits/organizations/161580788/202441369349100429/IRS990PF"/>
    <x v="103"/>
    <x v="10"/>
    <n v="2500"/>
    <x v="5"/>
    <m/>
    <m/>
    <m/>
    <m/>
    <m/>
  </r>
  <r>
    <x v="107"/>
    <x v="9"/>
    <s v="770154542_2020"/>
    <s v="Counsellor Foundation Inc_Alliance Defending Freedom20205000"/>
    <s v="ProPublica"/>
    <s v="https://projects.propublica.org/nonprofits/organizations/770154542/202101319349100340/IRS990PF"/>
    <x v="104"/>
    <x v="10"/>
    <n v="5000"/>
    <x v="1"/>
    <m/>
    <m/>
    <m/>
    <m/>
    <m/>
  </r>
  <r>
    <x v="107"/>
    <x v="9"/>
    <s v="770154542_2021"/>
    <s v="Counsellor Foundation Inc_Alliance Defending Freedom202110000"/>
    <s v="ProPublica"/>
    <s v="https://projects.propublica.org/nonprofits/organizations/770154542/202241389349101114/IRS990PF"/>
    <x v="104"/>
    <x v="10"/>
    <n v="10000"/>
    <x v="10"/>
    <m/>
    <m/>
    <m/>
    <m/>
    <m/>
  </r>
  <r>
    <x v="107"/>
    <x v="9"/>
    <s v="770154542_2022"/>
    <s v="Counsellor Foundation Inc_Alliance Defending Freedom202220000"/>
    <s v="ProPublica"/>
    <s v="https://projects.propublica.org/nonprofits/organizations/770154542/202311329349103801/IRS990PF"/>
    <x v="104"/>
    <x v="10"/>
    <n v="20000"/>
    <x v="4"/>
    <m/>
    <m/>
    <m/>
    <m/>
    <m/>
  </r>
  <r>
    <x v="107"/>
    <x v="9"/>
    <s v="770154542_2023"/>
    <s v="Counsellor Foundation Inc_Alliance Defending Freedom202320000"/>
    <s v="ProPublica"/>
    <s v="https://projects.propublica.org/nonprofits/organizations/770154542/202411369349102241/IRS990PF"/>
    <x v="104"/>
    <x v="10"/>
    <n v="20000"/>
    <x v="5"/>
    <m/>
    <m/>
    <m/>
    <m/>
    <m/>
  </r>
  <r>
    <x v="108"/>
    <x v="9"/>
    <s v="845033022_2020"/>
    <s v="Cousineau Family Charity_Alliance Defending Freedom202020"/>
    <s v="ProPublica"/>
    <s v="https://projects.propublica.org/nonprofits/organizations/845033022/202141319349102579/IRS990PF"/>
    <x v="105"/>
    <x v="10"/>
    <n v="20"/>
    <x v="1"/>
    <m/>
    <m/>
    <m/>
    <m/>
    <m/>
  </r>
  <r>
    <x v="108"/>
    <x v="9"/>
    <s v="845033022_2021"/>
    <s v="Cousineau Family Charity_Alliance Defending Freedom2021100"/>
    <s v="ProPublica"/>
    <s v="https://projects.propublica.org/nonprofits/organizations/845033022/202220859349100402/IRS990PF"/>
    <x v="105"/>
    <x v="10"/>
    <n v="100"/>
    <x v="10"/>
    <m/>
    <m/>
    <m/>
    <m/>
    <m/>
  </r>
  <r>
    <x v="108"/>
    <x v="9"/>
    <s v="845033022_2022"/>
    <s v="Cousineau Family Charity_Alliance Defending Freedom2022100"/>
    <s v="ProPublica"/>
    <s v="https://projects.propublica.org/nonprofits/organizations/845033022/202331319349102038/IRS990PF"/>
    <x v="105"/>
    <x v="10"/>
    <n v="100"/>
    <x v="4"/>
    <m/>
    <m/>
    <m/>
    <m/>
    <m/>
  </r>
  <r>
    <x v="108"/>
    <x v="9"/>
    <s v="845033022_2023"/>
    <s v="Cousineau Family Charity_Alliance Defending Freedom2023100"/>
    <s v="ProPublica"/>
    <s v="https://projects.propublica.org/nonprofits/organizations/845033022/202422749349100102/IRS990PF"/>
    <x v="105"/>
    <x v="10"/>
    <n v="100"/>
    <x v="5"/>
    <m/>
    <m/>
    <m/>
    <m/>
    <m/>
  </r>
  <r>
    <x v="109"/>
    <x v="9"/>
    <s v="742622129_2022"/>
    <s v="Covenant Foundation Inc_Alliance Defending Freedom2022100000"/>
    <s v="ProPublica"/>
    <s v="https://projects.propublica.org/nonprofits/organizations/742622129/202343189349104504/IRS990PF"/>
    <x v="106"/>
    <x v="10"/>
    <n v="100000"/>
    <x v="4"/>
    <m/>
    <m/>
    <m/>
    <m/>
    <m/>
  </r>
  <r>
    <x v="110"/>
    <x v="9"/>
    <s v="270858822_2012"/>
    <s v="Crawford Family Foundation_Alliance Defending Freedom2012500"/>
    <s v="ProPublica"/>
    <s v="https://projects.propublica.org/nonprofits/redirect_to_990/270858822/2012"/>
    <x v="107"/>
    <x v="10"/>
    <n v="500"/>
    <x v="2"/>
    <m/>
    <m/>
    <m/>
    <m/>
    <m/>
  </r>
  <r>
    <x v="110"/>
    <x v="9"/>
    <s v="270858822_2013"/>
    <s v="Crawford Family Foundation_Alliance Defending Freedom2013500"/>
    <s v="ProPublica"/>
    <s v="https://projects.propublica.org/nonprofits/organizations/270858822/201421359349102177/IRS990PF"/>
    <x v="107"/>
    <x v="10"/>
    <n v="500"/>
    <x v="3"/>
    <m/>
    <m/>
    <m/>
    <m/>
    <m/>
  </r>
  <r>
    <x v="110"/>
    <x v="9"/>
    <s v="270858822_2014"/>
    <s v="Crawford Family Foundation_Alliance Defending Freedom2014300"/>
    <s v="ProPublica"/>
    <s v="https://projects.propublica.org/nonprofits/organizations/270858822/201511329349102846/IRS990PF"/>
    <x v="107"/>
    <x v="10"/>
    <n v="300"/>
    <x v="7"/>
    <m/>
    <m/>
    <m/>
    <m/>
    <m/>
  </r>
  <r>
    <x v="110"/>
    <x v="9"/>
    <s v="270858822_2015"/>
    <s v="Crawford Family Foundation_Alliance Defending Freedom2015300"/>
    <s v="ProPublica"/>
    <s v="https://projects.propublica.org/nonprofits/organizations/270858822/201620919349100822/IRS990PF"/>
    <x v="107"/>
    <x v="10"/>
    <n v="300"/>
    <x v="8"/>
    <m/>
    <m/>
    <m/>
    <m/>
    <m/>
  </r>
  <r>
    <x v="110"/>
    <x v="9"/>
    <s v="270858822_2016"/>
    <s v="Crawford Family Foundation_Alliance Defending Freedom2016300"/>
    <s v="ProPublica"/>
    <s v="https://projects.propublica.org/nonprofits/organizations/270858822/201721329349101402/IRS990PF"/>
    <x v="107"/>
    <x v="10"/>
    <n v="300"/>
    <x v="9"/>
    <m/>
    <m/>
    <m/>
    <m/>
    <m/>
  </r>
  <r>
    <x v="110"/>
    <x v="9"/>
    <s v="270858822_2017"/>
    <s v="Crawford Family Foundation_Alliance Defending Freedom2017300"/>
    <s v="ProPublica"/>
    <s v="https://projects.propublica.org/nonprofits/organizations/270858822/201831989349100323/IRS990PF"/>
    <x v="107"/>
    <x v="10"/>
    <n v="300"/>
    <x v="16"/>
    <m/>
    <m/>
    <m/>
    <m/>
    <m/>
  </r>
  <r>
    <x v="110"/>
    <x v="9"/>
    <s v="270858822_2018"/>
    <s v="Crawford Family Foundation_Alliance Defending Freedom2018400"/>
    <s v="ProPublica"/>
    <s v="https://projects.propublica.org/nonprofits/organizations/270858822/201920879349100327/IRS990PF"/>
    <x v="107"/>
    <x v="10"/>
    <n v="400"/>
    <x v="0"/>
    <m/>
    <m/>
    <m/>
    <m/>
    <m/>
  </r>
  <r>
    <x v="110"/>
    <x v="9"/>
    <s v="270858822_2019"/>
    <s v="Crawford Family Foundation_Alliance Defending Freedom2019400"/>
    <s v="ProPublica"/>
    <s v="https://projects.propublica.org/nonprofits/organizations/270858822/202001219349101510/IRS990PF"/>
    <x v="107"/>
    <x v="10"/>
    <n v="400"/>
    <x v="11"/>
    <m/>
    <m/>
    <m/>
    <m/>
    <m/>
  </r>
  <r>
    <x v="110"/>
    <x v="9"/>
    <s v="270858822_2020"/>
    <s v="Crawford Family Foundation_Alliance Defending Freedom2020400"/>
    <s v="ProPublica"/>
    <s v="https://projects.propublica.org/nonprofits/organizations/270858822/202131339349100123/IRS990PF"/>
    <x v="107"/>
    <x v="10"/>
    <n v="400"/>
    <x v="1"/>
    <m/>
    <m/>
    <m/>
    <m/>
    <m/>
  </r>
  <r>
    <x v="110"/>
    <x v="9"/>
    <s v="270858822_2021"/>
    <s v="Crawford Family Foundation_Alliance Defending Freedom2021800"/>
    <s v="ProPublica"/>
    <s v="https://projects.propublica.org/nonprofits/organizations/270858822/202241889349100609/IRS990PF"/>
    <x v="107"/>
    <x v="10"/>
    <n v="800"/>
    <x v="10"/>
    <m/>
    <m/>
    <m/>
    <m/>
    <m/>
  </r>
  <r>
    <x v="110"/>
    <x v="9"/>
    <s v="270858822_2022"/>
    <s v="Crawford Family Foundation_Alliance Defending Freedom2022600"/>
    <s v="ProPublica"/>
    <s v="https://projects.propublica.org/nonprofits/organizations/270858822/202301089349101800/IRS990PF"/>
    <x v="107"/>
    <x v="10"/>
    <n v="600"/>
    <x v="4"/>
    <m/>
    <m/>
    <m/>
    <m/>
    <m/>
  </r>
  <r>
    <x v="110"/>
    <x v="9"/>
    <s v="270858822_2023"/>
    <s v="Crawford Family Foundation_Alliance Defending Freedom2023600"/>
    <s v="ProPublica"/>
    <s v="https://projects.propublica.org/nonprofits/organizations/270858822/202440739349100509/IRS990PF"/>
    <x v="107"/>
    <x v="10"/>
    <n v="600"/>
    <x v="5"/>
    <m/>
    <m/>
    <m/>
    <m/>
    <m/>
  </r>
  <r>
    <x v="111"/>
    <x v="9"/>
    <s v="920192597_2022"/>
    <s v="Creative Providers Foundation_Alliance Defending Freedom20221000"/>
    <s v="ProPublica"/>
    <s v="https://projects.propublica.org/nonprofits/organizations/920192597/202301289349102240/IRS990PF"/>
    <x v="108"/>
    <x v="10"/>
    <n v="1000"/>
    <x v="4"/>
    <m/>
    <m/>
    <m/>
    <m/>
    <m/>
  </r>
  <r>
    <x v="112"/>
    <x v="9"/>
    <s v="880433312_2015"/>
    <s v="Crebs Family Foudnation_Alliance Defending Freedom20151000"/>
    <s v="ProPublica"/>
    <s v="https://projects.propublica.org/nonprofits/organizations/880433312/201641489349100514/IRS990PF"/>
    <x v="109"/>
    <x v="10"/>
    <n v="1000"/>
    <x v="8"/>
    <m/>
    <m/>
    <m/>
    <m/>
    <m/>
  </r>
  <r>
    <x v="112"/>
    <x v="9"/>
    <s v="880433312_2016"/>
    <s v="Crebs Family Foudnation_Alliance Defending Freedom20161250"/>
    <s v="ProPublica"/>
    <s v="https://projects.propublica.org/nonprofits/organizations/880433312/201732899349100013/IRS990PF"/>
    <x v="109"/>
    <x v="10"/>
    <n v="1250"/>
    <x v="9"/>
    <m/>
    <m/>
    <m/>
    <m/>
    <m/>
  </r>
  <r>
    <x v="112"/>
    <x v="9"/>
    <s v="880433312_2017"/>
    <s v="Crebs Family Foudnation_Alliance Defending Freedom20171500"/>
    <s v="ProPublica"/>
    <s v="https://projects.propublica.org/nonprofits/organizations/880433312/201843189349101859/IRS990PF"/>
    <x v="109"/>
    <x v="10"/>
    <n v="1500"/>
    <x v="16"/>
    <m/>
    <m/>
    <m/>
    <m/>
    <m/>
  </r>
  <r>
    <x v="112"/>
    <x v="9"/>
    <s v="880433312_2018"/>
    <s v="Crebs Family Foudnation_Alliance Defending Freedom2018300"/>
    <s v="ProPublica"/>
    <s v="https://projects.propublica.org/nonprofits/organizations/880433312/201921699349100412/IRS990PF"/>
    <x v="109"/>
    <x v="10"/>
    <n v="300"/>
    <x v="0"/>
    <m/>
    <m/>
    <m/>
    <m/>
    <m/>
  </r>
  <r>
    <x v="112"/>
    <x v="9"/>
    <s v="880433312_2019"/>
    <s v="Crebs Family Foudnation_Alliance Defending Freedom2019450"/>
    <s v="ProPublica"/>
    <s v="https://projects.propublica.org/nonprofits/organizations/880433312/202023219349106442/IRS990PF"/>
    <x v="109"/>
    <x v="10"/>
    <n v="450"/>
    <x v="11"/>
    <m/>
    <m/>
    <m/>
    <m/>
    <m/>
  </r>
  <r>
    <x v="112"/>
    <x v="9"/>
    <s v="880433312_2020"/>
    <s v="Crebs Family Foudnation_Alliance Defending Freedom20201400"/>
    <s v="ProPublica"/>
    <s v="https://projects.propublica.org/nonprofits/organizations/880433312/202133189349100158/IRS990PF"/>
    <x v="109"/>
    <x v="10"/>
    <n v="1400"/>
    <x v="1"/>
    <m/>
    <m/>
    <m/>
    <m/>
    <m/>
  </r>
  <r>
    <x v="112"/>
    <x v="9"/>
    <s v="880433312_2021"/>
    <s v="Crebs Family Foudnation_Alliance Defending Freedom2021600"/>
    <s v="ProPublica"/>
    <s v="https://projects.propublica.org/nonprofits/organizations/880433312/202241399349100004/IRS990PF"/>
    <x v="109"/>
    <x v="10"/>
    <n v="600"/>
    <x v="10"/>
    <m/>
    <m/>
    <m/>
    <m/>
    <m/>
  </r>
  <r>
    <x v="112"/>
    <x v="9"/>
    <s v="880433312_2022"/>
    <s v="Crebs Family Foudnation_Alliance Defending Freedom2022400"/>
    <s v="ProPublica"/>
    <s v="https://projects.propublica.org/nonprofits/organizations/880433312/202322729349100412/IRS990PF"/>
    <x v="109"/>
    <x v="10"/>
    <n v="400"/>
    <x v="4"/>
    <m/>
    <m/>
    <m/>
    <m/>
    <m/>
  </r>
  <r>
    <x v="112"/>
    <x v="9"/>
    <s v="880433312_2023"/>
    <s v="Crebs Family Foudnation_Alliance Defending Freedom2023400"/>
    <s v="ProPublica"/>
    <s v="https://projects.propublica.org/nonprofits/organizations/880433312/202411349349100841/IRS990PF"/>
    <x v="109"/>
    <x v="10"/>
    <n v="400"/>
    <x v="5"/>
    <m/>
    <m/>
    <m/>
    <m/>
    <m/>
  </r>
  <r>
    <x v="113"/>
    <x v="9"/>
    <s v="860877267_2023"/>
    <s v="Crescere Foundation_Alliance Defending Freedom202350000"/>
    <s v="ProPublica"/>
    <s v="https://projects.propublica.org/nonprofits/organizations/860877267/202421229349102417/IRS990PF"/>
    <x v="110"/>
    <x v="10"/>
    <n v="50000"/>
    <x v="5"/>
    <m/>
    <m/>
    <m/>
    <m/>
    <m/>
  </r>
  <r>
    <x v="114"/>
    <x v="9"/>
    <s v="844051295_2020"/>
    <s v="Crocker Catalyst Foundation_Alliance Defending Freedom2020200000"/>
    <s v="ProPublica"/>
    <s v="https://projects.propublica.org/nonprofits/organizations/844051295/202143199349106379/IRS990PF"/>
    <x v="111"/>
    <x v="10"/>
    <n v="200000"/>
    <x v="1"/>
    <m/>
    <m/>
    <m/>
    <m/>
    <m/>
  </r>
  <r>
    <x v="114"/>
    <x v="9"/>
    <s v="844051295_2021"/>
    <s v="Crocker Catalyst Foundation_Alliance Defending Freedom2021155000"/>
    <s v="ProPublica"/>
    <s v="https://projects.propublica.org/nonprofits/organizations/844051295/202221929349100927/IRS990PF"/>
    <x v="111"/>
    <x v="10"/>
    <n v="155000"/>
    <x v="10"/>
    <m/>
    <m/>
    <m/>
    <m/>
    <m/>
  </r>
  <r>
    <x v="114"/>
    <x v="9"/>
    <s v="844051295_2022"/>
    <s v="Crocker Catalyst Foundation_Alliance Defending Freedom2022112600"/>
    <s v="ProPublica"/>
    <s v="https://projects.propublica.org/nonprofits/organizations/844051295/202333149349101613/IRS990PF"/>
    <x v="111"/>
    <x v="10"/>
    <n v="112600"/>
    <x v="4"/>
    <m/>
    <m/>
    <m/>
    <m/>
    <m/>
  </r>
  <r>
    <x v="115"/>
    <x v="9"/>
    <s v="383433075_2019"/>
    <s v="Cso Inc_Alliance Defending Freedom20191000"/>
    <s v="ProPublica"/>
    <s v="https://projects.propublica.org/nonprofits/organizations/383433075/202001969349101535/IRS990PF"/>
    <x v="112"/>
    <x v="10"/>
    <n v="1000"/>
    <x v="11"/>
    <m/>
    <m/>
    <m/>
    <m/>
    <m/>
  </r>
  <r>
    <x v="115"/>
    <x v="9"/>
    <s v="383433075_2020"/>
    <s v="Cso Inc_Alliance Defending Freedom20201000"/>
    <s v="ProPublica"/>
    <s v="https://projects.propublica.org/nonprofits/organizations/383433075/202111379349101526/IRS990PF"/>
    <x v="112"/>
    <x v="10"/>
    <n v="1000"/>
    <x v="1"/>
    <m/>
    <m/>
    <m/>
    <m/>
    <m/>
  </r>
  <r>
    <x v="115"/>
    <x v="9"/>
    <s v="383433075_2021"/>
    <s v="Cso Inc_Alliance Defending Freedom20211000"/>
    <s v="ProPublica"/>
    <s v="https://projects.propublica.org/nonprofits/organizations/383433075/202201369349102305/IRS990PF"/>
    <x v="112"/>
    <x v="10"/>
    <n v="1000"/>
    <x v="10"/>
    <m/>
    <m/>
    <m/>
    <m/>
    <m/>
  </r>
  <r>
    <x v="116"/>
    <x v="9"/>
    <s v="205549550_2012"/>
    <s v="Cultivate Optimum Opportunities for Learning Foundation Inc_Alliance Defending Freedom20123500"/>
    <s v="ProPublica"/>
    <s v="https://projects.propublica.org/nonprofits/redirect_to_990/205549550/2012"/>
    <x v="113"/>
    <x v="10"/>
    <n v="3500"/>
    <x v="2"/>
    <m/>
    <m/>
    <m/>
    <m/>
    <m/>
  </r>
  <r>
    <x v="116"/>
    <x v="9"/>
    <s v="205549550_2013"/>
    <s v="Cultivate Optimum Opportunities for Learning Foundation Inc_Alliance Defending Freedom20134000"/>
    <s v="ProPublica"/>
    <s v="https://projects.propublica.org/nonprofits/organizations/205549550/201441349349102344/IRS990PF"/>
    <x v="113"/>
    <x v="10"/>
    <n v="4000"/>
    <x v="3"/>
    <m/>
    <m/>
    <m/>
    <m/>
    <m/>
  </r>
  <r>
    <x v="116"/>
    <x v="9"/>
    <s v="205549550_2014"/>
    <s v="Cultivate Optimum Opportunities for Learning Foundation Inc_Alliance Defending Freedom20144000"/>
    <s v="ProPublica"/>
    <s v="https://projects.propublica.org/nonprofits/organizations/205549550/201512269349100536/IRS990PF"/>
    <x v="113"/>
    <x v="10"/>
    <n v="4000"/>
    <x v="7"/>
    <m/>
    <m/>
    <m/>
    <m/>
    <m/>
  </r>
  <r>
    <x v="116"/>
    <x v="9"/>
    <s v="205549550_2015"/>
    <s v="Cultivate Optimum Opportunities for Learning Foundation Inc_Alliance Defending Freedom20155000"/>
    <s v="ProPublica"/>
    <s v="https://projects.propublica.org/nonprofits/organizations/205549550/201602039349100200/IRS990PF"/>
    <x v="113"/>
    <x v="10"/>
    <n v="5000"/>
    <x v="8"/>
    <m/>
    <m/>
    <m/>
    <m/>
    <m/>
  </r>
  <r>
    <x v="116"/>
    <x v="9"/>
    <s v="205549550_2016"/>
    <s v="Cultivate Optimum Opportunities for Learning Foundation Inc_Alliance Defending Freedom20166000"/>
    <s v="ProPublica"/>
    <s v="https://projects.propublica.org/nonprofits/organizations/205549550/201711359349101441/IRS990PF"/>
    <x v="113"/>
    <x v="10"/>
    <n v="6000"/>
    <x v="9"/>
    <m/>
    <m/>
    <m/>
    <m/>
    <m/>
  </r>
  <r>
    <x v="116"/>
    <x v="9"/>
    <s v="205549550_2017"/>
    <s v="Cultivate Optimum Opportunities for Learning Foundation Inc_Alliance Defending Freedom20175000"/>
    <s v="ProPublica"/>
    <s v="https://projects.propublica.org/nonprofits/organizations/205549550/201831359349100408/IRS990PF"/>
    <x v="113"/>
    <x v="10"/>
    <n v="5000"/>
    <x v="16"/>
    <m/>
    <m/>
    <m/>
    <m/>
    <m/>
  </r>
  <r>
    <x v="116"/>
    <x v="9"/>
    <s v="205549550_2018"/>
    <s v="Cultivate Optimum Opportunities for Learning Foundation Inc_Alliance Defending Freedom20185000"/>
    <s v="ProPublica"/>
    <s v="https://projects.propublica.org/nonprofits/organizations/205549550/201901429349100600/IRS990PF"/>
    <x v="113"/>
    <x v="10"/>
    <n v="5000"/>
    <x v="0"/>
    <m/>
    <m/>
    <m/>
    <m/>
    <m/>
  </r>
  <r>
    <x v="116"/>
    <x v="9"/>
    <s v="205549550_2019"/>
    <s v="Cultivate Optimum Opportunities for Learning Foundation Inc_Alliance Defending Freedom20195000"/>
    <s v="ProPublica"/>
    <s v="https://projects.propublica.org/nonprofits/organizations/205549550/202003219349104100/IRS990PF"/>
    <x v="113"/>
    <x v="10"/>
    <n v="5000"/>
    <x v="11"/>
    <m/>
    <m/>
    <m/>
    <m/>
    <m/>
  </r>
  <r>
    <x v="116"/>
    <x v="9"/>
    <s v="205549550_2020"/>
    <s v="Cultivate Optimum Opportunities for Learning Foundation Inc_Alliance Defending Freedom20205000"/>
    <s v="ProPublica"/>
    <s v="https://projects.propublica.org/nonprofits/organizations/205549550/202121309349100947/IRS990PF"/>
    <x v="113"/>
    <x v="10"/>
    <n v="5000"/>
    <x v="1"/>
    <m/>
    <m/>
    <m/>
    <m/>
    <m/>
  </r>
  <r>
    <x v="116"/>
    <x v="9"/>
    <s v="205549550_2021"/>
    <s v="Cultivate Optimum Opportunities for Learning Foundation Inc_Alliance Defending Freedom20215000"/>
    <s v="ProPublica"/>
    <s v="https://projects.propublica.org/nonprofits/organizations/205549550/202221549349100212/IRS990PF"/>
    <x v="113"/>
    <x v="10"/>
    <n v="5000"/>
    <x v="10"/>
    <m/>
    <m/>
    <m/>
    <m/>
    <m/>
  </r>
  <r>
    <x v="116"/>
    <x v="9"/>
    <s v="205549550_2022"/>
    <s v="Cultivate Optimum Opportunities for Learning Foundation Inc_Alliance Defending Freedom20224000"/>
    <s v="ProPublica"/>
    <s v="https://projects.propublica.org/nonprofits/organizations/205549550/202321369349100722/IRS990PF"/>
    <x v="113"/>
    <x v="10"/>
    <n v="4000"/>
    <x v="4"/>
    <m/>
    <m/>
    <m/>
    <m/>
    <m/>
  </r>
  <r>
    <x v="116"/>
    <x v="9"/>
    <s v="205549550_2023"/>
    <s v="Cultivate Optimum Opportunities for Learning Foundation Inc_Alliance Defending Freedom20234000"/>
    <s v="ProPublica"/>
    <s v="https://projects.propublica.org/nonprofits/organizations/205549550/202421369349103042/IRS990PF"/>
    <x v="113"/>
    <x v="10"/>
    <n v="4000"/>
    <x v="5"/>
    <m/>
    <m/>
    <m/>
    <m/>
    <m/>
  </r>
  <r>
    <x v="117"/>
    <x v="9"/>
    <s v="260845411_2020"/>
    <s v="D James Kennedy Foundation Inc_Alliance Defending Freedom20201500"/>
    <s v="ProPublica"/>
    <s v="https://projects.propublica.org/nonprofits/organizations/260845411/202121529349100027/IRS990PF"/>
    <x v="114"/>
    <x v="10"/>
    <n v="1500"/>
    <x v="1"/>
    <m/>
    <m/>
    <m/>
    <m/>
    <m/>
  </r>
  <r>
    <x v="117"/>
    <x v="9"/>
    <s v="260845411_2021"/>
    <s v="D James Kennedy Foundation Inc_Alliance Defending Freedom20211000"/>
    <s v="ProPublica"/>
    <s v="https://projects.propublica.org/nonprofits/organizations/260845411/202211479349100306/IRS990PF"/>
    <x v="114"/>
    <x v="10"/>
    <n v="1000"/>
    <x v="10"/>
    <m/>
    <m/>
    <m/>
    <m/>
    <m/>
  </r>
  <r>
    <x v="117"/>
    <x v="9"/>
    <s v="260845411_2022"/>
    <s v="D James Kennedy Foundation Inc_Alliance Defending Freedom2022500"/>
    <s v="ProPublica"/>
    <s v="https://projects.propublica.org/nonprofits/organizations/260845411/202313139349101451/IRS990PF"/>
    <x v="114"/>
    <x v="10"/>
    <n v="500"/>
    <x v="4"/>
    <m/>
    <m/>
    <m/>
    <m/>
    <m/>
  </r>
  <r>
    <x v="118"/>
    <x v="9"/>
    <s v="752188543_2015"/>
    <s v="Dallas Seminary Foundation_Alliance Defending Freedom20155000"/>
    <s v="ProPublica"/>
    <s v="https://projects.propublica.org/nonprofits/organizations/752188543/201641269349300829/IRS990ScheduleI"/>
    <x v="115"/>
    <x v="10"/>
    <n v="5000"/>
    <x v="8"/>
    <m/>
    <m/>
    <m/>
    <m/>
    <m/>
  </r>
  <r>
    <x v="118"/>
    <x v="9"/>
    <s v="752188543_2016"/>
    <s v="Dallas Seminary Foundation_Alliance Defending Freedom201615240"/>
    <s v="ProPublica"/>
    <s v="https://projects.propublica.org/nonprofits/organizations/752188543/201602999349300440/IRS990ScheduleI"/>
    <x v="115"/>
    <x v="10"/>
    <n v="15240"/>
    <x v="9"/>
    <m/>
    <m/>
    <m/>
    <m/>
    <m/>
  </r>
  <r>
    <x v="118"/>
    <x v="9"/>
    <s v="752188543_2017"/>
    <s v="Dallas Seminary Foundation_Alliance Defending Freedom201715315"/>
    <s v="ProPublica"/>
    <s v="https://projects.propublica.org/nonprofits/organizations/752188543/201713549349300651/IRS990ScheduleI"/>
    <x v="115"/>
    <x v="10"/>
    <n v="15315"/>
    <x v="16"/>
    <m/>
    <m/>
    <m/>
    <m/>
    <m/>
  </r>
  <r>
    <x v="118"/>
    <x v="9"/>
    <s v="752188543_2018"/>
    <s v="Dallas Seminary Foundation_Alliance Defending Freedom201815000"/>
    <s v="ProPublica"/>
    <s v="https://projects.propublica.org/nonprofits/organizations/752188543/201921009349300507/IRS990ScheduleI"/>
    <x v="115"/>
    <x v="10"/>
    <n v="15000"/>
    <x v="0"/>
    <m/>
    <m/>
    <m/>
    <m/>
    <m/>
  </r>
  <r>
    <x v="118"/>
    <x v="9"/>
    <s v="752188543_2023"/>
    <s v="Dallas Seminary Foundation_Alliance Defending Freedom20236000"/>
    <s v="ProPublica"/>
    <s v="https://projects.propublica.org/nonprofits/organizations/752188543/202343319349300824/IRS990ScheduleI"/>
    <x v="115"/>
    <x v="10"/>
    <n v="6000"/>
    <x v="5"/>
    <m/>
    <m/>
    <m/>
    <m/>
    <m/>
  </r>
  <r>
    <x v="119"/>
    <x v="9"/>
    <s v="263432969_2021"/>
    <s v="Dalton Family Foundation_Alliance Defending Freedom20213500"/>
    <s v="ProPublica"/>
    <s v="https://projects.propublica.org/nonprofits/organizations/263432969/202241369349104574/IRS990PF"/>
    <x v="116"/>
    <x v="10"/>
    <n v="3500"/>
    <x v="10"/>
    <m/>
    <m/>
    <m/>
    <m/>
    <m/>
  </r>
  <r>
    <x v="119"/>
    <x v="9"/>
    <s v="263432969_2022"/>
    <s v="Dalton Family Foundation_Alliance Defending Freedom202210000"/>
    <s v="ProPublica"/>
    <s v="https://projects.propublica.org/nonprofits/organizations/263432969/202313199349105141/IRS990PF"/>
    <x v="116"/>
    <x v="10"/>
    <n v="10000"/>
    <x v="4"/>
    <m/>
    <m/>
    <m/>
    <m/>
    <m/>
  </r>
  <r>
    <x v="119"/>
    <x v="9"/>
    <s v="263432969_2023"/>
    <s v="Dalton Family Foundation_Alliance Defending Freedom202312000"/>
    <s v="ProPublica"/>
    <s v="https://projects.propublica.org/nonprofits/organizations/263432969/202413209349106736/IRS990PF"/>
    <x v="116"/>
    <x v="10"/>
    <n v="12000"/>
    <x v="5"/>
    <m/>
    <m/>
    <m/>
    <m/>
    <m/>
  </r>
  <r>
    <x v="120"/>
    <x v="9"/>
    <s v="266055323_2022"/>
    <s v="Damkoehler Family Foundation_Alliance Defending Freedom2022100"/>
    <s v="ProPublica"/>
    <s v="https://projects.propublica.org/nonprofits/organizations/266055323/202333559349100918/IRS990PF"/>
    <x v="117"/>
    <x v="10"/>
    <n v="100"/>
    <x v="4"/>
    <m/>
    <m/>
    <m/>
    <m/>
    <m/>
  </r>
  <r>
    <x v="121"/>
    <x v="9"/>
    <s v="330783818_2023"/>
    <s v="Dan and Jenny Coelho Family_Alliance Defending Freedom202310000"/>
    <s v="ProPublica"/>
    <s v="https://projects.propublica.org/nonprofits/organizations/330783818/202432709349100318/IRS990PF"/>
    <x v="118"/>
    <x v="10"/>
    <n v="10000"/>
    <x v="5"/>
    <m/>
    <m/>
    <m/>
    <m/>
    <m/>
  </r>
  <r>
    <x v="122"/>
    <x v="9"/>
    <s v="851598884_2022"/>
    <s v="Daniel Cowles Charitable Foundation_Alliance Defending Freedom202224000"/>
    <s v="ProPublica"/>
    <s v="https://projects.propublica.org/nonprofits/organizations/851598884/202310709349100001/IRS990PF"/>
    <x v="119"/>
    <x v="10"/>
    <n v="24000"/>
    <x v="4"/>
    <m/>
    <m/>
    <m/>
    <m/>
    <m/>
  </r>
  <r>
    <x v="122"/>
    <x v="9"/>
    <s v="851598884_2023"/>
    <s v="Daniel Cowles Charitable Foundation_Alliance Defending Freedom202316000"/>
    <s v="ProPublica"/>
    <s v="https://projects.propublica.org/nonprofits/organizations/851598884/202440829349100174/IRS990PF"/>
    <x v="119"/>
    <x v="10"/>
    <n v="16000"/>
    <x v="5"/>
    <m/>
    <m/>
    <m/>
    <m/>
    <m/>
  </r>
  <r>
    <x v="123"/>
    <x v="9"/>
    <s v="364332919_2021"/>
    <s v="David &amp; Colleen Anderson Charitable Foundation_Alliance Defending Freedom20211500"/>
    <s v="ProPublica"/>
    <s v="https://projects.propublica.org/nonprofits/organizations/364332919/202243199349106234/IRS990PF"/>
    <x v="120"/>
    <x v="10"/>
    <n v="1500"/>
    <x v="10"/>
    <m/>
    <m/>
    <m/>
    <m/>
    <m/>
  </r>
  <r>
    <x v="123"/>
    <x v="9"/>
    <s v="364332919_2022"/>
    <s v="David &amp; Colleen Anderson Charitable Foundation_Alliance Defending Freedom20223500"/>
    <s v="ProPublica"/>
    <s v="https://projects.propublica.org/nonprofits/organizations/364332919/202323049349100007/IRS990PF"/>
    <x v="120"/>
    <x v="10"/>
    <n v="3500"/>
    <x v="4"/>
    <m/>
    <m/>
    <m/>
    <m/>
    <m/>
  </r>
  <r>
    <x v="123"/>
    <x v="9"/>
    <s v="364332919_2023"/>
    <s v="David &amp; Colleen Anderson Charitable Foundation_Alliance Defending Freedom20233000"/>
    <s v="ProPublica"/>
    <s v="https://projects.propublica.org/nonprofits/organizations/364332919/202413139349101196/IRS990PF"/>
    <x v="120"/>
    <x v="10"/>
    <n v="3000"/>
    <x v="5"/>
    <m/>
    <m/>
    <m/>
    <m/>
    <m/>
  </r>
  <r>
    <x v="124"/>
    <x v="9"/>
    <s v="731573960_2018"/>
    <s v="David and Lezlie Hudiburg Family Foundation_Alliance Defending Freedom201825000"/>
    <s v="ProPublica"/>
    <s v="https://projects.propublica.org/nonprofits/organizations/731573960/201943119349101509/IRS990PF"/>
    <x v="121"/>
    <x v="10"/>
    <n v="25000"/>
    <x v="0"/>
    <m/>
    <m/>
    <m/>
    <m/>
    <m/>
  </r>
  <r>
    <x v="125"/>
    <x v="9"/>
    <s v="232576371_2023"/>
    <s v="David Dinnocenti Memorial Foundation_Alliance Defending Freedom2023300"/>
    <s v="ProPublica"/>
    <s v="https://projects.propublica.org/nonprofits/organizations/232576371/202413469349100601/IRS990PF"/>
    <x v="122"/>
    <x v="10"/>
    <n v="300"/>
    <x v="5"/>
    <m/>
    <m/>
    <m/>
    <m/>
    <m/>
  </r>
  <r>
    <x v="126"/>
    <x v="9"/>
    <s v="845047170_2021"/>
    <s v="David J and Anita Powell Family Foundation_Alliance Defending Freedom2021200"/>
    <s v="ProPublica"/>
    <s v="https://projects.propublica.org/nonprofits/organizations/845047170/202243199349110509/IRS990PF"/>
    <x v="123"/>
    <x v="10"/>
    <n v="200"/>
    <x v="10"/>
    <m/>
    <m/>
    <m/>
    <m/>
    <m/>
  </r>
  <r>
    <x v="126"/>
    <x v="9"/>
    <s v="845047170_2022"/>
    <s v="David J and Anita Powell Family Foundation_Alliance Defending Freedom2022200"/>
    <s v="ProPublica"/>
    <s v="https://projects.propublica.org/nonprofits/organizations/845047170/202332839349101223/IRS990PF"/>
    <x v="123"/>
    <x v="10"/>
    <n v="200"/>
    <x v="4"/>
    <m/>
    <m/>
    <m/>
    <m/>
    <m/>
  </r>
  <r>
    <x v="127"/>
    <x v="9"/>
    <s v="237109635_2016"/>
    <s v="David W Henderman Foundation Inc_Alliance Defending Freedom20166300"/>
    <s v="ProPublica"/>
    <s v="https://projects.propublica.org/nonprofits/organizations/237109635/201642229349100114/IRS990PF"/>
    <x v="124"/>
    <x v="10"/>
    <n v="6300"/>
    <x v="9"/>
    <m/>
    <m/>
    <m/>
    <m/>
    <m/>
  </r>
  <r>
    <x v="127"/>
    <x v="9"/>
    <s v="237109635_2017"/>
    <s v="David W Henderman Foundation Inc_Alliance Defending Freedom20176700"/>
    <s v="ProPublica"/>
    <s v="https://projects.propublica.org/nonprofits/organizations/237109635/201741789349100619/IRS990PF"/>
    <x v="124"/>
    <x v="10"/>
    <n v="6700"/>
    <x v="16"/>
    <m/>
    <m/>
    <m/>
    <m/>
    <m/>
  </r>
  <r>
    <x v="127"/>
    <x v="9"/>
    <s v="237109635_2018"/>
    <s v="David W Henderman Foundation Inc_Alliance Defending Freedom20186700"/>
    <s v="ProPublica"/>
    <s v="https://projects.propublica.org/nonprofits/organizations/237109635/201841839349100309/IRS990PF"/>
    <x v="124"/>
    <x v="10"/>
    <n v="6700"/>
    <x v="0"/>
    <m/>
    <m/>
    <m/>
    <m/>
    <m/>
  </r>
  <r>
    <x v="127"/>
    <x v="9"/>
    <s v="237109635_2019"/>
    <s v="David W Henderman Foundation Inc_Alliance Defending Freedom20197400"/>
    <s v="ProPublica"/>
    <s v="https://projects.propublica.org/nonprofits/organizations/237109635/201901969349100705/IRS990PF"/>
    <x v="124"/>
    <x v="10"/>
    <n v="7400"/>
    <x v="11"/>
    <m/>
    <m/>
    <m/>
    <m/>
    <m/>
  </r>
  <r>
    <x v="127"/>
    <x v="9"/>
    <s v="237109635_2020"/>
    <s v="David W Henderman Foundation Inc_Alliance Defending Freedom20205500"/>
    <s v="ProPublica"/>
    <s v="https://projects.propublica.org/nonprofits/organizations/237109635/202140139349100309/IRS990PF"/>
    <x v="124"/>
    <x v="10"/>
    <n v="5500"/>
    <x v="1"/>
    <m/>
    <m/>
    <m/>
    <m/>
    <m/>
  </r>
  <r>
    <x v="127"/>
    <x v="9"/>
    <s v="237109635_2021"/>
    <s v="David W Henderman Foundation Inc_Alliance Defending Freedom202110400"/>
    <s v="ProPublica"/>
    <s v="https://projects.propublica.org/nonprofits/organizations/237109635/202101879349100715/IRS990PF"/>
    <x v="124"/>
    <x v="10"/>
    <n v="10400"/>
    <x v="10"/>
    <m/>
    <m/>
    <m/>
    <m/>
    <m/>
  </r>
  <r>
    <x v="127"/>
    <x v="9"/>
    <s v="237109635_2022"/>
    <s v="David W Henderman Foundation Inc_Alliance Defending Freedom20228000"/>
    <s v="ProPublica"/>
    <s v="https://projects.propublica.org/nonprofits/organizations/237109635/202241749349100219/IRS990PF"/>
    <x v="124"/>
    <x v="10"/>
    <n v="8000"/>
    <x v="4"/>
    <m/>
    <m/>
    <m/>
    <m/>
    <m/>
  </r>
  <r>
    <x v="127"/>
    <x v="9"/>
    <s v="237109635_2023"/>
    <s v="David W Henderman Foundation Inc_Alliance Defending Freedom20238000"/>
    <s v="ProPublica"/>
    <s v="https://projects.propublica.org/nonprofits/organizations/237109635/202322269349100767/IRS990PF"/>
    <x v="124"/>
    <x v="10"/>
    <n v="8000"/>
    <x v="5"/>
    <m/>
    <m/>
    <m/>
    <m/>
    <m/>
  </r>
  <r>
    <x v="127"/>
    <x v="9"/>
    <s v="237109635_2024"/>
    <s v="David W Henderman Foundation Inc_Alliance Defending Freedom20248500"/>
    <s v="ProPublica"/>
    <s v="https://projects.propublica.org/nonprofits/organizations/237109635/202422299349100507/IRS990PF"/>
    <x v="124"/>
    <x v="10"/>
    <n v="8500"/>
    <x v="17"/>
    <m/>
    <m/>
    <m/>
    <m/>
    <m/>
  </r>
  <r>
    <x v="128"/>
    <x v="9"/>
    <s v="201999768_2021"/>
    <s v="Davidson Family Foundation_Alliance Defending Freedom2021500"/>
    <s v="ProPublica"/>
    <s v="https://projects.propublica.org/nonprofits/organizations/201999768/202201129349100020/IRS990PF"/>
    <x v="125"/>
    <x v="10"/>
    <n v="500"/>
    <x v="10"/>
    <m/>
    <m/>
    <m/>
    <m/>
    <m/>
  </r>
  <r>
    <x v="128"/>
    <x v="9"/>
    <s v="201999768_2022"/>
    <s v="Davidson Family Foundation_Alliance Defending Freedom20222000"/>
    <s v="ProPublica"/>
    <s v="https://projects.propublica.org/nonprofits/organizations/201999768/202331449349100963/IRS990PF"/>
    <x v="125"/>
    <x v="10"/>
    <n v="2000"/>
    <x v="4"/>
    <m/>
    <m/>
    <m/>
    <m/>
    <m/>
  </r>
  <r>
    <x v="128"/>
    <x v="9"/>
    <s v="201999768_2023"/>
    <s v="Davidson Family Foundation_Alliance Defending Freedom20232500"/>
    <s v="ProPublica"/>
    <s v="https://projects.propublica.org/nonprofits/organizations/201999768/202431359349104213/IRS990PF"/>
    <x v="125"/>
    <x v="10"/>
    <n v="2500"/>
    <x v="5"/>
    <m/>
    <m/>
    <m/>
    <m/>
    <m/>
  </r>
  <r>
    <x v="129"/>
    <x v="9"/>
    <s v="432093929_2018"/>
    <s v="Davis Family Foundation_Alliance Defending Freedom20182040"/>
    <s v="ProPublica"/>
    <s v="https://projects.propublica.org/nonprofits/organizations/432093929/201901019349100405/IRS990PF"/>
    <x v="126"/>
    <x v="10"/>
    <n v="2040"/>
    <x v="0"/>
    <m/>
    <m/>
    <m/>
    <m/>
    <m/>
  </r>
  <r>
    <x v="129"/>
    <x v="9"/>
    <s v="432093929_2019"/>
    <s v="Davis Family Foundation_Alliance Defending Freedom20191650"/>
    <s v="ProPublica"/>
    <s v="https://projects.propublica.org/nonprofits/organizations/432093929/202021229349100207/IRS990PF"/>
    <x v="126"/>
    <x v="10"/>
    <n v="1650"/>
    <x v="11"/>
    <m/>
    <m/>
    <m/>
    <m/>
    <m/>
  </r>
  <r>
    <x v="129"/>
    <x v="9"/>
    <s v="432093929_2020"/>
    <s v="Davis Family Foundation_Alliance Defending Freedom20201050"/>
    <s v="ProPublica"/>
    <s v="https://projects.propublica.org/nonprofits/organizations/432093929/202120969349100302/IRS990PF"/>
    <x v="126"/>
    <x v="10"/>
    <n v="1050"/>
    <x v="1"/>
    <m/>
    <m/>
    <m/>
    <m/>
    <m/>
  </r>
  <r>
    <x v="129"/>
    <x v="9"/>
    <s v="432093929_2021"/>
    <s v="Davis Family Foundation_Alliance Defending Freedom20211170"/>
    <s v="ProPublica"/>
    <s v="https://projects.propublica.org/nonprofits/organizations/432093929/202232159349100918/IRS990PF"/>
    <x v="126"/>
    <x v="10"/>
    <n v="1170"/>
    <x v="10"/>
    <m/>
    <m/>
    <m/>
    <m/>
    <m/>
  </r>
  <r>
    <x v="129"/>
    <x v="9"/>
    <s v="432093929_2022"/>
    <s v="Davis Family Foundation_Alliance Defending Freedom20222625"/>
    <s v="ProPublica"/>
    <s v="https://projects.propublica.org/nonprofits/organizations/432093929/202341309349104769/IRS990PF"/>
    <x v="126"/>
    <x v="10"/>
    <n v="2625"/>
    <x v="4"/>
    <m/>
    <m/>
    <m/>
    <m/>
    <m/>
  </r>
  <r>
    <x v="129"/>
    <x v="9"/>
    <s v="432093929_2023"/>
    <s v="Davis Family Foundation_Alliance Defending Freedom20232710"/>
    <s v="ProPublica"/>
    <s v="https://projects.propublica.org/nonprofits/organizations/432093929/202441239349101869/IRS990PF"/>
    <x v="126"/>
    <x v="10"/>
    <n v="2710"/>
    <x v="5"/>
    <m/>
    <m/>
    <m/>
    <m/>
    <m/>
  </r>
  <r>
    <x v="130"/>
    <x v="9"/>
    <s v="311044298_2013"/>
    <s v="Dayton Foundation Depository_Alliance Defending Freedom20138200"/>
    <s v="ProPublica"/>
    <s v="https://projects.propublica.org/nonprofits/organizations/311044298/201401359349308200/IRS990ScheduleI"/>
    <x v="127"/>
    <x v="10"/>
    <n v="8200"/>
    <x v="3"/>
    <m/>
    <m/>
    <m/>
    <m/>
    <m/>
  </r>
  <r>
    <x v="130"/>
    <x v="9"/>
    <s v="311044298_2014"/>
    <s v="Dayton Foundation Depository_Alliance Defending Freedom20148695"/>
    <s v="ProPublica"/>
    <s v="https://projects.propublica.org/nonprofits/organizations/311044298/201521359349303917/IRS990ScheduleI"/>
    <x v="127"/>
    <x v="10"/>
    <n v="8695"/>
    <x v="7"/>
    <m/>
    <m/>
    <m/>
    <m/>
    <m/>
  </r>
  <r>
    <x v="130"/>
    <x v="9"/>
    <s v="311044298_2017"/>
    <s v="Dayton Foundation Depository_Alliance Defending Freedom20175190"/>
    <s v="ProPublica"/>
    <s v="https://projects.propublica.org/nonprofits/organizations/311044298/201821359349307772/IRS990ScheduleI"/>
    <x v="127"/>
    <x v="10"/>
    <n v="5190"/>
    <x v="16"/>
    <m/>
    <m/>
    <m/>
    <m/>
    <m/>
  </r>
  <r>
    <x v="130"/>
    <x v="9"/>
    <s v="311044298_2022"/>
    <s v="Dayton Foundation Depository_Alliance Defending Freedom20226925"/>
    <s v="ProPublica"/>
    <s v="https://projects.propublica.org/nonprofits/organizations/311044298/202301359349309965/IRS990ScheduleI"/>
    <x v="127"/>
    <x v="10"/>
    <n v="6925"/>
    <x v="4"/>
    <m/>
    <m/>
    <m/>
    <m/>
    <m/>
  </r>
  <r>
    <x v="131"/>
    <x v="9"/>
    <s v="475546903_2023"/>
    <s v="Dcm Foundation_Alliance Defending Freedom20232000"/>
    <s v="ProPublica"/>
    <s v="https://projects.propublica.org/nonprofits/organizations/475546903/202402139349101015/IRS990PF"/>
    <x v="128"/>
    <x v="10"/>
    <n v="2000"/>
    <x v="5"/>
    <m/>
    <m/>
    <m/>
    <m/>
    <m/>
  </r>
  <r>
    <x v="132"/>
    <x v="9"/>
    <s v="201655517_2021"/>
    <s v="De Groot Foundation_Alliance Defending Freedom2021500"/>
    <s v="ProPublica"/>
    <s v="https://projects.propublica.org/nonprofits/organizations/201655517/202213149349102201/IRS990PF"/>
    <x v="129"/>
    <x v="10"/>
    <n v="500"/>
    <x v="10"/>
    <m/>
    <m/>
    <m/>
    <m/>
    <m/>
  </r>
  <r>
    <x v="132"/>
    <x v="9"/>
    <s v="201655517_2022"/>
    <s v="De Groot Foundation_Alliance Defending Freedom20221000"/>
    <s v="ProPublica"/>
    <s v="https://projects.propublica.org/nonprofits/organizations/201655517/202303209349100045/IRS990PF"/>
    <x v="129"/>
    <x v="10"/>
    <n v="1000"/>
    <x v="4"/>
    <m/>
    <m/>
    <m/>
    <m/>
    <m/>
  </r>
  <r>
    <x v="132"/>
    <x v="9"/>
    <s v="201655517_2023"/>
    <s v="De Groot Foundation_Alliance Defending Freedom20231000"/>
    <s v="ProPublica"/>
    <s v="https://projects.propublica.org/nonprofits/organizations/201655517/202411069349100816/IRS990PF"/>
    <x v="129"/>
    <x v="10"/>
    <n v="1000"/>
    <x v="5"/>
    <m/>
    <m/>
    <m/>
    <m/>
    <m/>
  </r>
  <r>
    <x v="133"/>
    <x v="9"/>
    <s v="436066776_2013"/>
    <s v="Deramus Foundation Inc_Alliance Defending Freedom201310000"/>
    <s v="ProPublica"/>
    <s v="https://projects.propublica.org/nonprofits/organizations/436066776/201432349349100003/IRS990PF"/>
    <x v="130"/>
    <x v="10"/>
    <n v="10000"/>
    <x v="3"/>
    <m/>
    <m/>
    <m/>
    <m/>
    <m/>
  </r>
  <r>
    <x v="48"/>
    <x v="9"/>
    <s v="470742438_1998"/>
    <s v="DeVos Urban Leadership Initiative_Alliance Defending Freedom199825000"/>
    <s v="CT"/>
    <s v="ConservativeTransparency2025"/>
    <x v="131"/>
    <x v="10"/>
    <n v="25000"/>
    <x v="18"/>
    <m/>
    <m/>
    <m/>
    <m/>
    <m/>
  </r>
  <r>
    <x v="48"/>
    <x v="9"/>
    <s v="470742438_2000"/>
    <s v="DeVos Urban Leadership Initiative_Alliance Defending Freedom200025000"/>
    <s v="CT"/>
    <s v="ConservativeTransparency2025"/>
    <x v="131"/>
    <x v="10"/>
    <n v="25000"/>
    <x v="20"/>
    <m/>
    <m/>
    <m/>
    <m/>
    <m/>
  </r>
  <r>
    <x v="134"/>
    <x v="9"/>
    <s v="770186343_2001"/>
    <s v="DeVos Urban Leadership Initiative_Alliance Defending Freedom200125000"/>
    <s v="CT"/>
    <s v="ConservativeTransparency2025"/>
    <x v="131"/>
    <x v="10"/>
    <n v="25000"/>
    <x v="21"/>
    <m/>
    <m/>
    <m/>
    <m/>
    <m/>
  </r>
  <r>
    <x v="134"/>
    <x v="9"/>
    <s v="770186343_2003"/>
    <s v="DeVos Urban Leadership Initiative_Alliance Defending Freedom200350000"/>
    <s v="CT"/>
    <s v="ConservativeTransparency2025"/>
    <x v="131"/>
    <x v="10"/>
    <n v="50000"/>
    <x v="23"/>
    <m/>
    <m/>
    <m/>
    <m/>
    <m/>
  </r>
  <r>
    <x v="134"/>
    <x v="9"/>
    <s v="770186343_2004"/>
    <s v="DeVos Urban Leadership Initiative_Alliance Defending Freedom20045000"/>
    <s v="CT"/>
    <s v="ConservativeTransparency2025"/>
    <x v="131"/>
    <x v="10"/>
    <n v="5000"/>
    <x v="24"/>
    <m/>
    <m/>
    <m/>
    <m/>
    <m/>
  </r>
  <r>
    <x v="48"/>
    <x v="9"/>
    <s v="470742438_2006"/>
    <s v="DeVos Urban Leadership Initiative_Alliance Defending Freedom20065000"/>
    <s v="CT"/>
    <s v="ConservativeTransparency2025"/>
    <x v="131"/>
    <x v="10"/>
    <n v="5000"/>
    <x v="26"/>
    <m/>
    <m/>
    <m/>
    <m/>
    <m/>
  </r>
  <r>
    <x v="54"/>
    <x v="9"/>
    <s v="581595471_2007"/>
    <s v="DeVos Urban Leadership Initiative_Alliance Defending Freedom200750000"/>
    <s v="CT"/>
    <s v="ConservativeTransparency2025"/>
    <x v="131"/>
    <x v="10"/>
    <n v="50000"/>
    <x v="6"/>
    <m/>
    <m/>
    <m/>
    <m/>
    <m/>
  </r>
  <r>
    <x v="48"/>
    <x v="9"/>
    <s v="470742438_2008"/>
    <s v="DeVos Urban Leadership Initiative_Alliance Defending Freedom200850000"/>
    <s v="CT"/>
    <s v="ConservativeTransparency2025"/>
    <x v="131"/>
    <x v="10"/>
    <n v="50000"/>
    <x v="12"/>
    <m/>
    <m/>
    <m/>
    <m/>
    <m/>
  </r>
  <r>
    <x v="53"/>
    <x v="9"/>
    <s v="382476813_2009"/>
    <s v="DeVos Urban Leadership Initiative_Alliance Defending Freedom200950000"/>
    <s v="CT"/>
    <s v="ConservativeTransparency2025"/>
    <x v="131"/>
    <x v="10"/>
    <n v="50000"/>
    <x v="13"/>
    <m/>
    <m/>
    <m/>
    <m/>
    <m/>
  </r>
  <r>
    <x v="49"/>
    <x v="9"/>
    <s v="237066873_2010"/>
    <s v="DeVos Urban Leadership Initiative_Alliance Defending Freedom201050000"/>
    <s v="CT"/>
    <s v="ConservativeTransparency2025"/>
    <x v="131"/>
    <x v="10"/>
    <n v="50000"/>
    <x v="14"/>
    <m/>
    <m/>
    <m/>
    <m/>
    <m/>
  </r>
  <r>
    <x v="53"/>
    <x v="9"/>
    <s v="382476813_2011"/>
    <s v="DeVos Urban Leadership Initiative_Alliance Defending Freedom201150000"/>
    <s v="CT"/>
    <s v="ConservativeTransparency2025"/>
    <x v="131"/>
    <x v="10"/>
    <n v="50000"/>
    <x v="15"/>
    <m/>
    <m/>
    <m/>
    <m/>
    <m/>
  </r>
  <r>
    <x v="135"/>
    <x v="9"/>
    <s v="581493949_2012"/>
    <s v="DeVos Urban Leadership Initiative_Alliance Defending Freedom201250000"/>
    <s v="CT"/>
    <s v="ConservativeTransparency2025"/>
    <x v="131"/>
    <x v="10"/>
    <n v="50000"/>
    <x v="2"/>
    <m/>
    <m/>
    <m/>
    <m/>
    <m/>
  </r>
  <r>
    <x v="135"/>
    <x v="9"/>
    <s v="581493949_2013"/>
    <s v="DeVos Urban Leadership Initiative_Alliance Defending Freedom201350000"/>
    <s v="CT"/>
    <s v="ConservativeTransparency2025"/>
    <x v="131"/>
    <x v="10"/>
    <n v="50000"/>
    <x v="3"/>
    <m/>
    <m/>
    <m/>
    <m/>
    <m/>
  </r>
  <r>
    <x v="136"/>
    <x v="9"/>
    <s v="367160651_2014"/>
    <s v="Do Right Foundation_Alliance Defending Freedom20144000"/>
    <s v="ProPublica"/>
    <s v="https://projects.propublica.org/nonprofits/organizations/367160651/201541349349101644/IRS990PF"/>
    <x v="132"/>
    <x v="10"/>
    <n v="4000"/>
    <x v="7"/>
    <m/>
    <m/>
    <m/>
    <m/>
    <m/>
  </r>
  <r>
    <x v="136"/>
    <x v="9"/>
    <s v="367160651_2014"/>
    <s v="Do Right Foundation_Alliance Defending Freedom20144000"/>
    <s v="ProPublica"/>
    <s v="https://projects.propublica.org/nonprofits/organizations/367160651/201541349349101644/IRS990PF"/>
    <x v="132"/>
    <x v="10"/>
    <n v="4000"/>
    <x v="7"/>
    <m/>
    <m/>
    <m/>
    <m/>
    <m/>
  </r>
  <r>
    <x v="136"/>
    <x v="9"/>
    <s v="367160651_2015"/>
    <s v="Do Right Foundation_Alliance Defending Freedom20153000"/>
    <s v="ProPublica"/>
    <s v="https://projects.propublica.org/nonprofits/organizations/367160651/201611839349101401/IRS990PF"/>
    <x v="132"/>
    <x v="10"/>
    <n v="3000"/>
    <x v="8"/>
    <m/>
    <m/>
    <m/>
    <m/>
    <m/>
  </r>
  <r>
    <x v="136"/>
    <x v="9"/>
    <s v="367160651_2016"/>
    <s v="Do Right Foundation_Alliance Defending Freedom20163000"/>
    <s v="ProPublica"/>
    <s v="https://projects.propublica.org/nonprofits/organizations/367160651/201701359349104925/IRS990PF"/>
    <x v="132"/>
    <x v="10"/>
    <n v="3000"/>
    <x v="9"/>
    <m/>
    <m/>
    <m/>
    <m/>
    <m/>
  </r>
  <r>
    <x v="136"/>
    <x v="9"/>
    <s v="367160651_2017"/>
    <s v="Do Right Foundation_Alliance Defending Freedom20173000"/>
    <s v="ProPublica"/>
    <s v="https://projects.propublica.org/nonprofits/organizations/367160651/201801299349102805/IRS990PF"/>
    <x v="132"/>
    <x v="10"/>
    <n v="3000"/>
    <x v="16"/>
    <m/>
    <m/>
    <m/>
    <m/>
    <m/>
  </r>
  <r>
    <x v="136"/>
    <x v="9"/>
    <s v="367160651_2018"/>
    <s v="Do Right Foundation_Alliance Defending Freedom20183000"/>
    <s v="ProPublica"/>
    <s v="https://projects.propublica.org/nonprofits/organizations/367160651/201911279349102111/IRS990PF"/>
    <x v="132"/>
    <x v="10"/>
    <n v="3000"/>
    <x v="0"/>
    <m/>
    <m/>
    <m/>
    <m/>
    <m/>
  </r>
  <r>
    <x v="136"/>
    <x v="9"/>
    <s v="367160651_2019"/>
    <s v="Do Right Foundation_Alliance Defending Freedom20193000"/>
    <s v="ProPublica"/>
    <s v="https://projects.propublica.org/nonprofits/organizations/367160651/202021359349101032/IRS990PF"/>
    <x v="132"/>
    <x v="10"/>
    <n v="3000"/>
    <x v="11"/>
    <m/>
    <m/>
    <m/>
    <m/>
    <m/>
  </r>
  <r>
    <x v="136"/>
    <x v="9"/>
    <s v="367160651_2020"/>
    <s v="Do Right Foundation_Alliance Defending Freedom20203000"/>
    <s v="ProPublica"/>
    <s v="https://projects.propublica.org/nonprofits/organizations/367160651/202112989349100206/IRS990PF"/>
    <x v="132"/>
    <x v="10"/>
    <n v="3000"/>
    <x v="1"/>
    <m/>
    <m/>
    <m/>
    <m/>
    <m/>
  </r>
  <r>
    <x v="136"/>
    <x v="9"/>
    <s v="367160651_2021"/>
    <s v="Do Right Foundation_Alliance Defending Freedom20214000"/>
    <s v="ProPublica"/>
    <s v="https://projects.propublica.org/nonprofits/organizations/367160651/202241269349100824/IRS990PF"/>
    <x v="132"/>
    <x v="10"/>
    <n v="4000"/>
    <x v="10"/>
    <m/>
    <m/>
    <m/>
    <m/>
    <m/>
  </r>
  <r>
    <x v="136"/>
    <x v="9"/>
    <s v="367160651_2022"/>
    <s v="Do Right Foundation_Alliance Defending Freedom20222000"/>
    <s v="ProPublica"/>
    <s v="https://projects.propublica.org/nonprofits/organizations/367160651/202311239349100126/IRS990PF"/>
    <x v="132"/>
    <x v="10"/>
    <n v="2000"/>
    <x v="4"/>
    <m/>
    <m/>
    <m/>
    <m/>
    <m/>
  </r>
  <r>
    <x v="136"/>
    <x v="9"/>
    <s v="367160651_2023"/>
    <s v="Do Right Foundation_Alliance Defending Freedom20232000"/>
    <s v="ProPublica"/>
    <s v="https://projects.propublica.org/nonprofits/organizations/367160651/202403109349101135/IRS990PF"/>
    <x v="132"/>
    <x v="10"/>
    <n v="2000"/>
    <x v="5"/>
    <m/>
    <m/>
    <m/>
    <m/>
    <m/>
  </r>
  <r>
    <x v="137"/>
    <x v="9"/>
    <s v="421453781_2018"/>
    <s v="Donald F &amp; Charlene K Lamberti Foundation_Alliance Defending Freedom201810000"/>
    <s v="ProPublica"/>
    <s v="https://projects.propublica.org/nonprofits/organizations/421453781/201822699349100702/IRS990PF"/>
    <x v="133"/>
    <x v="10"/>
    <n v="10000"/>
    <x v="0"/>
    <m/>
    <m/>
    <m/>
    <m/>
    <m/>
  </r>
  <r>
    <x v="137"/>
    <x v="9"/>
    <s v="421453781_2019"/>
    <s v="Donald F &amp; Charlene K Lamberti Foundation_Alliance Defending Freedom201910000"/>
    <s v="ProPublica"/>
    <s v="https://projects.propublica.org/nonprofits/organizations/421453781/201942499349100309/IRS990PF"/>
    <x v="133"/>
    <x v="10"/>
    <n v="10000"/>
    <x v="11"/>
    <m/>
    <m/>
    <m/>
    <m/>
    <m/>
  </r>
  <r>
    <x v="137"/>
    <x v="9"/>
    <s v="421453781_2020"/>
    <s v="Donald F &amp; Charlene K Lamberti Foundation_Alliance Defending Freedom202015000"/>
    <s v="ProPublica"/>
    <s v="https://projects.propublica.org/nonprofits/organizations/421453781/202002939349100715/IRS990PF"/>
    <x v="133"/>
    <x v="10"/>
    <n v="15000"/>
    <x v="1"/>
    <m/>
    <m/>
    <m/>
    <m/>
    <m/>
  </r>
  <r>
    <x v="137"/>
    <x v="9"/>
    <s v="421453781_2021"/>
    <s v="Donald F &amp; Charlene K Lamberti Foundation_Alliance Defending Freedom202115000"/>
    <s v="ProPublica"/>
    <s v="https://projects.propublica.org/nonprofits/organizations/421453781/202113409349100401/IRS990PF"/>
    <x v="133"/>
    <x v="10"/>
    <n v="15000"/>
    <x v="10"/>
    <m/>
    <m/>
    <m/>
    <m/>
    <m/>
  </r>
  <r>
    <x v="137"/>
    <x v="9"/>
    <s v="421453781_2023"/>
    <s v="Donald F &amp; Charlene K Lamberti Foundation_Alliance Defending Freedom202315000"/>
    <s v="ProPublica"/>
    <s v="https://projects.propublica.org/nonprofits/organizations/421453781/202440469349100939/IRS990PF"/>
    <x v="133"/>
    <x v="10"/>
    <n v="15000"/>
    <x v="5"/>
    <m/>
    <m/>
    <m/>
    <m/>
    <m/>
  </r>
  <r>
    <x v="137"/>
    <x v="9"/>
    <s v="421453781_2024"/>
    <s v="Donald F &amp; Charlene K Lamberti Foundation_Alliance Defending Freedom202415000"/>
    <s v="ProPublica"/>
    <s v="https://projects.propublica.org/nonprofits/organizations/421453781/202413509349100151/IRS990PF"/>
    <x v="133"/>
    <x v="10"/>
    <n v="15000"/>
    <x v="17"/>
    <m/>
    <m/>
    <m/>
    <m/>
    <m/>
  </r>
  <r>
    <x v="138"/>
    <x v="9"/>
    <s v="311640316_2015"/>
    <s v="Donor Advised Charitable Giving_Alliance Defending Freedom2015381250"/>
    <s v="ProPublica"/>
    <s v="https://projects.propublica.org/nonprofits/organizations/311640316/201600859349300135/IRS990ScheduleI"/>
    <x v="134"/>
    <x v="10"/>
    <n v="381250"/>
    <x v="8"/>
    <m/>
    <m/>
    <m/>
    <m/>
    <m/>
  </r>
  <r>
    <x v="138"/>
    <x v="9"/>
    <s v="311640316_2016"/>
    <s v="Donor Advised Charitable Giving_Alliance Defending Freedom2016122590"/>
    <s v="ProPublica"/>
    <s v="https://projects.propublica.org/nonprofits/organizations/311640316/201700559349300200/IRS990ScheduleI"/>
    <x v="134"/>
    <x v="10"/>
    <n v="122590"/>
    <x v="9"/>
    <m/>
    <m/>
    <m/>
    <m/>
    <m/>
  </r>
  <r>
    <x v="138"/>
    <x v="9"/>
    <s v="311640316_2017"/>
    <s v="Donor Advised Charitable Giving_Alliance Defending Freedom2017489390"/>
    <s v="ProPublica"/>
    <s v="https://projects.propublica.org/nonprofits/organizations/311640316/201800879349300300/IRS990ScheduleI"/>
    <x v="134"/>
    <x v="10"/>
    <n v="489390"/>
    <x v="16"/>
    <m/>
    <m/>
    <m/>
    <m/>
    <m/>
  </r>
  <r>
    <x v="138"/>
    <x v="9"/>
    <s v="311640316_2018"/>
    <s v="Donor Advised Charitable Giving_Alliance Defending Freedom2018264000"/>
    <s v="ProPublica"/>
    <s v="https://projects.propublica.org/nonprofits/organizations/311640316/201930459349302018/IRS990ScheduleI"/>
    <x v="134"/>
    <x v="10"/>
    <n v="264000"/>
    <x v="0"/>
    <m/>
    <m/>
    <m/>
    <m/>
    <m/>
  </r>
  <r>
    <x v="138"/>
    <x v="9"/>
    <s v="311640316_2019"/>
    <s v="Donor Advised Charitable Giving_Alliance Defending Freedom2019348294"/>
    <s v="ProPublica"/>
    <s v="https://projects.propublica.org/nonprofits/organizations/311640316/202010489349300101/IRS990ScheduleI"/>
    <x v="134"/>
    <x v="10"/>
    <n v="348294"/>
    <x v="11"/>
    <m/>
    <m/>
    <m/>
    <m/>
    <m/>
  </r>
  <r>
    <x v="138"/>
    <x v="9"/>
    <s v="311640316_2020"/>
    <s v="Donor Advised Charitable Giving_Alliance Defending Freedom2020499076"/>
    <s v="ProPublica"/>
    <s v="https://projects.propublica.org/nonprofits/organizations/311640316/202140489349301804/IRS990ScheduleI"/>
    <x v="134"/>
    <x v="10"/>
    <n v="499076"/>
    <x v="1"/>
    <m/>
    <m/>
    <m/>
    <m/>
    <m/>
  </r>
  <r>
    <x v="138"/>
    <x v="9"/>
    <s v="311640316_2021"/>
    <s v="Donor Advised Charitable Giving_Alliance Defending Freedom2021789706"/>
    <s v="ProPublica"/>
    <s v="https://projects.propublica.org/nonprofits/organizations/311640316/202230499349301028/IRS990ScheduleI"/>
    <x v="134"/>
    <x v="10"/>
    <n v="789706"/>
    <x v="10"/>
    <m/>
    <m/>
    <m/>
    <m/>
    <m/>
  </r>
  <r>
    <x v="138"/>
    <x v="9"/>
    <s v="311640316_2022"/>
    <s v="Donor Advised Charitable Giving_Alliance Defending Freedom20221951482"/>
    <s v="ProPublica"/>
    <s v="https://projects.propublica.org/nonprofits/organizations/311640316/202330939349300403/IRS990ScheduleI"/>
    <x v="134"/>
    <x v="10"/>
    <n v="1951482"/>
    <x v="4"/>
    <m/>
    <m/>
    <m/>
    <m/>
    <m/>
  </r>
  <r>
    <x v="138"/>
    <x v="9"/>
    <s v="311640316_2023"/>
    <s v="Donor Advised Charitable Giving_Alliance Defending Freedom20232126748"/>
    <s v="ProPublica"/>
    <s v="https://projects.propublica.org/nonprofits/organizations/311640316/202411039349301716/IRS990ScheduleI"/>
    <x v="134"/>
    <x v="10"/>
    <n v="2126748"/>
    <x v="5"/>
    <m/>
    <m/>
    <m/>
    <m/>
    <m/>
  </r>
  <r>
    <x v="49"/>
    <x v="9"/>
    <s v="237066873_2009"/>
    <s v="Donors Capital Fund_Alliance Defending Freedom20092500"/>
    <s v="CT"/>
    <s v="ConservativeTransparency2025"/>
    <x v="135"/>
    <x v="10"/>
    <n v="2500"/>
    <x v="13"/>
    <m/>
    <m/>
    <m/>
    <m/>
    <m/>
  </r>
  <r>
    <x v="139"/>
    <x v="9"/>
    <s v="522166327_2021"/>
    <s v="DonorsTrust_Alliance Defending Freedom20216183"/>
    <s v="ProPublica"/>
    <s v="https://projects.propublica.org/nonprofits/organizations/522166327/202243199349308799/IRS990ScheduleI"/>
    <x v="136"/>
    <x v="10"/>
    <n v="6183"/>
    <x v="10"/>
    <m/>
    <m/>
    <m/>
    <m/>
    <m/>
  </r>
  <r>
    <x v="139"/>
    <x v="9"/>
    <s v="522166327_2022"/>
    <s v="DonorsTrust_Alliance Defending Freedom202210000"/>
    <s v="ProPublica"/>
    <s v="https://projects.propublica.org/nonprofits/organizations/522166327/202323049349300742/IRS990ScheduleI"/>
    <x v="136"/>
    <x v="10"/>
    <n v="10000"/>
    <x v="4"/>
    <s v="for litigation for defending free speech"/>
    <m/>
    <m/>
    <m/>
    <m/>
  </r>
  <r>
    <x v="139"/>
    <x v="9"/>
    <s v="522166327_2022"/>
    <s v="DonorsTrust_Alliance Defending Freedom2022124014"/>
    <s v="ProPublica"/>
    <s v="https://projects.propublica.org/nonprofits/organizations/522166327/202323049349300742/IRS990ScheduleI"/>
    <x v="136"/>
    <x v="10"/>
    <n v="124014"/>
    <x v="4"/>
    <s v="for general operations"/>
    <m/>
    <m/>
    <m/>
    <m/>
  </r>
  <r>
    <x v="139"/>
    <x v="9"/>
    <s v="522166327_2022"/>
    <s v="DonorsTrust_Alliance Defending Freedom2022500000"/>
    <s v="ProPublica"/>
    <s v="https://projects.propublica.org/nonprofits/organizations/522166327/202323049349300742/IRS990ScheduleI"/>
    <x v="136"/>
    <x v="10"/>
    <n v="500000"/>
    <x v="4"/>
    <s v="for the Post-Roe v. Wade Initiative"/>
    <m/>
    <m/>
    <m/>
    <m/>
  </r>
  <r>
    <x v="139"/>
    <x v="9"/>
    <s v="522166327_2023"/>
    <s v="DonorsTrust_Alliance Defending Freedom202310000"/>
    <s v="ProPublica"/>
    <s v="https://projects.propublica.org/nonprofits/organizations/522166327/202423189349304787/IRS990ScheduleI"/>
    <x v="136"/>
    <x v="10"/>
    <n v="10000"/>
    <x v="5"/>
    <s v="for litigation defending free speech"/>
    <m/>
    <m/>
    <m/>
    <m/>
  </r>
  <r>
    <x v="139"/>
    <x v="9"/>
    <s v="522166327_2023"/>
    <s v="DonorsTrust_Alliance Defending Freedom20231107259"/>
    <s v="ProPublica"/>
    <s v="https://projects.propublica.org/nonprofits/organizations/522166327/202423189349304787/IRS990ScheduleI"/>
    <x v="136"/>
    <x v="10"/>
    <n v="1107259"/>
    <x v="5"/>
    <s v="for general operations"/>
    <m/>
    <m/>
    <m/>
    <m/>
  </r>
  <r>
    <x v="49"/>
    <x v="9"/>
    <s v="237066873_2004"/>
    <s v="DonorsTrust_Alliance Defending Freedom2004100"/>
    <s v="CT"/>
    <s v="ConservativeTransparency2025"/>
    <x v="136"/>
    <x v="10"/>
    <n v="100"/>
    <x v="24"/>
    <m/>
    <m/>
    <m/>
    <m/>
    <m/>
  </r>
  <r>
    <x v="134"/>
    <x v="9"/>
    <s v="770186343_2005"/>
    <s v="DonorsTrust_Alliance Defending Freedom2005250"/>
    <s v="CT"/>
    <s v="ConservativeTransparency2025"/>
    <x v="136"/>
    <x v="10"/>
    <n v="250"/>
    <x v="25"/>
    <m/>
    <m/>
    <m/>
    <m/>
    <m/>
  </r>
  <r>
    <x v="49"/>
    <x v="9"/>
    <s v="237066873_2006"/>
    <s v="DonorsTrust_Alliance Defending Freedom2006250"/>
    <s v="CT"/>
    <s v="ConservativeTransparency2025"/>
    <x v="136"/>
    <x v="10"/>
    <n v="250"/>
    <x v="26"/>
    <m/>
    <m/>
    <m/>
    <m/>
    <m/>
  </r>
  <r>
    <x v="49"/>
    <x v="9"/>
    <s v="237066873_2007"/>
    <s v="DonorsTrust_Alliance Defending Freedom2007250"/>
    <s v="CT"/>
    <s v="ConservativeTransparency2025"/>
    <x v="136"/>
    <x v="10"/>
    <n v="250"/>
    <x v="6"/>
    <m/>
    <m/>
    <m/>
    <m/>
    <m/>
  </r>
  <r>
    <x v="49"/>
    <x v="9"/>
    <s v="237066873_2008"/>
    <s v="DonorsTrust_Alliance Defending Freedom2008250"/>
    <s v="CT"/>
    <s v="ConservativeTransparency2025"/>
    <x v="136"/>
    <x v="10"/>
    <n v="250"/>
    <x v="12"/>
    <m/>
    <m/>
    <m/>
    <m/>
    <m/>
  </r>
  <r>
    <x v="49"/>
    <x v="9"/>
    <s v="237066873_2010"/>
    <s v="DonorsTrust_Alliance Defending Freedom2010250"/>
    <s v="CT"/>
    <s v="ConservativeTransparency2025"/>
    <x v="136"/>
    <x v="10"/>
    <n v="250"/>
    <x v="14"/>
    <m/>
    <m/>
    <m/>
    <m/>
    <m/>
  </r>
  <r>
    <x v="140"/>
    <x v="9"/>
    <s v="134188889_2013"/>
    <s v="Dove Givings Foundation II_Alliance Defending Freedom201310000"/>
    <s v="ProPublica"/>
    <s v="https://projects.propublica.org/nonprofits/organizations/134188889/201432169349100468/IRS990PF"/>
    <x v="137"/>
    <x v="10"/>
    <n v="10000"/>
    <x v="3"/>
    <m/>
    <m/>
    <m/>
    <m/>
    <m/>
  </r>
  <r>
    <x v="140"/>
    <x v="9"/>
    <s v="134188889_2017"/>
    <s v="Dove Givings Foundation II_Alliance Defending Freedom20172500"/>
    <s v="ProPublica"/>
    <s v="https://projects.propublica.org/nonprofits/organizations/134188889/201823059349100107/IRS990PF"/>
    <x v="137"/>
    <x v="10"/>
    <n v="2500"/>
    <x v="16"/>
    <m/>
    <m/>
    <m/>
    <m/>
    <m/>
  </r>
  <r>
    <x v="140"/>
    <x v="9"/>
    <s v="134188889_2019"/>
    <s v="Dove Givings Foundation II_Alliance Defending Freedom20191000"/>
    <s v="ProPublica"/>
    <s v="https://projects.propublica.org/nonprofits/organizations/134188889/202033109349100803/IRS990PF"/>
    <x v="137"/>
    <x v="10"/>
    <n v="1000"/>
    <x v="11"/>
    <m/>
    <m/>
    <m/>
    <m/>
    <m/>
  </r>
  <r>
    <x v="141"/>
    <x v="9"/>
    <s v="843814035_2023"/>
    <s v="Duane Durr Foundation Inc_Alliance Defending Freedom202340"/>
    <s v="ProPublica"/>
    <s v="https://projects.propublica.org/nonprofits/organizations/843814035/202441799349100854/IRS990PF"/>
    <x v="138"/>
    <x v="10"/>
    <n v="40"/>
    <x v="5"/>
    <m/>
    <m/>
    <m/>
    <m/>
    <m/>
  </r>
  <r>
    <x v="142"/>
    <x v="9"/>
    <s v="650415977_2021"/>
    <s v="Dunn Foundation_Alliance Defending Freedom2021100000"/>
    <s v="ProPublica"/>
    <s v="https://projects.propublica.org/nonprofits/organizations/650415977/202201339349100140/IRS990PF"/>
    <x v="139"/>
    <x v="10"/>
    <n v="100000"/>
    <x v="10"/>
    <m/>
    <m/>
    <m/>
    <m/>
    <m/>
  </r>
  <r>
    <x v="142"/>
    <x v="9"/>
    <s v="650415977_2022"/>
    <s v="Dunn Foundation_Alliance Defending Freedom2022175000"/>
    <s v="ProPublica"/>
    <s v="https://projects.propublica.org/nonprofits/organizations/650415977/202322279349101107/IRS990PF"/>
    <x v="139"/>
    <x v="10"/>
    <n v="175000"/>
    <x v="4"/>
    <m/>
    <m/>
    <m/>
    <m/>
    <m/>
  </r>
  <r>
    <x v="142"/>
    <x v="9"/>
    <s v="650415977_2023"/>
    <s v="Dunn Foundation_Alliance Defending Freedom2023226000"/>
    <s v="ProPublica"/>
    <s v="https://projects.propublica.org/nonprofits/organizations/650415977/202402849349101300/IRS990PF"/>
    <x v="139"/>
    <x v="10"/>
    <n v="226000"/>
    <x v="5"/>
    <m/>
    <m/>
    <m/>
    <m/>
    <m/>
  </r>
  <r>
    <x v="143"/>
    <x v="9"/>
    <s v="472000597_2015"/>
    <s v="Earl W Jr and Terri Youngmeyer Family Foundation_Alliance Defending Freedom201510000"/>
    <s v="ProPublica"/>
    <s v="https://projects.propublica.org/nonprofits/organizations/472000597/201743119349100729/IRS990PF"/>
    <x v="140"/>
    <x v="10"/>
    <n v="10000"/>
    <x v="8"/>
    <m/>
    <m/>
    <m/>
    <m/>
    <m/>
  </r>
  <r>
    <x v="143"/>
    <x v="9"/>
    <s v="472000597_2015"/>
    <s v="Earl W Jr and Terri Youngmeyer Family Foundation_Alliance Defending Freedom201510000"/>
    <s v="ProPublica"/>
    <s v="https://projects.propublica.org/nonprofits/organizations/472000597/201613159349100951/IRS990PF"/>
    <x v="140"/>
    <x v="10"/>
    <n v="10000"/>
    <x v="8"/>
    <m/>
    <m/>
    <m/>
    <m/>
    <m/>
  </r>
  <r>
    <x v="144"/>
    <x v="9"/>
    <s v="752309138_2013"/>
    <s v="East Texas Communties Foundation Inc_Alliance Defending Freedom201316500"/>
    <s v="ProPublica"/>
    <s v="https://projects.propublica.org/nonprofits/organizations/752309138/201433219349308098/IRS990ScheduleI"/>
    <x v="141"/>
    <x v="10"/>
    <n v="16500"/>
    <x v="3"/>
    <m/>
    <m/>
    <m/>
    <m/>
    <m/>
  </r>
  <r>
    <x v="144"/>
    <x v="9"/>
    <s v="752309138_2014"/>
    <s v="East Texas Communties Foundation Inc_Alliance Defending Freedom201440000"/>
    <s v="ProPublica"/>
    <s v="https://projects.propublica.org/nonprofits/organizations/752309138/201523209349309742/IRS990ScheduleI"/>
    <x v="141"/>
    <x v="10"/>
    <n v="40000"/>
    <x v="7"/>
    <m/>
    <m/>
    <m/>
    <m/>
    <m/>
  </r>
  <r>
    <x v="144"/>
    <x v="9"/>
    <s v="752309138_2014"/>
    <s v="East Texas Communties Foundation Inc_Alliance Defending Freedom201440000"/>
    <s v="ProPublica"/>
    <s v="https://projects.propublica.org/nonprofits/organizations/752309138/201630119349300438/IRS990ScheduleI"/>
    <x v="141"/>
    <x v="10"/>
    <n v="40000"/>
    <x v="7"/>
    <m/>
    <m/>
    <m/>
    <m/>
    <m/>
  </r>
  <r>
    <x v="144"/>
    <x v="9"/>
    <s v="752309138_2015"/>
    <s v="East Texas Communties Foundation Inc_Alliance Defending Freedom201515500"/>
    <s v="ProPublica"/>
    <s v="https://projects.propublica.org/nonprofits/organizations/752309138/201623199349307717/IRS990ScheduleI"/>
    <x v="141"/>
    <x v="10"/>
    <n v="15500"/>
    <x v="8"/>
    <m/>
    <m/>
    <m/>
    <m/>
    <m/>
  </r>
  <r>
    <x v="144"/>
    <x v="9"/>
    <s v="752309138_2016"/>
    <s v="East Texas Communties Foundation Inc_Alliance Defending Freedom201612000"/>
    <s v="ProPublica"/>
    <s v="https://projects.propublica.org/nonprofits/organizations/752309138/201713199349300346/IRS990ScheduleI"/>
    <x v="141"/>
    <x v="10"/>
    <n v="12000"/>
    <x v="9"/>
    <m/>
    <m/>
    <m/>
    <m/>
    <m/>
  </r>
  <r>
    <x v="144"/>
    <x v="9"/>
    <s v="752309138_2017"/>
    <s v="East Texas Communties Foundation Inc_Alliance Defending Freedom201713500"/>
    <s v="ProPublica"/>
    <s v="https://projects.propublica.org/nonprofits/organizations/752309138/201803189349305895/IRS990ScheduleI"/>
    <x v="141"/>
    <x v="10"/>
    <n v="13500"/>
    <x v="16"/>
    <m/>
    <m/>
    <m/>
    <m/>
    <m/>
  </r>
  <r>
    <x v="144"/>
    <x v="9"/>
    <s v="752309138_2018"/>
    <s v="East Texas Communties Foundation Inc_Alliance Defending Freedom20189000"/>
    <s v="ProPublica"/>
    <s v="https://projects.propublica.org/nonprofits/organizations/752309138/201923189349302302/IRS990ScheduleI"/>
    <x v="141"/>
    <x v="10"/>
    <n v="9000"/>
    <x v="0"/>
    <m/>
    <m/>
    <m/>
    <m/>
    <m/>
  </r>
  <r>
    <x v="145"/>
    <x v="9"/>
    <s v="261551160_2018"/>
    <s v="Eastland County Open Door_Alliance Defending Freedom20185000"/>
    <s v="ProPublica"/>
    <s v="https://projects.propublica.org/nonprofits/organizations/261551160/201911909349301036/IRS990ScheduleI"/>
    <x v="142"/>
    <x v="10"/>
    <n v="5000"/>
    <x v="0"/>
    <m/>
    <m/>
    <m/>
    <m/>
    <m/>
  </r>
  <r>
    <x v="145"/>
    <x v="9"/>
    <s v="261551160_2019"/>
    <s v="Eastland County Open Door_Alliance Defending Freedom20197500"/>
    <s v="ProPublica"/>
    <s v="https://projects.propublica.org/nonprofits/organizations/261551160/202013189349303906/IRS990ScheduleI"/>
    <x v="142"/>
    <x v="10"/>
    <n v="7500"/>
    <x v="11"/>
    <m/>
    <m/>
    <m/>
    <m/>
    <m/>
  </r>
  <r>
    <x v="145"/>
    <x v="9"/>
    <s v="261551160_2021"/>
    <s v="Eastland County Open Door_Alliance Defending Freedom202118220"/>
    <s v="ProPublica"/>
    <s v="https://projects.propublica.org/nonprofits/organizations/261551160/202231659349300043/IRS990ScheduleI"/>
    <x v="142"/>
    <x v="10"/>
    <n v="18220"/>
    <x v="10"/>
    <m/>
    <m/>
    <m/>
    <m/>
    <m/>
  </r>
  <r>
    <x v="145"/>
    <x v="9"/>
    <s v="261551160_2022"/>
    <s v="Eastland County Open Door_Alliance Defending Freedom20227467"/>
    <s v="ProPublica"/>
    <s v="https://projects.propublica.org/nonprofits/organizations/261551160/202343109349301224/IRS990ScheduleI"/>
    <x v="142"/>
    <x v="10"/>
    <n v="7467"/>
    <x v="4"/>
    <m/>
    <m/>
    <m/>
    <m/>
    <m/>
  </r>
  <r>
    <x v="145"/>
    <x v="9"/>
    <s v="261551160_2023"/>
    <s v="Eastland County Open Door_Alliance Defending Freedom202311725"/>
    <s v="ProPublica"/>
    <s v="https://projects.propublica.org/nonprofits/organizations/261551160/202433179349307498/IRS990ScheduleI"/>
    <x v="142"/>
    <x v="10"/>
    <n v="11725"/>
    <x v="5"/>
    <m/>
    <m/>
    <m/>
    <m/>
    <m/>
  </r>
  <r>
    <x v="146"/>
    <x v="9"/>
    <s v="581797047_2021"/>
    <s v="Ebs Foundation_Alliance Defending Freedom2021300"/>
    <s v="ProPublica"/>
    <s v="https://projects.propublica.org/nonprofits/organizations/581797047/202221329349101517/IRS990PF"/>
    <x v="143"/>
    <x v="10"/>
    <n v="300"/>
    <x v="10"/>
    <m/>
    <m/>
    <m/>
    <m/>
    <m/>
  </r>
  <r>
    <x v="146"/>
    <x v="9"/>
    <s v="581797047_2022"/>
    <s v="Ebs Foundation_Alliance Defending Freedom2022300"/>
    <s v="ProPublica"/>
    <s v="https://projects.propublica.org/nonprofits/organizations/581797047/202301249349100410/IRS990PF"/>
    <x v="143"/>
    <x v="10"/>
    <n v="300"/>
    <x v="4"/>
    <m/>
    <m/>
    <m/>
    <m/>
    <m/>
  </r>
  <r>
    <x v="146"/>
    <x v="9"/>
    <s v="581797047_2023"/>
    <s v="Ebs Foundation_Alliance Defending Freedom2023600"/>
    <s v="ProPublica"/>
    <s v="https://projects.propublica.org/nonprofits/organizations/581797047/202421279349102382/IRS990PF"/>
    <x v="143"/>
    <x v="10"/>
    <n v="600"/>
    <x v="5"/>
    <m/>
    <m/>
    <m/>
    <m/>
    <m/>
  </r>
  <r>
    <x v="147"/>
    <x v="9"/>
    <s v="205526010_2020"/>
    <s v="Eccleston Family Foundation_Alliance Defending Freedom20201000"/>
    <s v="ProPublica"/>
    <s v="https://projects.propublica.org/nonprofits/organizations/205526010/202133199349105093/IRS990PF"/>
    <x v="144"/>
    <x v="10"/>
    <n v="1000"/>
    <x v="1"/>
    <m/>
    <m/>
    <m/>
    <m/>
    <m/>
  </r>
  <r>
    <x v="147"/>
    <x v="9"/>
    <s v="205526010_2023"/>
    <s v="Eccleston Family Foundation_Alliance Defending Freedom20232000"/>
    <s v="ProPublica"/>
    <s v="https://projects.propublica.org/nonprofits/organizations/205526010/202413239349101351/IRS990PF"/>
    <x v="144"/>
    <x v="10"/>
    <n v="2000"/>
    <x v="5"/>
    <m/>
    <m/>
    <m/>
    <m/>
    <m/>
  </r>
  <r>
    <x v="148"/>
    <x v="9"/>
    <s v="455018245_2020"/>
    <s v="Ed &amp; Ursula Meese Family Foundation_Alliance Defending Freedom20202000"/>
    <s v="ProPublica"/>
    <s v="https://projects.propublica.org/nonprofits/organizations/455018245/202113199349107891/IRS990PF"/>
    <x v="145"/>
    <x v="10"/>
    <n v="2000"/>
    <x v="1"/>
    <m/>
    <m/>
    <m/>
    <m/>
    <m/>
  </r>
  <r>
    <x v="148"/>
    <x v="9"/>
    <s v="455018245_2021"/>
    <s v="Ed &amp; Ursula Meese Family Foundation_Alliance Defending Freedom20212000"/>
    <s v="ProPublica"/>
    <s v="https://projects.propublica.org/nonprofits/organizations/455018245/202242999349100414/IRS990PF"/>
    <x v="145"/>
    <x v="10"/>
    <n v="2000"/>
    <x v="10"/>
    <m/>
    <m/>
    <m/>
    <m/>
    <m/>
  </r>
  <r>
    <x v="148"/>
    <x v="9"/>
    <s v="455018245_2022"/>
    <s v="Ed &amp; Ursula Meese Family Foundation_Alliance Defending Freedom20221000"/>
    <s v="ProPublica"/>
    <s v="https://projects.propublica.org/nonprofits/organizations/455018245/202323039349100002/IRS990PF"/>
    <x v="145"/>
    <x v="10"/>
    <n v="1000"/>
    <x v="4"/>
    <m/>
    <m/>
    <m/>
    <m/>
    <m/>
  </r>
  <r>
    <x v="148"/>
    <x v="9"/>
    <s v="455018245_2023"/>
    <s v="Ed &amp; Ursula Meese Family Foundation_Alliance Defending Freedom20231000"/>
    <s v="ProPublica"/>
    <s v="https://projects.propublica.org/nonprofits/organizations/455018245/202403189349102965/IRS990PF"/>
    <x v="145"/>
    <x v="10"/>
    <n v="1000"/>
    <x v="5"/>
    <m/>
    <m/>
    <m/>
    <m/>
    <m/>
  </r>
  <r>
    <x v="149"/>
    <x v="9"/>
    <s v="20714460_2013"/>
    <s v="Eden Bridge Foundation_Alliance Defending Freedom201316000"/>
    <s v="ProPublica"/>
    <s v="https://projects.propublica.org/nonprofits/organizations/20714460/201401349349306100/IRS990ScheduleI"/>
    <x v="146"/>
    <x v="10"/>
    <n v="16000"/>
    <x v="3"/>
    <m/>
    <m/>
    <m/>
    <m/>
    <m/>
  </r>
  <r>
    <x v="149"/>
    <x v="9"/>
    <s v="20714460_2014"/>
    <s v="Eden Bridge Foundation_Alliance Defending Freedom20145000"/>
    <s v="ProPublica"/>
    <s v="https://projects.propublica.org/nonprofits/organizations/20714460/201531349349303258/IRS990ScheduleI"/>
    <x v="146"/>
    <x v="10"/>
    <n v="5000"/>
    <x v="7"/>
    <m/>
    <m/>
    <m/>
    <m/>
    <m/>
  </r>
  <r>
    <x v="149"/>
    <x v="9"/>
    <s v="20714460_2019"/>
    <s v="Eden Bridge Foundation_Alliance Defending Freedom201920000"/>
    <s v="ProPublica"/>
    <s v="https://projects.propublica.org/nonprofits/organizations/20714460/202001419349301005/IRS990ScheduleI"/>
    <x v="146"/>
    <x v="10"/>
    <n v="20000"/>
    <x v="11"/>
    <m/>
    <m/>
    <m/>
    <m/>
    <m/>
  </r>
  <r>
    <x v="149"/>
    <x v="9"/>
    <s v="20714460_2021"/>
    <s v="Eden Bridge Foundation_Alliance Defending Freedom202112000"/>
    <s v="ProPublica"/>
    <s v="https://projects.propublica.org/nonprofits/organizations/20714460/202201369349308750/IRS990ScheduleI"/>
    <x v="146"/>
    <x v="10"/>
    <n v="12000"/>
    <x v="10"/>
    <m/>
    <m/>
    <m/>
    <m/>
    <m/>
  </r>
  <r>
    <x v="149"/>
    <x v="9"/>
    <s v="20714460_2022"/>
    <s v="Eden Bridge Foundation_Alliance Defending Freedom202241250"/>
    <s v="ProPublica"/>
    <s v="https://projects.propublica.org/nonprofits/organizations/20714460/202311359349314981/IRS990ScheduleI"/>
    <x v="146"/>
    <x v="10"/>
    <n v="41250"/>
    <x v="4"/>
    <m/>
    <m/>
    <m/>
    <m/>
    <m/>
  </r>
  <r>
    <x v="150"/>
    <x v="9"/>
    <s v="382190330_2015"/>
    <s v="Edgar and Elsa Prince Foundation_Alliance Defending Freedom201550000"/>
    <s v="ProPublica"/>
    <s v="https://projects.propublica.org/nonprofits/organizations/382190330/201641349349102929/IRS990PF"/>
    <x v="147"/>
    <x v="10"/>
    <n v="50000"/>
    <x v="8"/>
    <m/>
    <m/>
    <m/>
    <m/>
    <m/>
  </r>
  <r>
    <x v="150"/>
    <x v="9"/>
    <s v="382190330_2016"/>
    <s v="Edgar and Elsa Prince Foundation_Alliance Defending Freedom201630000"/>
    <s v="ProPublica"/>
    <s v="https://projects.propublica.org/nonprofits/organizations/382190330/201741039349100009/IRS990PF"/>
    <x v="147"/>
    <x v="10"/>
    <n v="30000"/>
    <x v="9"/>
    <m/>
    <m/>
    <m/>
    <m/>
    <m/>
  </r>
  <r>
    <x v="150"/>
    <x v="9"/>
    <s v="382190330_2019"/>
    <s v="Edgar and Elsa Prince Foundation_Alliance Defending Freedom2019100000"/>
    <s v="ProPublica"/>
    <s v="https://projects.propublica.org/nonprofits/organizations/382190330/201923129349100507/IRS990PF"/>
    <x v="147"/>
    <x v="10"/>
    <n v="100000"/>
    <x v="11"/>
    <m/>
    <m/>
    <m/>
    <m/>
    <m/>
  </r>
  <r>
    <x v="150"/>
    <x v="9"/>
    <s v="382190330_2020"/>
    <s v="Edgar and Elsa Prince Foundation_Alliance Defending Freedom2020100000"/>
    <s v="ProPublica"/>
    <s v="https://projects.propublica.org/nonprofits/organizations/382190330/202043119349100419/IRS990PF"/>
    <x v="147"/>
    <x v="10"/>
    <n v="100000"/>
    <x v="1"/>
    <m/>
    <m/>
    <m/>
    <m/>
    <m/>
  </r>
  <r>
    <x v="150"/>
    <x v="9"/>
    <s v="382190330_2021"/>
    <s v="Edgar and Elsa Prince Foundation_Alliance Defending Freedom2021100000"/>
    <s v="ProPublica"/>
    <s v="https://projects.propublica.org/nonprofits/organizations/382190330/202103169349102240/IRS990PF"/>
    <x v="147"/>
    <x v="10"/>
    <n v="100000"/>
    <x v="10"/>
    <m/>
    <m/>
    <m/>
    <m/>
    <m/>
  </r>
  <r>
    <x v="150"/>
    <x v="9"/>
    <s v="382190330_2022"/>
    <s v="Edgar and Elsa Prince Foundation_Alliance Defending Freedom2022100000"/>
    <s v="ProPublica"/>
    <s v="https://projects.propublica.org/nonprofits/organizations/382190330/202213189349103486/IRS990PF"/>
    <x v="147"/>
    <x v="10"/>
    <n v="100000"/>
    <x v="4"/>
    <m/>
    <m/>
    <m/>
    <m/>
    <m/>
  </r>
  <r>
    <x v="150"/>
    <x v="9"/>
    <s v="382190330_2023"/>
    <s v="Edgar and Elsa Prince Foundation_Alliance Defending Freedom202350000"/>
    <s v="ProPublica"/>
    <s v="https://projects.propublica.org/nonprofits/organizations/382190330/202303189349106400/IRS990PF"/>
    <x v="147"/>
    <x v="10"/>
    <n v="50000"/>
    <x v="5"/>
    <m/>
    <m/>
    <m/>
    <m/>
    <m/>
  </r>
  <r>
    <x v="150"/>
    <x v="9"/>
    <s v="382190330_2024"/>
    <s v="Edgar and Elsa Prince Foundation_Alliance Defending Freedom202425000"/>
    <s v="ProPublica"/>
    <s v="https://projects.propublica.org/nonprofits/organizations/382190330/202433189349101958/IRS990PF"/>
    <x v="147"/>
    <x v="10"/>
    <n v="25000"/>
    <x v="17"/>
    <m/>
    <m/>
    <m/>
    <m/>
    <m/>
  </r>
  <r>
    <x v="151"/>
    <x v="9"/>
    <s v="341386776_2020"/>
    <s v="Edward A &amp; Catherine L Lozick Foundation_Alliance Defending Freedom20205000"/>
    <s v="ProPublica"/>
    <s v="https://projects.propublica.org/nonprofits/organizations/341386776/202133199349106068/IRS990PF"/>
    <x v="148"/>
    <x v="10"/>
    <n v="5000"/>
    <x v="1"/>
    <m/>
    <m/>
    <m/>
    <m/>
    <m/>
  </r>
  <r>
    <x v="152"/>
    <x v="9"/>
    <s v="316035112_2016"/>
    <s v="Electric Power Equipment Co Foundation_Alliance Defending Freedom201625"/>
    <s v="ProPublica"/>
    <s v="https://projects.propublica.org/nonprofits/organizations/316035112/201603129349100115/IRS990PF"/>
    <x v="149"/>
    <x v="10"/>
    <n v="25"/>
    <x v="9"/>
    <m/>
    <m/>
    <m/>
    <m/>
    <m/>
  </r>
  <r>
    <x v="152"/>
    <x v="9"/>
    <s v="316035112_2017"/>
    <s v="Electric Power Equipment Co Foundation_Alliance Defending Freedom201750"/>
    <s v="ProPublica"/>
    <s v="https://projects.propublica.org/nonprofits/organizations/316035112/201723529349100007/IRS990PF"/>
    <x v="149"/>
    <x v="10"/>
    <n v="50"/>
    <x v="16"/>
    <m/>
    <m/>
    <m/>
    <m/>
    <m/>
  </r>
  <r>
    <x v="152"/>
    <x v="9"/>
    <s v="316035112_2018"/>
    <s v="Electric Power Equipment Co Foundation_Alliance Defending Freedom201820"/>
    <s v="ProPublica"/>
    <s v="https://projects.propublica.org/nonprofits/organizations/316035112/201940289349100404/IRS990PF"/>
    <x v="149"/>
    <x v="10"/>
    <n v="20"/>
    <x v="0"/>
    <m/>
    <m/>
    <m/>
    <m/>
    <m/>
  </r>
  <r>
    <x v="153"/>
    <x v="9"/>
    <s v="911918532_2018"/>
    <s v="Elizabeth Mceachern Foundation_Alliance Defending Freedom2018400"/>
    <s v="ProPublica"/>
    <s v="https://projects.propublica.org/nonprofits/organizations/911918532/201942059349100319/IRS990PF"/>
    <x v="150"/>
    <x v="10"/>
    <n v="400"/>
    <x v="0"/>
    <m/>
    <m/>
    <m/>
    <m/>
    <m/>
  </r>
  <r>
    <x v="154"/>
    <x v="9"/>
    <s v="264281333_2017"/>
    <s v="Ellenwood Foundation_Alliance Defending Freedom201710000"/>
    <s v="ProPublica"/>
    <s v="https://projects.propublica.org/nonprofits/organizations/264281333/201841229349100224/IRS990PF"/>
    <x v="151"/>
    <x v="10"/>
    <n v="10000"/>
    <x v="16"/>
    <m/>
    <m/>
    <m/>
    <m/>
    <m/>
  </r>
  <r>
    <x v="155"/>
    <x v="9"/>
    <s v="953863839_2016"/>
    <s v="Emelco Foundation_Alliance Defending Freedom201615000"/>
    <s v="ProPublica"/>
    <s v="https://projects.propublica.org/nonprofits/organizations/953863839/201741319349102669/IRS990PF"/>
    <x v="152"/>
    <x v="10"/>
    <n v="15000"/>
    <x v="9"/>
    <m/>
    <m/>
    <m/>
    <m/>
    <m/>
  </r>
  <r>
    <x v="156"/>
    <x v="9"/>
    <s v="237111340_2014"/>
    <s v="Emma Balsiger Foundation Inc_Alliance Defending Freedom20141000"/>
    <s v="ProPublica"/>
    <s v="https://projects.propublica.org/nonprofits/organizations/237111340/201511349349100026/IRS990PF"/>
    <x v="153"/>
    <x v="10"/>
    <n v="1000"/>
    <x v="7"/>
    <m/>
    <m/>
    <m/>
    <m/>
    <m/>
  </r>
  <r>
    <x v="157"/>
    <x v="9"/>
    <s v="411712553_2017"/>
    <s v="Emmerich Foundation_Alliance Defending Freedom201710000"/>
    <s v="ProPublica"/>
    <s v="https://projects.propublica.org/nonprofits/organizations/411712553/201840959349100629/IRS990PF"/>
    <x v="154"/>
    <x v="10"/>
    <n v="10000"/>
    <x v="16"/>
    <m/>
    <m/>
    <m/>
    <m/>
    <m/>
  </r>
  <r>
    <x v="157"/>
    <x v="9"/>
    <s v="411712553_2020"/>
    <s v="Emmerich Foundation_Alliance Defending Freedom202015000"/>
    <s v="ProPublica"/>
    <s v="https://projects.propublica.org/nonprofits/organizations/411712553/202111329349100001/IRS990PF"/>
    <x v="154"/>
    <x v="10"/>
    <n v="15000"/>
    <x v="1"/>
    <m/>
    <m/>
    <m/>
    <m/>
    <m/>
  </r>
  <r>
    <x v="158"/>
    <x v="9"/>
    <s v="471402469_2021"/>
    <s v="Epic Affect Inc_Alliance Defending Freedom2021125000"/>
    <s v="ProPublica"/>
    <s v="https://projects.propublica.org/nonprofits/organizations/471402469/202213549349100106/IRS990PF"/>
    <x v="155"/>
    <x v="10"/>
    <n v="125000"/>
    <x v="10"/>
    <m/>
    <m/>
    <m/>
    <m/>
    <m/>
  </r>
  <r>
    <x v="158"/>
    <x v="9"/>
    <s v="471402469_2022"/>
    <s v="Epic Affect Inc_Alliance Defending Freedom202225000"/>
    <s v="ProPublica"/>
    <s v="https://projects.propublica.org/nonprofits/organizations/471402469/202333539349100703/IRS990PF"/>
    <x v="155"/>
    <x v="10"/>
    <n v="25000"/>
    <x v="4"/>
    <m/>
    <m/>
    <m/>
    <m/>
    <m/>
  </r>
  <r>
    <x v="159"/>
    <x v="9"/>
    <s v="131340512_2020"/>
    <s v="Equitable Foundation Inc_Alliance Defending Freedom20201000"/>
    <s v="ProPublica"/>
    <s v="https://projects.propublica.org/nonprofits/organizations/131340512/202240569349100709/IRS990PF"/>
    <x v="156"/>
    <x v="10"/>
    <n v="1000"/>
    <x v="1"/>
    <m/>
    <m/>
    <m/>
    <m/>
    <m/>
  </r>
  <r>
    <x v="159"/>
    <x v="9"/>
    <s v="131340512_2021"/>
    <s v="Equitable Foundation Inc_Alliance Defending Freedom2021500"/>
    <s v="ProPublica"/>
    <s v="https://projects.propublica.org/nonprofits/organizations/131340512/202223199349104457/IRS990PF"/>
    <x v="156"/>
    <x v="10"/>
    <n v="500"/>
    <x v="10"/>
    <m/>
    <m/>
    <m/>
    <m/>
    <m/>
  </r>
  <r>
    <x v="159"/>
    <x v="9"/>
    <s v="131340512_2022"/>
    <s v="Equitable Foundation Inc_Alliance Defending Freedom20221000"/>
    <s v="ProPublica"/>
    <s v="https://projects.propublica.org/nonprofits/organizations/131340512/202313209349101861/IRS990PF"/>
    <x v="156"/>
    <x v="10"/>
    <n v="1000"/>
    <x v="4"/>
    <m/>
    <m/>
    <m/>
    <m/>
    <m/>
  </r>
  <r>
    <x v="159"/>
    <x v="9"/>
    <s v="131340512_2023"/>
    <s v="Equitable Foundation Inc_Alliance Defending Freedom2023500"/>
    <s v="ProPublica"/>
    <s v="https://projects.propublica.org/nonprofits/organizations/131340512/202403139349102030/IRS990PF"/>
    <x v="156"/>
    <x v="10"/>
    <n v="500"/>
    <x v="5"/>
    <m/>
    <m/>
    <m/>
    <m/>
    <m/>
  </r>
  <r>
    <x v="160"/>
    <x v="9"/>
    <s v="330833895_2015"/>
    <s v="Evening Star Foundation_Alliance Defending Freedom20155000"/>
    <s v="ProPublica"/>
    <s v="https://projects.propublica.org/nonprofits/organizations/330833895/201600319349100300/IRS990PF"/>
    <x v="157"/>
    <x v="10"/>
    <n v="5000"/>
    <x v="8"/>
    <m/>
    <m/>
    <m/>
    <m/>
    <m/>
  </r>
  <r>
    <x v="160"/>
    <x v="9"/>
    <s v="330833895_2016"/>
    <s v="Evening Star Foundation_Alliance Defending Freedom201610000"/>
    <s v="ProPublica"/>
    <s v="https://projects.propublica.org/nonprofits/organizations/330833895/201623509349100312/IRS990PF"/>
    <x v="157"/>
    <x v="10"/>
    <n v="10000"/>
    <x v="9"/>
    <m/>
    <m/>
    <m/>
    <m/>
    <m/>
  </r>
  <r>
    <x v="160"/>
    <x v="9"/>
    <s v="330833895_2017"/>
    <s v="Evening Star Foundation_Alliance Defending Freedom201714800"/>
    <s v="ProPublica"/>
    <s v="https://projects.propublica.org/nonprofits/organizations/330833895/201830329349100203/IRS990PF"/>
    <x v="157"/>
    <x v="10"/>
    <n v="14800"/>
    <x v="16"/>
    <m/>
    <m/>
    <m/>
    <m/>
    <m/>
  </r>
  <r>
    <x v="160"/>
    <x v="9"/>
    <s v="330833895_2018"/>
    <s v="Evening Star Foundation_Alliance Defending Freedom201825000"/>
    <s v="ProPublica"/>
    <s v="https://projects.propublica.org/nonprofits/organizations/330833895/201920599349100107/IRS990PF"/>
    <x v="157"/>
    <x v="10"/>
    <n v="25000"/>
    <x v="0"/>
    <m/>
    <m/>
    <m/>
    <m/>
    <m/>
  </r>
  <r>
    <x v="160"/>
    <x v="9"/>
    <s v="330833895_2019"/>
    <s v="Evening Star Foundation_Alliance Defending Freedom201920000"/>
    <s v="ProPublica"/>
    <s v="https://projects.propublica.org/nonprofits/organizations/330833895/202030429349100513/IRS990PF"/>
    <x v="157"/>
    <x v="10"/>
    <n v="20000"/>
    <x v="11"/>
    <m/>
    <m/>
    <m/>
    <m/>
    <m/>
  </r>
  <r>
    <x v="160"/>
    <x v="9"/>
    <s v="330833895_2020"/>
    <s v="Evening Star Foundation_Alliance Defending Freedom20205000"/>
    <s v="ProPublica"/>
    <s v="https://projects.propublica.org/nonprofits/organizations/330833895/202100409349100805/IRS990PF"/>
    <x v="157"/>
    <x v="10"/>
    <n v="5000"/>
    <x v="1"/>
    <m/>
    <m/>
    <m/>
    <m/>
    <m/>
  </r>
  <r>
    <x v="160"/>
    <x v="9"/>
    <s v="330833895_2021"/>
    <s v="Evening Star Foundation_Alliance Defending Freedom202115000"/>
    <s v="ProPublica"/>
    <s v="https://projects.propublica.org/nonprofits/organizations/330833895/202212259349100001/IRS990PF"/>
    <x v="157"/>
    <x v="10"/>
    <n v="15000"/>
    <x v="10"/>
    <m/>
    <m/>
    <m/>
    <m/>
    <m/>
  </r>
  <r>
    <x v="161"/>
    <x v="9"/>
    <s v="850453169_2020"/>
    <s v="Fait Foundation_Alliance Defending Freedom20205000"/>
    <s v="ProPublica"/>
    <s v="https://projects.propublica.org/nonprofits/organizations/850453169/202143059349100239/IRS990PF"/>
    <x v="158"/>
    <x v="10"/>
    <n v="5000"/>
    <x v="1"/>
    <m/>
    <m/>
    <m/>
    <m/>
    <m/>
  </r>
  <r>
    <x v="162"/>
    <x v="9"/>
    <s v="912167530_2022"/>
    <s v="Farrell Family Foundation_Alliance Defending Freedom20222500"/>
    <s v="ProPublica"/>
    <s v="https://projects.propublica.org/nonprofits/organizations/912167530/202323139349102412/IRS990PF"/>
    <x v="159"/>
    <x v="10"/>
    <n v="2500"/>
    <x v="4"/>
    <m/>
    <m/>
    <m/>
    <m/>
    <m/>
  </r>
  <r>
    <x v="163"/>
    <x v="9"/>
    <s v="426403589_2015"/>
    <s v="Fellowship Trust_Alliance Defending Freedom201550"/>
    <s v="ProPublica"/>
    <s v="https://projects.propublica.org/nonprofits/organizations/426403589/201641329349101329/IRS990PF"/>
    <x v="160"/>
    <x v="10"/>
    <n v="50"/>
    <x v="8"/>
    <m/>
    <m/>
    <m/>
    <m/>
    <m/>
  </r>
  <r>
    <x v="164"/>
    <x v="9"/>
    <s v="110303001_2017"/>
    <s v="Fidelity Investments Charitable Gift Fund_Alliance Defending Freedom2017603149"/>
    <s v="ProPublica"/>
    <s v="Propublica XML"/>
    <x v="161"/>
    <x v="10"/>
    <n v="603149"/>
    <x v="16"/>
    <m/>
    <m/>
    <m/>
    <m/>
    <m/>
  </r>
  <r>
    <x v="164"/>
    <x v="9"/>
    <s v="110303001_2018"/>
    <s v="Fidelity Investments Charitable Gift Fund_Alliance Defending Freedom2018799002"/>
    <s v="ProPublica"/>
    <s v="Propublica XML"/>
    <x v="161"/>
    <x v="10"/>
    <n v="799002"/>
    <x v="0"/>
    <m/>
    <m/>
    <m/>
    <m/>
    <m/>
  </r>
  <r>
    <x v="164"/>
    <x v="9"/>
    <s v="110303001_2019"/>
    <s v="Fidelity Investments Charitable Gift Fund_Alliance Defending Freedom20191309762"/>
    <s v="ProPublica"/>
    <s v="Propublica XML"/>
    <x v="161"/>
    <x v="10"/>
    <n v="1309762"/>
    <x v="11"/>
    <m/>
    <m/>
    <m/>
    <m/>
    <m/>
  </r>
  <r>
    <x v="164"/>
    <x v="9"/>
    <s v="110303001_2020"/>
    <s v="Fidelity Investments Charitable Gift Fund_Alliance Defending Freedom20201058403"/>
    <s v="ProPublica"/>
    <s v="Propublica XML"/>
    <x v="161"/>
    <x v="10"/>
    <n v="1058403"/>
    <x v="1"/>
    <m/>
    <m/>
    <m/>
    <m/>
    <m/>
  </r>
  <r>
    <x v="164"/>
    <x v="9"/>
    <s v="110303001_2021"/>
    <s v="Fidelity Investments Charitable Gift Fund_Alliance Defending Freedom20211735874"/>
    <s v="ProPublica"/>
    <s v="Propublica XML"/>
    <x v="161"/>
    <x v="10"/>
    <n v="1735874"/>
    <x v="10"/>
    <m/>
    <m/>
    <m/>
    <m/>
    <m/>
  </r>
  <r>
    <x v="164"/>
    <x v="9"/>
    <s v="110303001_2022"/>
    <s v="Fidelity Investments Charitable Gift Fund_Alliance Defending Freedom20222051760"/>
    <s v="ProPublica"/>
    <s v="Propublica XML"/>
    <x v="161"/>
    <x v="10"/>
    <n v="2051760"/>
    <x v="4"/>
    <m/>
    <m/>
    <m/>
    <m/>
    <m/>
  </r>
  <r>
    <x v="164"/>
    <x v="9"/>
    <s v="110303001_2023"/>
    <s v="Fidelity Investments Charitable Gift Fund_Alliance Defending Freedom20231088566"/>
    <s v="ProPublica"/>
    <s v="Propublica XML"/>
    <x v="161"/>
    <x v="10"/>
    <n v="1088566"/>
    <x v="5"/>
    <m/>
    <m/>
    <m/>
    <m/>
    <m/>
  </r>
  <r>
    <x v="165"/>
    <x v="9"/>
    <s v="520794438_2023"/>
    <s v="Fitchett Stick Foundation Inc_Alliance Defending Freedom2023100"/>
    <s v="ProPublica"/>
    <s v="https://projects.propublica.org/nonprofits/organizations/520794438/202413189349104256/IRS990PF"/>
    <x v="162"/>
    <x v="10"/>
    <n v="100"/>
    <x v="5"/>
    <m/>
    <m/>
    <m/>
    <m/>
    <m/>
  </r>
  <r>
    <x v="166"/>
    <x v="9"/>
    <s v="832759948_2021"/>
    <s v="Five Points Foundation_Alliance Defending Freedom20211000"/>
    <s v="ProPublica"/>
    <s v="https://projects.propublica.org/nonprofits/organizations/832759948/202233149349101968/IRS990PF"/>
    <x v="163"/>
    <x v="10"/>
    <n v="1000"/>
    <x v="10"/>
    <m/>
    <m/>
    <m/>
    <m/>
    <m/>
  </r>
  <r>
    <x v="167"/>
    <x v="9"/>
    <s v="920675040_2023"/>
    <s v="Fivelaps Foundation Inc_Alliance Defending Freedom20231250"/>
    <s v="ProPublica"/>
    <s v="https://projects.propublica.org/nonprofits/organizations/920675040/202401459349100005/IRS990PF"/>
    <x v="164"/>
    <x v="10"/>
    <n v="1250"/>
    <x v="5"/>
    <m/>
    <m/>
    <m/>
    <m/>
    <m/>
  </r>
  <r>
    <x v="168"/>
    <x v="9"/>
    <s v="841406277_2013"/>
    <s v="Floyd Foundation_Alliance Defending Freedom2013500"/>
    <s v="ProPublica"/>
    <s v="https://projects.propublica.org/nonprofits/organizations/841406277/201422589349100317/IRS990PF"/>
    <x v="165"/>
    <x v="10"/>
    <n v="500"/>
    <x v="3"/>
    <m/>
    <m/>
    <m/>
    <m/>
    <m/>
  </r>
  <r>
    <x v="168"/>
    <x v="9"/>
    <s v="841406277_2014"/>
    <s v="Floyd Foundation_Alliance Defending Freedom20141000"/>
    <s v="ProPublica"/>
    <s v="https://projects.propublica.org/nonprofits/organizations/841406277/201513029349100006/IRS990PF"/>
    <x v="165"/>
    <x v="10"/>
    <n v="1000"/>
    <x v="7"/>
    <m/>
    <m/>
    <m/>
    <m/>
    <m/>
  </r>
  <r>
    <x v="169"/>
    <x v="9"/>
    <s v="396094544_2022"/>
    <s v="Francis Kerscher Foundation_Alliance Defending Freedom20221000"/>
    <s v="ProPublica"/>
    <s v="https://projects.propublica.org/nonprofits/organizations/396094544/202321299349105157/IRS990PF"/>
    <x v="166"/>
    <x v="10"/>
    <n v="1000"/>
    <x v="4"/>
    <m/>
    <m/>
    <m/>
    <m/>
    <m/>
  </r>
  <r>
    <x v="170"/>
    <x v="9"/>
    <s v="830600870_2019"/>
    <s v="Freedom and Justice Foundation Inc_Alliance Defending Freedom201920000"/>
    <s v="ProPublica"/>
    <s v="https://projects.propublica.org/nonprofits/organizations/830600870/202003219349101135/IRS990PF"/>
    <x v="167"/>
    <x v="10"/>
    <n v="20000"/>
    <x v="11"/>
    <m/>
    <m/>
    <m/>
    <m/>
    <m/>
  </r>
  <r>
    <x v="170"/>
    <x v="9"/>
    <s v="830600870_2020"/>
    <s v="Freedom and Justice Foundation Inc_Alliance Defending Freedom202025000"/>
    <s v="ProPublica"/>
    <s v="https://projects.propublica.org/nonprofits/organizations/830600870/202132229349100123/IRS990PF"/>
    <x v="167"/>
    <x v="10"/>
    <n v="25000"/>
    <x v="1"/>
    <m/>
    <m/>
    <m/>
    <m/>
    <m/>
  </r>
  <r>
    <x v="170"/>
    <x v="9"/>
    <s v="830600870_2021"/>
    <s v="Freedom and Justice Foundation Inc_Alliance Defending Freedom202140000"/>
    <s v="ProPublica"/>
    <s v="https://projects.propublica.org/nonprofits/organizations/830600870/202233189349104203/IRS990PF"/>
    <x v="167"/>
    <x v="10"/>
    <n v="40000"/>
    <x v="10"/>
    <m/>
    <m/>
    <m/>
    <m/>
    <m/>
  </r>
  <r>
    <x v="170"/>
    <x v="9"/>
    <s v="830600870_2022"/>
    <s v="Freedom and Justice Foundation Inc_Alliance Defending Freedom202240000"/>
    <s v="ProPublica"/>
    <s v="https://projects.propublica.org/nonprofits/organizations/830600870/202321359349102142/IRS990PF"/>
    <x v="167"/>
    <x v="10"/>
    <n v="40000"/>
    <x v="4"/>
    <m/>
    <m/>
    <m/>
    <m/>
    <m/>
  </r>
  <r>
    <x v="170"/>
    <x v="9"/>
    <s v="830600870_2023"/>
    <s v="Freedom and Justice Foundation Inc_Alliance Defending Freedom202340000"/>
    <s v="ProPublica"/>
    <s v="https://projects.propublica.org/nonprofits/organizations/830600870/202421379349100347/IRS990PF"/>
    <x v="167"/>
    <x v="10"/>
    <n v="40000"/>
    <x v="5"/>
    <m/>
    <m/>
    <m/>
    <m/>
    <m/>
  </r>
  <r>
    <x v="171"/>
    <x v="9"/>
    <s v="461607089_2020"/>
    <s v="Freedom for Faith Foundation_Alliance Defending Freedom20205000"/>
    <s v="ProPublica"/>
    <s v="https://projects.propublica.org/nonprofits/organizations/461607089/202113139349100901/IRS990PF"/>
    <x v="168"/>
    <x v="10"/>
    <n v="5000"/>
    <x v="1"/>
    <m/>
    <m/>
    <m/>
    <m/>
    <m/>
  </r>
  <r>
    <x v="171"/>
    <x v="9"/>
    <s v="461607089_2021"/>
    <s v="Freedom for Faith Foundation_Alliance Defending Freedom20216000"/>
    <s v="ProPublica"/>
    <s v="https://projects.propublica.org/nonprofits/organizations/461607089/202221329349104127/IRS990PF"/>
    <x v="168"/>
    <x v="10"/>
    <n v="6000"/>
    <x v="10"/>
    <m/>
    <m/>
    <m/>
    <m/>
    <m/>
  </r>
  <r>
    <x v="172"/>
    <x v="9"/>
    <s v="237007002_2023"/>
    <s v="Fulk Family Charitable Trust_Alliance Defending Freedom2023500"/>
    <s v="ProPublica"/>
    <s v="https://projects.propublica.org/nonprofits/organizations/237007002/202410869349100701/IRS990PF"/>
    <x v="169"/>
    <x v="10"/>
    <n v="500"/>
    <x v="5"/>
    <m/>
    <m/>
    <m/>
    <m/>
    <m/>
  </r>
  <r>
    <x v="173"/>
    <x v="9"/>
    <s v="841260656_2012"/>
    <s v="G &amp; G Outreach Foundation_Alliance Defending Freedom2012500"/>
    <s v="ProPublica"/>
    <s v="https://projects.propublica.org/nonprofits/redirect_to_990/841260656/2012"/>
    <x v="170"/>
    <x v="10"/>
    <n v="500"/>
    <x v="2"/>
    <m/>
    <m/>
    <m/>
    <m/>
    <m/>
  </r>
  <r>
    <x v="174"/>
    <x v="9"/>
    <s v="205924646_2018"/>
    <s v="Ganahi Family Foundation_Alliance Defending Freedom2018500"/>
    <s v="ProPublica"/>
    <s v="https://projects.propublica.org/nonprofits/organizations/205924646/201941009349100119/IRS990PF"/>
    <x v="171"/>
    <x v="10"/>
    <n v="500"/>
    <x v="0"/>
    <m/>
    <m/>
    <m/>
    <m/>
    <m/>
  </r>
  <r>
    <x v="174"/>
    <x v="9"/>
    <s v="205924646_2019"/>
    <s v="Ganahi Family Foundation_Alliance Defending Freedom20191000"/>
    <s v="ProPublica"/>
    <s v="https://projects.propublica.org/nonprofits/organizations/205924646/202011429349101266/IRS990PF"/>
    <x v="171"/>
    <x v="10"/>
    <n v="1000"/>
    <x v="11"/>
    <m/>
    <m/>
    <m/>
    <m/>
    <m/>
  </r>
  <r>
    <x v="174"/>
    <x v="9"/>
    <s v="205924646_2019"/>
    <s v="Ganahi Family Foundation_Alliance Defending Freedom2019500"/>
    <s v="ProPublica"/>
    <s v="https://projects.propublica.org/nonprofits/organizations/205924646/202011429349101266/IRS990PF"/>
    <x v="171"/>
    <x v="10"/>
    <n v="500"/>
    <x v="11"/>
    <m/>
    <m/>
    <m/>
    <m/>
    <m/>
  </r>
  <r>
    <x v="174"/>
    <x v="9"/>
    <s v="205924646_2020"/>
    <s v="Ganahi Family Foundation_Alliance Defending Freedom2020500"/>
    <s v="ProPublica"/>
    <s v="https://projects.propublica.org/nonprofits/organizations/205924646/202133169349100028/IRS990PF"/>
    <x v="171"/>
    <x v="10"/>
    <n v="500"/>
    <x v="1"/>
    <m/>
    <m/>
    <m/>
    <m/>
    <m/>
  </r>
  <r>
    <x v="174"/>
    <x v="9"/>
    <s v="205924646_2021"/>
    <s v="Ganahi Family Foundation_Alliance Defending Freedom2021500"/>
    <s v="ProPublica"/>
    <s v="https://projects.propublica.org/nonprofits/organizations/205924646/202222799349101222/IRS990PF"/>
    <x v="171"/>
    <x v="10"/>
    <n v="500"/>
    <x v="10"/>
    <m/>
    <m/>
    <m/>
    <m/>
    <m/>
  </r>
  <r>
    <x v="174"/>
    <x v="9"/>
    <s v="205924646_2022"/>
    <s v="Ganahi Family Foundation_Alliance Defending Freedom20221500"/>
    <s v="ProPublica"/>
    <s v="https://projects.propublica.org/nonprofits/organizations/205924646/202342419349100224/IRS990PF"/>
    <x v="171"/>
    <x v="10"/>
    <n v="1500"/>
    <x v="4"/>
    <m/>
    <m/>
    <m/>
    <m/>
    <m/>
  </r>
  <r>
    <x v="174"/>
    <x v="9"/>
    <s v="205924646_2023"/>
    <s v="Ganahi Family Foundation_Alliance Defending Freedom20231000"/>
    <s v="ProPublica"/>
    <s v="https://projects.propublica.org/nonprofits/organizations/205924646/202421309349103462/IRS990PF"/>
    <x v="171"/>
    <x v="10"/>
    <n v="1000"/>
    <x v="5"/>
    <m/>
    <m/>
    <m/>
    <m/>
    <m/>
  </r>
  <r>
    <x v="175"/>
    <x v="9"/>
    <s v="542085787_2020"/>
    <s v="Garcia Family Foundation I Inc_Alliance Defending Freedom2020200000"/>
    <s v="ProPublica"/>
    <s v="https://projects.propublica.org/nonprofits/organizations/542085787/202111339349102136/IRS990PF"/>
    <x v="172"/>
    <x v="10"/>
    <n v="200000"/>
    <x v="1"/>
    <m/>
    <m/>
    <m/>
    <m/>
    <m/>
  </r>
  <r>
    <x v="175"/>
    <x v="9"/>
    <s v="542085787_2022"/>
    <s v="Garcia Family Foundation I Inc_Alliance Defending Freedom20222000"/>
    <s v="ProPublica"/>
    <s v="https://projects.propublica.org/nonprofits/organizations/542085787/202311329349102686/IRS990PF"/>
    <x v="172"/>
    <x v="10"/>
    <n v="2000"/>
    <x v="4"/>
    <m/>
    <m/>
    <m/>
    <m/>
    <m/>
  </r>
  <r>
    <x v="176"/>
    <x v="9"/>
    <s v="10846118_2020"/>
    <s v="Garippa Foundation Inc_Alliance Defending Freedom20201000"/>
    <s v="ProPublica"/>
    <s v="https://projects.propublica.org/nonprofits/organizations/10846118/202023189349101137/IRS990PF"/>
    <x v="173"/>
    <x v="10"/>
    <n v="1000"/>
    <x v="1"/>
    <m/>
    <m/>
    <m/>
    <m/>
    <m/>
  </r>
  <r>
    <x v="177"/>
    <x v="9"/>
    <s v="486115213_2021"/>
    <s v="Garvey Kansas Foundation_Alliance Defending Freedom20211000"/>
    <s v="ProPublica"/>
    <s v="https://projects.propublica.org/nonprofits/organizations/486115213/202223199349105002/IRS990PF"/>
    <x v="174"/>
    <x v="10"/>
    <n v="1000"/>
    <x v="10"/>
    <m/>
    <m/>
    <m/>
    <m/>
    <m/>
  </r>
  <r>
    <x v="177"/>
    <x v="9"/>
    <s v="486115213_2022"/>
    <s v="Garvey Kansas Foundation_Alliance Defending Freedom20221000"/>
    <s v="ProPublica"/>
    <s v="https://projects.propublica.org/nonprofits/organizations/486115213/202303199349102425/IRS990PF"/>
    <x v="174"/>
    <x v="10"/>
    <n v="1000"/>
    <x v="4"/>
    <m/>
    <m/>
    <m/>
    <m/>
    <m/>
  </r>
  <r>
    <x v="177"/>
    <x v="9"/>
    <s v="486115213_2023"/>
    <s v="Garvey Kansas Foundation_Alliance Defending Freedom20231000"/>
    <s v="ProPublica"/>
    <s v="https://projects.propublica.org/nonprofits/organizations/486115213/202423179349103262/IRS990PF"/>
    <x v="174"/>
    <x v="10"/>
    <n v="1000"/>
    <x v="5"/>
    <m/>
    <m/>
    <m/>
    <m/>
    <m/>
  </r>
  <r>
    <x v="178"/>
    <x v="9"/>
    <s v="261623867_2012"/>
    <s v="Gary And Lennie Michelson Family Foundation_Alliance Defending Freedom20121000"/>
    <s v="ProPublica"/>
    <s v="https://projects.propublica.org/nonprofits/redirect_to_990/261623867/2012"/>
    <x v="175"/>
    <x v="10"/>
    <n v="1000"/>
    <x v="2"/>
    <m/>
    <m/>
    <m/>
    <m/>
    <m/>
  </r>
  <r>
    <x v="178"/>
    <x v="9"/>
    <s v="261623867_2013"/>
    <s v="Gary And Lennie Michelson Family Foundation_Alliance Defending Freedom20131000"/>
    <s v="ProPublica"/>
    <s v="https://projects.propublica.org/nonprofits/organizations/261623867/201431329349102008/IRS990PF"/>
    <x v="175"/>
    <x v="10"/>
    <n v="1000"/>
    <x v="3"/>
    <m/>
    <m/>
    <m/>
    <m/>
    <m/>
  </r>
  <r>
    <x v="178"/>
    <x v="9"/>
    <s v="261623867_2014"/>
    <s v="Gary And Lennie Michelson Family Foundation_Alliance Defending Freedom20143500"/>
    <s v="ProPublica"/>
    <s v="https://projects.propublica.org/nonprofits/organizations/261623867/201501329349103465/IRS990PF"/>
    <x v="175"/>
    <x v="10"/>
    <n v="3500"/>
    <x v="7"/>
    <m/>
    <m/>
    <m/>
    <m/>
    <m/>
  </r>
  <r>
    <x v="178"/>
    <x v="9"/>
    <s v="261623867_2015"/>
    <s v="Gary And Lennie Michelson Family Foundation_Alliance Defending Freedom20151500"/>
    <s v="ProPublica"/>
    <s v="https://projects.propublica.org/nonprofits/organizations/261623867/201621349349101602/IRS990PF"/>
    <x v="175"/>
    <x v="10"/>
    <n v="1500"/>
    <x v="8"/>
    <m/>
    <m/>
    <m/>
    <m/>
    <m/>
  </r>
  <r>
    <x v="178"/>
    <x v="9"/>
    <s v="261623867_2016"/>
    <s v="Gary And Lennie Michelson Family Foundation_Alliance Defending Freedom20162000"/>
    <s v="ProPublica"/>
    <s v="https://projects.propublica.org/nonprofits/organizations/261623867/201721259349101372/IRS990PF"/>
    <x v="175"/>
    <x v="10"/>
    <n v="2000"/>
    <x v="9"/>
    <m/>
    <m/>
    <m/>
    <m/>
    <m/>
  </r>
  <r>
    <x v="178"/>
    <x v="9"/>
    <s v="261623867_2017"/>
    <s v="Gary And Lennie Michelson Family Foundation_Alliance Defending Freedom20171000"/>
    <s v="ProPublica"/>
    <s v="https://projects.propublica.org/nonprofits/organizations/261623867/201841729349100714/IRS990PF"/>
    <x v="175"/>
    <x v="10"/>
    <n v="1000"/>
    <x v="16"/>
    <m/>
    <m/>
    <m/>
    <m/>
    <m/>
  </r>
  <r>
    <x v="179"/>
    <x v="9"/>
    <s v="137099576_2018"/>
    <s v="Gary J &amp; Susan O Ferrentino Foundation_Alliance Defending Freedom20185000"/>
    <s v="ProPublica"/>
    <s v="https://projects.propublica.org/nonprofits/organizations/137099576/201901229349101970/IRS990PF"/>
    <x v="176"/>
    <x v="10"/>
    <n v="5000"/>
    <x v="0"/>
    <m/>
    <m/>
    <m/>
    <m/>
    <m/>
  </r>
  <r>
    <x v="179"/>
    <x v="9"/>
    <s v="137099576_2019"/>
    <s v="Gary J &amp; Susan O Ferrentino Foundation_Alliance Defending Freedom20195000"/>
    <s v="ProPublica"/>
    <s v="https://projects.propublica.org/nonprofits/organizations/137099576/202020639349100107/IRS990PF"/>
    <x v="176"/>
    <x v="10"/>
    <n v="5000"/>
    <x v="11"/>
    <m/>
    <m/>
    <m/>
    <m/>
    <m/>
  </r>
  <r>
    <x v="179"/>
    <x v="9"/>
    <s v="137099576_2020"/>
    <s v="Gary J &amp; Susan O Ferrentino Foundation_Alliance Defending Freedom20205000"/>
    <s v="ProPublica"/>
    <s v="https://projects.propublica.org/nonprofits/organizations/137099576/202110469349100421/IRS990PF"/>
    <x v="176"/>
    <x v="10"/>
    <n v="5000"/>
    <x v="1"/>
    <m/>
    <m/>
    <m/>
    <m/>
    <m/>
  </r>
  <r>
    <x v="179"/>
    <x v="9"/>
    <s v="137099576_2021"/>
    <s v="Gary J &amp; Susan O Ferrentino Foundation_Alliance Defending Freedom20215000"/>
    <s v="ProPublica"/>
    <s v="https://projects.propublica.org/nonprofits/organizations/137099576/202231899349100213/IRS990PF"/>
    <x v="176"/>
    <x v="10"/>
    <n v="5000"/>
    <x v="10"/>
    <m/>
    <m/>
    <m/>
    <m/>
    <m/>
  </r>
  <r>
    <x v="179"/>
    <x v="9"/>
    <s v="137099576_2022"/>
    <s v="Gary J &amp; Susan O Ferrentino Foundation_Alliance Defending Freedom20225000"/>
    <s v="ProPublica"/>
    <s v="https://projects.propublica.org/nonprofits/organizations/137099576/202300419349100505/IRS990PF"/>
    <x v="176"/>
    <x v="10"/>
    <n v="5000"/>
    <x v="4"/>
    <m/>
    <m/>
    <m/>
    <m/>
    <m/>
  </r>
  <r>
    <x v="179"/>
    <x v="9"/>
    <s v="137099576_2023"/>
    <s v="Gary J &amp; Susan O Ferrentino Foundation_Alliance Defending Freedom20235000"/>
    <s v="ProPublica"/>
    <s v="https://projects.propublica.org/nonprofits/organizations/137099576/202430399349100823/IRS990PF"/>
    <x v="176"/>
    <x v="10"/>
    <n v="5000"/>
    <x v="5"/>
    <m/>
    <m/>
    <m/>
    <m/>
    <m/>
  </r>
  <r>
    <x v="179"/>
    <x v="9"/>
    <s v="137099576_2024"/>
    <s v="Gary J &amp; Susan O Ferrentino Foundation_Alliance Defending Freedom20245000"/>
    <s v="ProPublica"/>
    <s v="https://projects.propublica.org/nonprofits/organizations/137099576/202403199349105860/IRS990PF"/>
    <x v="176"/>
    <x v="10"/>
    <n v="5000"/>
    <x v="17"/>
    <m/>
    <m/>
    <m/>
    <m/>
    <m/>
  </r>
  <r>
    <x v="180"/>
    <x v="9"/>
    <s v="851228011_2022"/>
    <s v="Gary Messina Family Foundation Inc_Alliance Defending Freedom20225000"/>
    <s v="ProPublica"/>
    <s v="https://projects.propublica.org/nonprofits/organizations/851228011/202333189349102358/IRS990PF"/>
    <x v="177"/>
    <x v="10"/>
    <n v="5000"/>
    <x v="4"/>
    <m/>
    <m/>
    <m/>
    <m/>
    <m/>
  </r>
  <r>
    <x v="180"/>
    <x v="9"/>
    <s v="851228011_2023"/>
    <s v="Gary Messina Family Foundation Inc_Alliance Defending Freedom20230"/>
    <s v="ProPublica"/>
    <s v="https://projects.propublica.org/nonprofits/organizations/851228011/202423199349100117/IRS990PF"/>
    <x v="177"/>
    <x v="10"/>
    <n v="0"/>
    <x v="5"/>
    <m/>
    <m/>
    <m/>
    <m/>
    <m/>
  </r>
  <r>
    <x v="180"/>
    <x v="9"/>
    <s v="851228011_2023"/>
    <s v="Gary Messina Family Foundation Inc_Alliance Defending Freedom20230"/>
    <s v="ProPublica"/>
    <s v="https://projects.propublica.org/nonprofits/organizations/851228011/202423259349100512/IRS990PF"/>
    <x v="177"/>
    <x v="10"/>
    <n v="0"/>
    <x v="5"/>
    <m/>
    <m/>
    <m/>
    <m/>
    <m/>
  </r>
  <r>
    <x v="181"/>
    <x v="9"/>
    <s v="222621967_2020"/>
    <s v="Ge Foundation_Alliance Defending Freedom20204250"/>
    <s v="ProPublica"/>
    <s v="https://projects.propublica.org/nonprofits/organizations/222621967/202133099349100763/IRS990PF"/>
    <x v="178"/>
    <x v="10"/>
    <n v="4250"/>
    <x v="1"/>
    <m/>
    <m/>
    <m/>
    <m/>
    <m/>
  </r>
  <r>
    <x v="181"/>
    <x v="9"/>
    <s v="222621967_2021"/>
    <s v="Ge Foundation_Alliance Defending Freedom2021150"/>
    <s v="ProPublica"/>
    <s v="https://projects.propublica.org/nonprofits/organizations/222621967/202243129349100014/IRS990PF"/>
    <x v="178"/>
    <x v="10"/>
    <n v="150"/>
    <x v="10"/>
    <m/>
    <m/>
    <m/>
    <m/>
    <m/>
  </r>
  <r>
    <x v="181"/>
    <x v="9"/>
    <s v="222621967_2021"/>
    <s v="Ge Foundation_Alliance Defending Freedom20212275"/>
    <s v="ProPublica"/>
    <s v="https://projects.propublica.org/nonprofits/organizations/222621967/202243129349100014/IRS990PF"/>
    <x v="178"/>
    <x v="10"/>
    <n v="2275"/>
    <x v="10"/>
    <m/>
    <m/>
    <m/>
    <m/>
    <m/>
  </r>
  <r>
    <x v="181"/>
    <x v="9"/>
    <s v="222621967_2021"/>
    <s v="Ge Foundation_Alliance Defending Freedom2021350"/>
    <s v="ProPublica"/>
    <s v="https://projects.propublica.org/nonprofits/organizations/222621967/202243129349100014/IRS990PF"/>
    <x v="178"/>
    <x v="10"/>
    <n v="350"/>
    <x v="10"/>
    <m/>
    <m/>
    <m/>
    <m/>
    <m/>
  </r>
  <r>
    <x v="182"/>
    <x v="9"/>
    <s v="204479813_2024"/>
    <s v="George And Sarah Buchanan Foundation_Alliance Defending Freedom202415000"/>
    <s v="ProPublica"/>
    <s v="https://projects.propublica.org/nonprofits/organizations/204479813/202421939349100427/IRS990PF"/>
    <x v="179"/>
    <x v="10"/>
    <n v="15000"/>
    <x v="17"/>
    <m/>
    <m/>
    <m/>
    <m/>
    <m/>
  </r>
  <r>
    <x v="183"/>
    <x v="9"/>
    <s v="593753198_2021"/>
    <s v="George Jenkins Foundation Inc_Alliance Defending Freedom2021500000"/>
    <s v="ProPublica"/>
    <s v="https://projects.propublica.org/nonprofits/organizations/593753198/202211399349100801/IRS990PF"/>
    <x v="180"/>
    <x v="10"/>
    <n v="500000"/>
    <x v="10"/>
    <m/>
    <m/>
    <m/>
    <m/>
    <m/>
  </r>
  <r>
    <x v="183"/>
    <x v="9"/>
    <s v="593753198_2022"/>
    <s v="George Jenkins Foundation Inc_Alliance Defending Freedom2022200000"/>
    <s v="ProPublica"/>
    <s v="https://projects.propublica.org/nonprofits/organizations/593753198/202321819349100527/IRS990PF"/>
    <x v="180"/>
    <x v="10"/>
    <n v="200000"/>
    <x v="4"/>
    <m/>
    <m/>
    <m/>
    <m/>
    <m/>
  </r>
  <r>
    <x v="183"/>
    <x v="9"/>
    <s v="593753198_2023"/>
    <s v="George Jenkins Foundation Inc_Alliance Defending Freedom20232700000"/>
    <s v="ProPublica"/>
    <s v="https://projects.propublica.org/nonprofits/organizations/593753198/202421359349101167/IRS990PF"/>
    <x v="180"/>
    <x v="10"/>
    <n v="2700000"/>
    <x v="5"/>
    <m/>
    <m/>
    <m/>
    <m/>
    <m/>
  </r>
  <r>
    <x v="184"/>
    <x v="9"/>
    <s v="593287385_2013"/>
    <s v="Gerry Corbett Foundation_Alliance Defending Freedom20132000"/>
    <s v="ProPublica"/>
    <s v="https://projects.propublica.org/nonprofits/organizations/593287385/201433189349100788/IRS990PF"/>
    <x v="181"/>
    <x v="10"/>
    <n v="2000"/>
    <x v="3"/>
    <m/>
    <m/>
    <m/>
    <m/>
    <m/>
  </r>
  <r>
    <x v="184"/>
    <x v="9"/>
    <s v="593287385_2014"/>
    <s v="Gerry Corbett Foundation_Alliance Defending Freedom20142000"/>
    <s v="ProPublica"/>
    <s v="https://projects.propublica.org/nonprofits/organizations/593287385/201502129349100300/IRS990PF"/>
    <x v="181"/>
    <x v="10"/>
    <n v="2000"/>
    <x v="7"/>
    <m/>
    <m/>
    <m/>
    <m/>
    <m/>
  </r>
  <r>
    <x v="184"/>
    <x v="9"/>
    <s v="593287385_2015"/>
    <s v="Gerry Corbett Foundation_Alliance Defending Freedom20152000"/>
    <s v="ProPublica"/>
    <s v="https://projects.propublica.org/nonprofits/organizations/593287385/201642249349100624/IRS990PF"/>
    <x v="181"/>
    <x v="10"/>
    <n v="2000"/>
    <x v="8"/>
    <m/>
    <m/>
    <m/>
    <m/>
    <m/>
  </r>
  <r>
    <x v="184"/>
    <x v="9"/>
    <s v="593287385_2016"/>
    <s v="Gerry Corbett Foundation_Alliance Defending Freedom20162000"/>
    <s v="ProPublica"/>
    <s v="https://projects.propublica.org/nonprofits/organizations/593287385/201702419349100410/IRS990PF"/>
    <x v="181"/>
    <x v="10"/>
    <n v="2000"/>
    <x v="9"/>
    <m/>
    <m/>
    <m/>
    <m/>
    <m/>
  </r>
  <r>
    <x v="184"/>
    <x v="9"/>
    <s v="593287385_2017"/>
    <s v="Gerry Corbett Foundation_Alliance Defending Freedom20172000"/>
    <s v="ProPublica"/>
    <s v="https://projects.propublica.org/nonprofits/organizations/593287385/201811299349100141/IRS990PF"/>
    <x v="181"/>
    <x v="10"/>
    <n v="2000"/>
    <x v="16"/>
    <m/>
    <m/>
    <m/>
    <m/>
    <m/>
  </r>
  <r>
    <x v="184"/>
    <x v="9"/>
    <s v="593287385_2018"/>
    <s v="Gerry Corbett Foundation_Alliance Defending Freedom20182000"/>
    <s v="ProPublica"/>
    <s v="https://projects.propublica.org/nonprofits/organizations/593287385/201921339349103707/IRS990PF"/>
    <x v="181"/>
    <x v="10"/>
    <n v="2000"/>
    <x v="0"/>
    <m/>
    <m/>
    <m/>
    <m/>
    <m/>
  </r>
  <r>
    <x v="184"/>
    <x v="9"/>
    <s v="593287385_2019"/>
    <s v="Gerry Corbett Foundation_Alliance Defending Freedom20191800"/>
    <s v="ProPublica"/>
    <s v="https://projects.propublica.org/nonprofits/organizations/593287385/202041569349100519/IRS990PF"/>
    <x v="181"/>
    <x v="10"/>
    <n v="1800"/>
    <x v="11"/>
    <m/>
    <m/>
    <m/>
    <m/>
    <m/>
  </r>
  <r>
    <x v="184"/>
    <x v="9"/>
    <s v="593287385_2020"/>
    <s v="Gerry Corbett Foundation_Alliance Defending Freedom20201800"/>
    <s v="ProPublica"/>
    <s v="https://projects.propublica.org/nonprofits/organizations/593287385/202101269349100840/IRS990PF"/>
    <x v="181"/>
    <x v="10"/>
    <n v="1800"/>
    <x v="1"/>
    <m/>
    <m/>
    <m/>
    <m/>
    <m/>
  </r>
  <r>
    <x v="184"/>
    <x v="9"/>
    <s v="593287385_2021"/>
    <s v="Gerry Corbett Foundation_Alliance Defending Freedom20211800"/>
    <s v="ProPublica"/>
    <s v="https://projects.propublica.org/nonprofits/organizations/593287385/202220999349100102/IRS990PF"/>
    <x v="181"/>
    <x v="10"/>
    <n v="1800"/>
    <x v="10"/>
    <m/>
    <m/>
    <m/>
    <m/>
    <m/>
  </r>
  <r>
    <x v="184"/>
    <x v="9"/>
    <s v="593287385_2022"/>
    <s v="Gerry Corbett Foundation_Alliance Defending Freedom20221500"/>
    <s v="ProPublica"/>
    <s v="https://projects.propublica.org/nonprofits/organizations/593287385/202341729349100404/IRS990PF"/>
    <x v="181"/>
    <x v="10"/>
    <n v="1500"/>
    <x v="4"/>
    <m/>
    <m/>
    <m/>
    <m/>
    <m/>
  </r>
  <r>
    <x v="184"/>
    <x v="9"/>
    <s v="593287385_2023"/>
    <s v="Gerry Corbett Foundation_Alliance Defending Freedom20231500"/>
    <s v="ProPublica"/>
    <s v="https://projects.propublica.org/nonprofits/organizations/593287385/202430959349100408/IRS990PF"/>
    <x v="181"/>
    <x v="10"/>
    <n v="1500"/>
    <x v="5"/>
    <m/>
    <m/>
    <m/>
    <m/>
    <m/>
  </r>
  <r>
    <x v="185"/>
    <x v="9"/>
    <s v="450510351_2018"/>
    <s v="Getsch Charitable Trust_Alliance Defending Freedom20182000"/>
    <s v="ProPublica"/>
    <s v="https://projects.propublica.org/nonprofits/organizations/450510351/201931239349101208/IRS990PF"/>
    <x v="182"/>
    <x v="10"/>
    <n v="2000"/>
    <x v="0"/>
    <m/>
    <m/>
    <m/>
    <m/>
    <m/>
  </r>
  <r>
    <x v="185"/>
    <x v="9"/>
    <s v="450510351_2019"/>
    <s v="Getsch Charitable Trust_Alliance Defending Freedom20192000"/>
    <s v="ProPublica"/>
    <s v="https://projects.propublica.org/nonprofits/organizations/450510351/202000699349100100/IRS990PF"/>
    <x v="182"/>
    <x v="10"/>
    <n v="2000"/>
    <x v="11"/>
    <m/>
    <m/>
    <m/>
    <m/>
    <m/>
  </r>
  <r>
    <x v="185"/>
    <x v="9"/>
    <s v="450510351_2020"/>
    <s v="Getsch Charitable Trust_Alliance Defending Freedom20204000"/>
    <s v="ProPublica"/>
    <s v="https://projects.propublica.org/nonprofits/organizations/450510351/202110679349100301/IRS990PF"/>
    <x v="182"/>
    <x v="10"/>
    <n v="4000"/>
    <x v="1"/>
    <m/>
    <m/>
    <m/>
    <m/>
    <m/>
  </r>
  <r>
    <x v="185"/>
    <x v="9"/>
    <s v="450510351_2021"/>
    <s v="Getsch Charitable Trust_Alliance Defending Freedom20215000"/>
    <s v="ProPublica"/>
    <s v="https://projects.propublica.org/nonprofits/organizations/450510351/202200669349100205/IRS990PF"/>
    <x v="182"/>
    <x v="10"/>
    <n v="5000"/>
    <x v="10"/>
    <m/>
    <m/>
    <m/>
    <m/>
    <m/>
  </r>
  <r>
    <x v="185"/>
    <x v="9"/>
    <s v="450510351_2022"/>
    <s v="Getsch Charitable Trust_Alliance Defending Freedom20223000"/>
    <s v="ProPublica"/>
    <s v="https://projects.propublica.org/nonprofits/organizations/450510351/202300949349101200/IRS990PF"/>
    <x v="182"/>
    <x v="10"/>
    <n v="3000"/>
    <x v="4"/>
    <m/>
    <m/>
    <m/>
    <m/>
    <m/>
  </r>
  <r>
    <x v="186"/>
    <x v="9"/>
    <s v="306089834_2013"/>
    <s v="Gianforte Family Charitable Trust_Alliance Defending Freedom201325000"/>
    <s v="ProPublica"/>
    <s v="https://projects.propublica.org/nonprofits/organizations/306089834/201413219349100246/IRS990PF"/>
    <x v="183"/>
    <x v="10"/>
    <n v="25000"/>
    <x v="3"/>
    <m/>
    <m/>
    <m/>
    <m/>
    <m/>
  </r>
  <r>
    <x v="186"/>
    <x v="9"/>
    <s v="306089834_2014"/>
    <s v="Gianforte Family Charitable Trust_Alliance Defending Freedom201425000"/>
    <s v="ProPublica"/>
    <s v="https://projects.propublica.org/nonprofits/organizations/306089834/201523079349100502/IRS990PF"/>
    <x v="183"/>
    <x v="10"/>
    <n v="25000"/>
    <x v="7"/>
    <m/>
    <m/>
    <m/>
    <m/>
    <m/>
  </r>
  <r>
    <x v="186"/>
    <x v="9"/>
    <s v="306089834_2015"/>
    <s v="Gianforte Family Charitable Trust_Alliance Defending Freedom201550000"/>
    <s v="ProPublica"/>
    <s v="https://projects.propublica.org/nonprofits/organizations/306089834/201633199349102558/IRS990PF"/>
    <x v="183"/>
    <x v="10"/>
    <n v="50000"/>
    <x v="8"/>
    <m/>
    <m/>
    <m/>
    <m/>
    <m/>
  </r>
  <r>
    <x v="186"/>
    <x v="9"/>
    <s v="306089834_2016"/>
    <s v="Gianforte Family Charitable Trust_Alliance Defending Freedom201650000"/>
    <s v="ProPublica"/>
    <s v="https://projects.propublica.org/nonprofits/organizations/306089834/201723199349102812/IRS990PF"/>
    <x v="183"/>
    <x v="10"/>
    <n v="50000"/>
    <x v="9"/>
    <m/>
    <m/>
    <m/>
    <m/>
    <m/>
  </r>
  <r>
    <x v="186"/>
    <x v="9"/>
    <s v="306089834_2017"/>
    <s v="Gianforte Family Charitable Trust_Alliance Defending Freedom201750000"/>
    <s v="ProPublica"/>
    <s v="https://projects.propublica.org/nonprofits/organizations/306089834/201823189349101507/IRS990PF"/>
    <x v="183"/>
    <x v="10"/>
    <n v="50000"/>
    <x v="16"/>
    <m/>
    <m/>
    <m/>
    <m/>
    <m/>
  </r>
  <r>
    <x v="186"/>
    <x v="9"/>
    <s v="306089834_2018"/>
    <s v="Gianforte Family Charitable Trust_Alliance Defending Freedom201850000"/>
    <s v="ProPublica"/>
    <s v="https://projects.propublica.org/nonprofits/organizations/306089834/201913179349100326/IRS990PF"/>
    <x v="183"/>
    <x v="10"/>
    <n v="50000"/>
    <x v="0"/>
    <m/>
    <m/>
    <m/>
    <m/>
    <m/>
  </r>
  <r>
    <x v="186"/>
    <x v="9"/>
    <s v="306089834_2019"/>
    <s v="Gianforte Family Charitable Trust_Alliance Defending Freedom201950000"/>
    <s v="ProPublica"/>
    <s v="https://projects.propublica.org/nonprofits/organizations/306089834/202023169349100442/IRS990PF"/>
    <x v="183"/>
    <x v="10"/>
    <n v="50000"/>
    <x v="11"/>
    <m/>
    <m/>
    <m/>
    <m/>
    <m/>
  </r>
  <r>
    <x v="186"/>
    <x v="9"/>
    <s v="306089834_2020"/>
    <s v="Gianforte Family Charitable Trust_Alliance Defending Freedom202050000"/>
    <s v="ProPublica"/>
    <s v="https://projects.propublica.org/nonprofits/organizations/306089834/202143139349100619/IRS990PF"/>
    <x v="183"/>
    <x v="10"/>
    <n v="50000"/>
    <x v="1"/>
    <m/>
    <m/>
    <m/>
    <m/>
    <m/>
  </r>
  <r>
    <x v="186"/>
    <x v="9"/>
    <s v="306089834_2021"/>
    <s v="Gianforte Family Charitable Trust_Alliance Defending Freedom202150000"/>
    <s v="ProPublica"/>
    <s v="https://projects.propublica.org/nonprofits/organizations/306089834/202243199349105999/IRS990PF"/>
    <x v="183"/>
    <x v="10"/>
    <n v="50000"/>
    <x v="10"/>
    <m/>
    <m/>
    <m/>
    <m/>
    <m/>
  </r>
  <r>
    <x v="186"/>
    <x v="9"/>
    <s v="306089834_2022"/>
    <s v="Gianforte Family Charitable Trust_Alliance Defending Freedom202250000"/>
    <s v="ProPublica"/>
    <s v="https://projects.propublica.org/nonprofits/organizations/306089834/202333199349105588/IRS990PF"/>
    <x v="183"/>
    <x v="10"/>
    <n v="50000"/>
    <x v="4"/>
    <m/>
    <m/>
    <m/>
    <m/>
    <m/>
  </r>
  <r>
    <x v="186"/>
    <x v="9"/>
    <s v="306089834_2023"/>
    <s v="Gianforte Family Charitable Trust_Alliance Defending Freedom202375000"/>
    <s v="ProPublica"/>
    <s v="https://projects.propublica.org/nonprofits/organizations/306089834/202403209349103325/IRS990PF"/>
    <x v="183"/>
    <x v="10"/>
    <n v="75000"/>
    <x v="5"/>
    <m/>
    <m/>
    <m/>
    <m/>
    <m/>
  </r>
  <r>
    <x v="187"/>
    <x v="9"/>
    <s v="320363877_2023"/>
    <s v="Gillis Family Foundation_Alliance Defending Freedom2023150"/>
    <s v="ProPublica"/>
    <s v="https://projects.propublica.org/nonprofits/organizations/320363877/202433169349102243/IRS990PF"/>
    <x v="184"/>
    <x v="10"/>
    <n v="150"/>
    <x v="5"/>
    <m/>
    <m/>
    <m/>
    <m/>
    <m/>
  </r>
  <r>
    <x v="188"/>
    <x v="9"/>
    <s v="810693451_2022"/>
    <s v="Give Lively Foundation Inc_Alliance Defending Freedom20227380"/>
    <s v="ProPublica"/>
    <s v="https://projects.propublica.org/nonprofits/organizations/810693451/202312139349301316/IRS990ScheduleI"/>
    <x v="185"/>
    <x v="10"/>
    <n v="7380"/>
    <x v="4"/>
    <m/>
    <m/>
    <m/>
    <m/>
    <m/>
  </r>
  <r>
    <x v="188"/>
    <x v="9"/>
    <s v="810693451_2023"/>
    <s v="Give Lively Foundation Inc_Alliance Defending Freedom20237586"/>
    <s v="ProPublica"/>
    <s v="https://projects.propublica.org/nonprofits/organizations/810693451/202421979349301957/IRS990ScheduleI"/>
    <x v="185"/>
    <x v="10"/>
    <n v="7586"/>
    <x v="5"/>
    <m/>
    <m/>
    <m/>
    <m/>
    <m/>
  </r>
  <r>
    <x v="189"/>
    <x v="9"/>
    <s v="593649871_2024"/>
    <s v="Givewell Community Foundation Inc_Alliance Defending Freedom2024300700"/>
    <s v="ProPublica"/>
    <s v="https://projects.propublica.org/nonprofits/organizations/593649871/202403559349300925/IRS990ScheduleI"/>
    <x v="186"/>
    <x v="10"/>
    <n v="300700"/>
    <x v="17"/>
    <m/>
    <m/>
    <m/>
    <m/>
    <m/>
  </r>
  <r>
    <x v="190"/>
    <x v="9"/>
    <s v="330831475_2016"/>
    <s v="Gods Gift_Alliance Defending Freedom2016450000"/>
    <s v="ProPublica"/>
    <s v="https://projects.propublica.org/nonprofits/organizations/330831475/201723199349103072/IRS990PF"/>
    <x v="187"/>
    <x v="10"/>
    <n v="450000"/>
    <x v="9"/>
    <m/>
    <m/>
    <m/>
    <m/>
    <m/>
  </r>
  <r>
    <x v="190"/>
    <x v="9"/>
    <s v="330831475_2017"/>
    <s v="Gods Gift_Alliance Defending Freedom2017225000"/>
    <s v="ProPublica"/>
    <s v="https://projects.propublica.org/nonprofits/organizations/330831475/201823199349101937/IRS990PF"/>
    <x v="187"/>
    <x v="10"/>
    <n v="225000"/>
    <x v="16"/>
    <m/>
    <m/>
    <m/>
    <m/>
    <m/>
  </r>
  <r>
    <x v="190"/>
    <x v="9"/>
    <s v="330831475_2018"/>
    <s v="Gods Gift_Alliance Defending Freedom201850000"/>
    <s v="ProPublica"/>
    <s v="https://projects.propublica.org/nonprofits/organizations/330831475/201933199349105913/IRS990PF"/>
    <x v="187"/>
    <x v="10"/>
    <n v="50000"/>
    <x v="0"/>
    <m/>
    <m/>
    <m/>
    <m/>
    <m/>
  </r>
  <r>
    <x v="190"/>
    <x v="9"/>
    <s v="330831475_2021"/>
    <s v="Gods Gift_Alliance Defending Freedom202150000"/>
    <s v="ProPublica"/>
    <s v="https://projects.propublica.org/nonprofits/organizations/330831475/202223199349109587/IRS990PF"/>
    <x v="187"/>
    <x v="10"/>
    <n v="50000"/>
    <x v="10"/>
    <m/>
    <m/>
    <m/>
    <m/>
    <m/>
  </r>
  <r>
    <x v="190"/>
    <x v="9"/>
    <s v="330831475_2021"/>
    <s v="Gods Gift_Alliance Defending Freedom202150000"/>
    <s v="ProPublica"/>
    <s v="https://projects.propublica.org/nonprofits/organizations/330831475/202223199349109587/IRS990PF"/>
    <x v="187"/>
    <x v="10"/>
    <n v="50000"/>
    <x v="10"/>
    <m/>
    <m/>
    <m/>
    <m/>
    <m/>
  </r>
  <r>
    <x v="190"/>
    <x v="9"/>
    <s v="330831475_2022"/>
    <s v="Gods Gift_Alliance Defending Freedom202249000"/>
    <s v="ProPublica"/>
    <s v="https://projects.propublica.org/nonprofits/organizations/330831475/202343199349104629/IRS990PF"/>
    <x v="187"/>
    <x v="10"/>
    <n v="49000"/>
    <x v="4"/>
    <m/>
    <m/>
    <m/>
    <m/>
    <m/>
  </r>
  <r>
    <x v="191"/>
    <x v="9"/>
    <s v="352061090_2020"/>
    <s v="Granadillo Foundation Inc_Alliance Defending Freedom20202000"/>
    <s v="ProPublica"/>
    <s v="https://projects.propublica.org/nonprofits/organizations/352061090/202111269349100606/IRS990PF"/>
    <x v="188"/>
    <x v="10"/>
    <n v="2000"/>
    <x v="1"/>
    <m/>
    <m/>
    <m/>
    <m/>
    <m/>
  </r>
  <r>
    <x v="191"/>
    <x v="9"/>
    <s v="352061090_2021"/>
    <s v="Granadillo Foundation Inc_Alliance Defending Freedom20212000"/>
    <s v="ProPublica"/>
    <s v="https://projects.propublica.org/nonprofits/organizations/352061090/202201299349101605/IRS990PF"/>
    <x v="188"/>
    <x v="10"/>
    <n v="2000"/>
    <x v="10"/>
    <m/>
    <m/>
    <m/>
    <m/>
    <m/>
  </r>
  <r>
    <x v="191"/>
    <x v="9"/>
    <s v="352061090_2022"/>
    <s v="Granadillo Foundation Inc_Alliance Defending Freedom20223000"/>
    <s v="ProPublica"/>
    <s v="https://projects.propublica.org/nonprofits/organizations/352061090/202341319349101424/IRS990PF"/>
    <x v="188"/>
    <x v="10"/>
    <n v="3000"/>
    <x v="4"/>
    <m/>
    <m/>
    <m/>
    <m/>
    <m/>
  </r>
  <r>
    <x v="191"/>
    <x v="9"/>
    <s v="352061090_2023"/>
    <s v="Granadillo Foundation Inc_Alliance Defending Freedom20232000"/>
    <s v="ProPublica"/>
    <s v="https://projects.propublica.org/nonprofits/organizations/352061090/202431349349101378/IRS990PF"/>
    <x v="188"/>
    <x v="10"/>
    <n v="2000"/>
    <x v="5"/>
    <m/>
    <m/>
    <m/>
    <m/>
    <m/>
  </r>
  <r>
    <x v="192"/>
    <x v="9"/>
    <s v="310669700_2013"/>
    <s v="Greater Cincinnati Foundation_Alliance Defending Freedom20135500"/>
    <s v="ProPublica"/>
    <s v="https://projects.propublica.org/nonprofits/organizations/310669700/201432759349300738/IRS990ScheduleI"/>
    <x v="189"/>
    <x v="10"/>
    <n v="5500"/>
    <x v="3"/>
    <m/>
    <m/>
    <m/>
    <m/>
    <m/>
  </r>
  <r>
    <x v="192"/>
    <x v="9"/>
    <s v="310669700_2014"/>
    <s v="Greater Cincinnati Foundation_Alliance Defending Freedom20145250"/>
    <s v="ProPublica"/>
    <s v="https://projects.propublica.org/nonprofits/organizations/310669700/201542959349301324/IRS990ScheduleI"/>
    <x v="189"/>
    <x v="10"/>
    <n v="5250"/>
    <x v="7"/>
    <m/>
    <m/>
    <m/>
    <m/>
    <m/>
  </r>
  <r>
    <x v="192"/>
    <x v="9"/>
    <s v="310669700_2020"/>
    <s v="Greater Cincinnati Foundation_Alliance Defending Freedom202018976"/>
    <s v="ProPublica"/>
    <s v="https://projects.propublica.org/nonprofits/organizations/310669700/202133089349302248/IRS990ScheduleI"/>
    <x v="189"/>
    <x v="10"/>
    <n v="18976"/>
    <x v="1"/>
    <m/>
    <m/>
    <m/>
    <m/>
    <m/>
  </r>
  <r>
    <x v="193"/>
    <x v="9"/>
    <s v="431152398_2014"/>
    <s v="Greater Kansas City Community Foundation_Alliance Defending Freedom20145430"/>
    <s v="ProPublica"/>
    <s v="https://projects.propublica.org/nonprofits/organizations/431152398/201513179349306336/IRS990ScheduleI"/>
    <x v="190"/>
    <x v="10"/>
    <n v="5430"/>
    <x v="7"/>
    <m/>
    <m/>
    <m/>
    <m/>
    <m/>
  </r>
  <r>
    <x v="194"/>
    <x v="9"/>
    <s v="396036407_2023"/>
    <s v="Greater Milwaukee Foundation Inc_Alliance Defending Freedom202315900"/>
    <s v="ProPublica"/>
    <s v="https://projects.propublica.org/nonprofits/organizations/396036407/202423189349305312/IRS990ScheduleI"/>
    <x v="191"/>
    <x v="10"/>
    <n v="15900"/>
    <x v="5"/>
    <m/>
    <m/>
    <m/>
    <m/>
    <m/>
  </r>
  <r>
    <x v="195"/>
    <x v="9"/>
    <s v="311774905_2019"/>
    <s v="Gs Donor Advised Philanthropy Fund for Wealth Management Inc_Alliance Defending Freedom201910000"/>
    <s v="ProPublica"/>
    <s v="https://projects.propublica.org/nonprofits/organizations/311774905/202022189349300322/IRS990ScheduleI"/>
    <x v="192"/>
    <x v="10"/>
    <n v="10000"/>
    <x v="11"/>
    <m/>
    <m/>
    <m/>
    <m/>
    <m/>
  </r>
  <r>
    <x v="195"/>
    <x v="9"/>
    <s v="311774905_2020"/>
    <s v="Gs Donor Advised Philanthropy Fund for Wealth Management Inc_Alliance Defending Freedom202029200"/>
    <s v="ProPublica"/>
    <s v="https://projects.propublica.org/nonprofits/organizations/311774905/202142779349300844/IRS990ScheduleI"/>
    <x v="192"/>
    <x v="10"/>
    <n v="29200"/>
    <x v="1"/>
    <m/>
    <m/>
    <m/>
    <m/>
    <m/>
  </r>
  <r>
    <x v="195"/>
    <x v="9"/>
    <s v="311774905_2021"/>
    <s v="Gs Donor Advised Philanthropy Fund for Wealth Management Inc_Alliance Defending Freedom202178500"/>
    <s v="ProPublica"/>
    <s v="https://projects.propublica.org/nonprofits/organizations/311774905/202243089349301314/IRS990ScheduleI"/>
    <x v="192"/>
    <x v="10"/>
    <n v="78500"/>
    <x v="10"/>
    <m/>
    <m/>
    <m/>
    <m/>
    <m/>
  </r>
  <r>
    <x v="195"/>
    <x v="9"/>
    <s v="311774905_2022"/>
    <s v="Gs Donor Advised Philanthropy Fund for Wealth Management Inc_Alliance Defending Freedom2022206500"/>
    <s v="ProPublica"/>
    <s v="https://projects.propublica.org/nonprofits/organizations/311774905/202312859349302266/IRS990ScheduleI"/>
    <x v="192"/>
    <x v="10"/>
    <n v="206500"/>
    <x v="4"/>
    <m/>
    <m/>
    <m/>
    <m/>
    <m/>
  </r>
  <r>
    <x v="195"/>
    <x v="9"/>
    <s v="311774905_2023"/>
    <s v="Gs Donor Advised Philanthropy Fund for Wealth Management Inc_Alliance Defending Freedom202371000"/>
    <s v="ProPublica"/>
    <s v="https://projects.propublica.org/nonprofits/organizations/311774905/202413109349303336/IRS990ScheduleI"/>
    <x v="192"/>
    <x v="10"/>
    <n v="71000"/>
    <x v="5"/>
    <m/>
    <m/>
    <m/>
    <m/>
    <m/>
  </r>
  <r>
    <x v="196"/>
    <x v="9"/>
    <s v="471194663_2023"/>
    <s v="Guglielmo Family Foundation_Alliance Defending Freedom2023200000"/>
    <s v="ProPublica"/>
    <s v="https://projects.propublica.org/nonprofits/organizations/471194663/202431359349102533/IRS990PF"/>
    <x v="193"/>
    <x v="10"/>
    <n v="200000"/>
    <x v="5"/>
    <m/>
    <m/>
    <m/>
    <m/>
    <m/>
  </r>
  <r>
    <x v="197"/>
    <x v="9"/>
    <s v="271040922_2021"/>
    <s v="Guidestream Charitable Gift Fund_Alliance Defending Freedom202123000"/>
    <s v="ProPublica"/>
    <s v="https://projects.propublica.org/nonprofits/organizations/271040922/202212629349300701/IRS990ScheduleI"/>
    <x v="194"/>
    <x v="10"/>
    <n v="23000"/>
    <x v="10"/>
    <m/>
    <m/>
    <m/>
    <m/>
    <m/>
  </r>
  <r>
    <x v="198"/>
    <x v="9"/>
    <s v="261299150_2017"/>
    <s v="Haass Family Foundation_Alliance Defending Freedom20175000"/>
    <s v="ProPublica"/>
    <s v="https://projects.propublica.org/nonprofits/organizations/261299150/201800519349100105/IRS990PF"/>
    <x v="195"/>
    <x v="10"/>
    <n v="5000"/>
    <x v="16"/>
    <m/>
    <m/>
    <m/>
    <m/>
    <m/>
  </r>
  <r>
    <x v="198"/>
    <x v="9"/>
    <s v="261299150_2018"/>
    <s v="Haass Family Foundation_Alliance Defending Freedom20185000"/>
    <s v="ProPublica"/>
    <s v="https://projects.propublica.org/nonprofits/organizations/261299150/201920509349100507/IRS990PF"/>
    <x v="195"/>
    <x v="10"/>
    <n v="5000"/>
    <x v="0"/>
    <m/>
    <m/>
    <m/>
    <m/>
    <m/>
  </r>
  <r>
    <x v="198"/>
    <x v="9"/>
    <s v="261299150_2019"/>
    <s v="Haass Family Foundation_Alliance Defending Freedom20195000"/>
    <s v="ProPublica"/>
    <s v="https://projects.propublica.org/nonprofits/organizations/261299150/202040769349101144/IRS990PF"/>
    <x v="195"/>
    <x v="10"/>
    <n v="5000"/>
    <x v="11"/>
    <m/>
    <m/>
    <m/>
    <m/>
    <m/>
  </r>
  <r>
    <x v="198"/>
    <x v="9"/>
    <s v="261299150_2020"/>
    <s v="Haass Family Foundation_Alliance Defending Freedom20205000"/>
    <s v="ProPublica"/>
    <s v="https://projects.propublica.org/nonprofits/organizations/261299150/202110619349100121/IRS990PF"/>
    <x v="195"/>
    <x v="10"/>
    <n v="5000"/>
    <x v="1"/>
    <m/>
    <m/>
    <m/>
    <m/>
    <m/>
  </r>
  <r>
    <x v="199"/>
    <x v="9"/>
    <s v="364910731_2019"/>
    <s v="Hall Foundation_Alliance Defending Freedom20195000"/>
    <s v="ProPublica"/>
    <s v="https://projects.propublica.org/nonprofits/organizations/364910731/202031969349102118/IRS990PF"/>
    <x v="196"/>
    <x v="10"/>
    <n v="5000"/>
    <x v="11"/>
    <m/>
    <m/>
    <m/>
    <m/>
    <m/>
  </r>
  <r>
    <x v="199"/>
    <x v="9"/>
    <s v="364910731_2023"/>
    <s v="Hall Foundation_Alliance Defending Freedom202310000"/>
    <s v="ProPublica"/>
    <s v="https://projects.propublica.org/nonprofits/organizations/364910731/202422539349100312/IRS990PF"/>
    <x v="196"/>
    <x v="10"/>
    <n v="10000"/>
    <x v="5"/>
    <m/>
    <m/>
    <m/>
    <m/>
    <m/>
  </r>
  <r>
    <x v="200"/>
    <x v="9"/>
    <s v="201961492_2015"/>
    <s v="Hannah Foundation_Alliance Defending Freedom20151000"/>
    <s v="ProPublica"/>
    <s v="https://projects.propublica.org/nonprofits/organizations/201961492/201643159349100989/IRS990PF"/>
    <x v="197"/>
    <x v="10"/>
    <n v="1000"/>
    <x v="8"/>
    <m/>
    <m/>
    <m/>
    <m/>
    <m/>
  </r>
  <r>
    <x v="200"/>
    <x v="9"/>
    <s v="201961492_2016"/>
    <s v="Hannah Foundation_Alliance Defending Freedom20161000"/>
    <s v="ProPublica"/>
    <s v="https://projects.propublica.org/nonprofits/organizations/201961492/201703149349101120/IRS990PF"/>
    <x v="197"/>
    <x v="10"/>
    <n v="1000"/>
    <x v="9"/>
    <m/>
    <m/>
    <m/>
    <m/>
    <m/>
  </r>
  <r>
    <x v="200"/>
    <x v="9"/>
    <s v="201961492_2017"/>
    <s v="Hannah Foundation_Alliance Defending Freedom20171000"/>
    <s v="ProPublica"/>
    <s v="https://projects.propublica.org/nonprofits/organizations/201961492/201833109349100018/IRS990PF"/>
    <x v="197"/>
    <x v="10"/>
    <n v="1000"/>
    <x v="16"/>
    <m/>
    <m/>
    <m/>
    <m/>
    <m/>
  </r>
  <r>
    <x v="200"/>
    <x v="9"/>
    <s v="201961492_2019"/>
    <s v="Hannah Foundation_Alliance Defending Freedom20191000"/>
    <s v="ProPublica"/>
    <s v="https://projects.propublica.org/nonprofits/organizations/201961492/202023169349100622/IRS990PF"/>
    <x v="197"/>
    <x v="10"/>
    <n v="1000"/>
    <x v="11"/>
    <m/>
    <m/>
    <m/>
    <m/>
    <m/>
  </r>
  <r>
    <x v="200"/>
    <x v="9"/>
    <s v="201961492_2020"/>
    <s v="Hannah Foundation_Alliance Defending Freedom20201000"/>
    <s v="ProPublica"/>
    <s v="https://projects.propublica.org/nonprofits/organizations/201961492/202113139349101226/IRS990PF"/>
    <x v="197"/>
    <x v="10"/>
    <n v="1000"/>
    <x v="1"/>
    <m/>
    <m/>
    <m/>
    <m/>
    <m/>
  </r>
  <r>
    <x v="200"/>
    <x v="9"/>
    <s v="201961492_2021"/>
    <s v="Hannah Foundation_Alliance Defending Freedom20211000"/>
    <s v="ProPublica"/>
    <s v="https://projects.propublica.org/nonprofits/organizations/201961492/202203189349105235/IRS990PF"/>
    <x v="197"/>
    <x v="10"/>
    <n v="1000"/>
    <x v="10"/>
    <m/>
    <m/>
    <m/>
    <m/>
    <m/>
  </r>
  <r>
    <x v="200"/>
    <x v="9"/>
    <s v="201961492_2022"/>
    <s v="Hannah Foundation_Alliance Defending Freedom20222000"/>
    <s v="ProPublica"/>
    <s v="https://projects.propublica.org/nonprofits/organizations/201961492/202333139349100648/IRS990PF"/>
    <x v="197"/>
    <x v="10"/>
    <n v="2000"/>
    <x v="4"/>
    <m/>
    <m/>
    <m/>
    <m/>
    <m/>
  </r>
  <r>
    <x v="200"/>
    <x v="9"/>
    <s v="201961492_2023"/>
    <s v="Hannah Foundation_Alliance Defending Freedom20234000"/>
    <s v="ProPublica"/>
    <s v="https://projects.propublica.org/nonprofits/organizations/201961492/202403199349100235/IRS990PF"/>
    <x v="197"/>
    <x v="10"/>
    <n v="4000"/>
    <x v="5"/>
    <m/>
    <m/>
    <m/>
    <m/>
    <m/>
  </r>
  <r>
    <x v="201"/>
    <x v="9"/>
    <s v="471491651_2022"/>
    <s v="Harold C Smith Foundation_Alliance Defending Freedom2022400000"/>
    <s v="ProPublica"/>
    <s v="https://projects.propublica.org/nonprofits/organizations/471491651/202322239349100412/IRS990PF"/>
    <x v="198"/>
    <x v="10"/>
    <n v="400000"/>
    <x v="4"/>
    <m/>
    <m/>
    <m/>
    <m/>
    <m/>
  </r>
  <r>
    <x v="201"/>
    <x v="9"/>
    <s v="471491651_2023"/>
    <s v="Harold C Smith Foundation_Alliance Defending Freedom202375000"/>
    <s v="ProPublica"/>
    <s v="https://projects.propublica.org/nonprofits/organizations/471491651/202412259349100411/IRS990PF"/>
    <x v="198"/>
    <x v="10"/>
    <n v="75000"/>
    <x v="5"/>
    <m/>
    <m/>
    <m/>
    <m/>
    <m/>
  </r>
  <r>
    <x v="202"/>
    <x v="9"/>
    <s v="367190047_2022"/>
    <s v="Harriet &amp; Jerry Demsey Family Foundation_Alliance Defending Freedom202210000"/>
    <s v="ProPublica"/>
    <s v="https://projects.propublica.org/nonprofits/organizations/367190047/202221819349100827/IRS990PF"/>
    <x v="199"/>
    <x v="10"/>
    <n v="10000"/>
    <x v="4"/>
    <m/>
    <m/>
    <m/>
    <m/>
    <m/>
  </r>
  <r>
    <x v="202"/>
    <x v="9"/>
    <s v="367190047_2023"/>
    <s v="Harriet &amp; Jerry Demsey Family Foundation_Alliance Defending Freedom202320000"/>
    <s v="ProPublica"/>
    <s v="https://projects.propublica.org/nonprofits/organizations/367190047/202342139349100904/IRS990PF"/>
    <x v="199"/>
    <x v="10"/>
    <n v="20000"/>
    <x v="5"/>
    <m/>
    <m/>
    <m/>
    <m/>
    <m/>
  </r>
  <r>
    <x v="202"/>
    <x v="9"/>
    <s v="367190047_2024"/>
    <s v="Harriet &amp; Jerry Demsey Family Foundation_Alliance Defending Freedom202420000"/>
    <s v="ProPublica"/>
    <s v="https://projects.propublica.org/nonprofits/organizations/367190047/202402139349101450/IRS990PF"/>
    <x v="199"/>
    <x v="10"/>
    <n v="20000"/>
    <x v="17"/>
    <m/>
    <m/>
    <m/>
    <m/>
    <m/>
  </r>
  <r>
    <x v="203"/>
    <x v="9"/>
    <s v="832108689_2019"/>
    <s v="Haushalter Family Foundation_Alliance Defending Freedom2019500"/>
    <s v="ProPublica"/>
    <s v="https://projects.propublica.org/nonprofits/organizations/832108689/202011909349100131/IRS990PF"/>
    <x v="200"/>
    <x v="10"/>
    <n v="500"/>
    <x v="11"/>
    <m/>
    <m/>
    <m/>
    <m/>
    <m/>
  </r>
  <r>
    <x v="203"/>
    <x v="9"/>
    <s v="832108689_2020"/>
    <s v="Haushalter Family Foundation_Alliance Defending Freedom2020500"/>
    <s v="ProPublica"/>
    <s v="https://projects.propublica.org/nonprofits/organizations/832108689/202111689349100801/IRS990PF"/>
    <x v="200"/>
    <x v="10"/>
    <n v="500"/>
    <x v="1"/>
    <m/>
    <m/>
    <m/>
    <m/>
    <m/>
  </r>
  <r>
    <x v="203"/>
    <x v="9"/>
    <s v="832108689_2021"/>
    <s v="Haushalter Family Foundation_Alliance Defending Freedom2021500"/>
    <s v="ProPublica"/>
    <s v="https://projects.propublica.org/nonprofits/organizations/832108689/202231319349105808/IRS990PF"/>
    <x v="200"/>
    <x v="10"/>
    <n v="500"/>
    <x v="10"/>
    <m/>
    <m/>
    <m/>
    <m/>
    <m/>
  </r>
  <r>
    <x v="203"/>
    <x v="9"/>
    <s v="832108689_2022"/>
    <s v="Haushalter Family Foundation_Alliance Defending Freedom2022500"/>
    <s v="ProPublica"/>
    <s v="https://projects.propublica.org/nonprofits/organizations/832108689/202331259349101528/IRS990PF"/>
    <x v="200"/>
    <x v="10"/>
    <n v="500"/>
    <x v="4"/>
    <m/>
    <m/>
    <m/>
    <m/>
    <m/>
  </r>
  <r>
    <x v="203"/>
    <x v="9"/>
    <s v="832108689_2023"/>
    <s v="Haushalter Family Foundation_Alliance Defending Freedom2023500"/>
    <s v="ProPublica"/>
    <s v="https://projects.propublica.org/nonprofits/organizations/832108689/202421099349101107/IRS990PF"/>
    <x v="200"/>
    <x v="10"/>
    <n v="500"/>
    <x v="5"/>
    <m/>
    <m/>
    <m/>
    <m/>
    <m/>
  </r>
  <r>
    <x v="204"/>
    <x v="9"/>
    <s v="336366418_2018"/>
    <s v="Helen Katz Charitable Trust_Alliance Defending Freedom201821788"/>
    <s v="ProPublica"/>
    <s v="https://projects.propublica.org/nonprofits/organizations/336366418/201911299349102021/IRS990PF"/>
    <x v="201"/>
    <x v="10"/>
    <n v="21788"/>
    <x v="0"/>
    <m/>
    <m/>
    <m/>
    <m/>
    <m/>
  </r>
  <r>
    <x v="204"/>
    <x v="9"/>
    <s v="336366418_2019"/>
    <s v="Helen Katz Charitable Trust_Alliance Defending Freedom201921687"/>
    <s v="ProPublica"/>
    <s v="https://projects.propublica.org/nonprofits/organizations/336366418/202011289349101861/IRS990PF"/>
    <x v="201"/>
    <x v="10"/>
    <n v="21687"/>
    <x v="11"/>
    <m/>
    <m/>
    <m/>
    <m/>
    <m/>
  </r>
  <r>
    <x v="204"/>
    <x v="9"/>
    <s v="336366418_2020"/>
    <s v="Helen Katz Charitable Trust_Alliance Defending Freedom202020038"/>
    <s v="ProPublica"/>
    <s v="https://projects.propublica.org/nonprofits/organizations/336366418/202101239349100235/IRS990PF"/>
    <x v="201"/>
    <x v="10"/>
    <n v="20038"/>
    <x v="1"/>
    <m/>
    <m/>
    <m/>
    <m/>
    <m/>
  </r>
  <r>
    <x v="204"/>
    <x v="9"/>
    <s v="336366418_2021"/>
    <s v="Helen Katz Charitable Trust_Alliance Defending Freedom202120068"/>
    <s v="ProPublica"/>
    <s v="https://projects.propublica.org/nonprofits/organizations/336366418/202241039349100504/IRS990PF"/>
    <x v="201"/>
    <x v="10"/>
    <n v="20068"/>
    <x v="10"/>
    <m/>
    <m/>
    <m/>
    <m/>
    <m/>
  </r>
  <r>
    <x v="204"/>
    <x v="9"/>
    <s v="336366418_2022"/>
    <s v="Helen Katz Charitable Trust_Alliance Defending Freedom202221672"/>
    <s v="ProPublica"/>
    <s v="https://projects.propublica.org/nonprofits/organizations/336366418/202301259349101400/IRS990PF"/>
    <x v="201"/>
    <x v="10"/>
    <n v="21672"/>
    <x v="4"/>
    <m/>
    <m/>
    <m/>
    <m/>
    <m/>
  </r>
  <r>
    <x v="204"/>
    <x v="9"/>
    <s v="336366418_2023"/>
    <s v="Helen Katz Charitable Trust_Alliance Defending Freedom202322199"/>
    <s v="ProPublica"/>
    <s v="https://projects.propublica.org/nonprofits/organizations/336366418/202401309349102805/IRS990PF"/>
    <x v="201"/>
    <x v="10"/>
    <n v="22199"/>
    <x v="5"/>
    <m/>
    <m/>
    <m/>
    <m/>
    <m/>
  </r>
  <r>
    <x v="205"/>
    <x v="9"/>
    <s v="300265118_2015"/>
    <s v="Helping Hands Support Inc_Alliance Defending Freedom201525000"/>
    <s v="ProPublica"/>
    <s v="https://projects.propublica.org/nonprofits/organizations/300265118/201623209349303212/IRS990ScheduleI"/>
    <x v="202"/>
    <x v="10"/>
    <n v="25000"/>
    <x v="8"/>
    <m/>
    <m/>
    <m/>
    <m/>
    <m/>
  </r>
  <r>
    <x v="205"/>
    <x v="9"/>
    <s v="300265118_2015"/>
    <s v="Helping Hands Support Inc_Alliance Defending Freedom201525000"/>
    <s v="ProPublica"/>
    <s v="https://projects.propublica.org/nonprofits/organizations/300265118/201830289349300353/IRS990ScheduleI"/>
    <x v="202"/>
    <x v="10"/>
    <n v="25000"/>
    <x v="8"/>
    <m/>
    <m/>
    <m/>
    <m/>
    <m/>
  </r>
  <r>
    <x v="206"/>
    <x v="9"/>
    <s v="263374824_2015"/>
    <s v="Henkes Foundation_Alliance Defending Freedom2015100"/>
    <s v="ProPublica"/>
    <s v="https://projects.propublica.org/nonprofits/organizations/263374824/201641039349100834/IRS990PF"/>
    <x v="203"/>
    <x v="10"/>
    <n v="100"/>
    <x v="8"/>
    <m/>
    <m/>
    <m/>
    <m/>
    <m/>
  </r>
  <r>
    <x v="206"/>
    <x v="9"/>
    <s v="263374824_2021"/>
    <s v="Henkes Foundation_Alliance Defending Freedom2021500"/>
    <s v="ProPublica"/>
    <s v="https://projects.propublica.org/nonprofits/organizations/263374824/202211169349100946/IRS990PF"/>
    <x v="203"/>
    <x v="10"/>
    <n v="500"/>
    <x v="10"/>
    <m/>
    <m/>
    <m/>
    <m/>
    <m/>
  </r>
  <r>
    <x v="206"/>
    <x v="9"/>
    <s v="263374824_2022"/>
    <s v="Henkes Foundation_Alliance Defending Freedom2022250"/>
    <s v="ProPublica"/>
    <s v="https://projects.propublica.org/nonprofits/organizations/263374824/202311159349101361/IRS990PF"/>
    <x v="203"/>
    <x v="10"/>
    <n v="250"/>
    <x v="4"/>
    <m/>
    <m/>
    <m/>
    <m/>
    <m/>
  </r>
  <r>
    <x v="206"/>
    <x v="9"/>
    <s v="263374824_2023"/>
    <s v="Henkes Foundation_Alliance Defending Freedom2023250"/>
    <s v="ProPublica"/>
    <s v="https://projects.propublica.org/nonprofits/organizations/263374824/202440959349100629/IRS990PF"/>
    <x v="203"/>
    <x v="10"/>
    <n v="250"/>
    <x v="5"/>
    <m/>
    <m/>
    <m/>
    <m/>
    <m/>
  </r>
  <r>
    <x v="207"/>
    <x v="9"/>
    <s v="371219609_2013"/>
    <s v="Henry Safford Peacock Foundation_Alliance Defending Freedom2013250"/>
    <s v="ProPublica"/>
    <s v="https://projects.propublica.org/nonprofits/organizations/371219609/201411259349100331/IRS990PF"/>
    <x v="204"/>
    <x v="10"/>
    <n v="250"/>
    <x v="3"/>
    <m/>
    <m/>
    <m/>
    <m/>
    <m/>
  </r>
  <r>
    <x v="207"/>
    <x v="9"/>
    <s v="371219609_2014"/>
    <s v="Henry Safford Peacock Foundation_Alliance Defending Freedom2014250"/>
    <s v="ProPublica"/>
    <s v="https://projects.propublica.org/nonprofits/organizations/371219609/201531279349101903/IRS990PF"/>
    <x v="204"/>
    <x v="10"/>
    <n v="250"/>
    <x v="7"/>
    <m/>
    <m/>
    <m/>
    <m/>
    <m/>
  </r>
  <r>
    <x v="207"/>
    <x v="9"/>
    <s v="371219609_2017"/>
    <s v="Henry Safford Peacock Foundation_Alliance Defending Freedom2017500"/>
    <s v="ProPublica"/>
    <s v="https://projects.propublica.org/nonprofits/organizations/371219609/201831319349102148/IRS990PF"/>
    <x v="204"/>
    <x v="10"/>
    <n v="500"/>
    <x v="16"/>
    <m/>
    <m/>
    <m/>
    <m/>
    <m/>
  </r>
  <r>
    <x v="207"/>
    <x v="9"/>
    <s v="371219609_2018"/>
    <s v="Henry Safford Peacock Foundation_Alliance Defending Freedom2018500"/>
    <s v="ProPublica"/>
    <s v="https://projects.propublica.org/nonprofits/organizations/371219609/201911439349100121/IRS990PF"/>
    <x v="204"/>
    <x v="10"/>
    <n v="500"/>
    <x v="0"/>
    <m/>
    <m/>
    <m/>
    <m/>
    <m/>
  </r>
  <r>
    <x v="207"/>
    <x v="9"/>
    <s v="371219609_2019"/>
    <s v="Henry Safford Peacock Foundation_Alliance Defending Freedom2019500"/>
    <s v="ProPublica"/>
    <s v="https://projects.propublica.org/nonprofits/organizations/371219609/202001619349100430/IRS990PF"/>
    <x v="204"/>
    <x v="10"/>
    <n v="500"/>
    <x v="11"/>
    <m/>
    <m/>
    <m/>
    <m/>
    <m/>
  </r>
  <r>
    <x v="207"/>
    <x v="9"/>
    <s v="371219609_2020"/>
    <s v="Henry Safford Peacock Foundation_Alliance Defending Freedom2020500"/>
    <s v="ProPublica"/>
    <s v="https://projects.propublica.org/nonprofits/organizations/371219609/202112229349101206/IRS990PF"/>
    <x v="204"/>
    <x v="10"/>
    <n v="500"/>
    <x v="1"/>
    <m/>
    <m/>
    <m/>
    <m/>
    <m/>
  </r>
  <r>
    <x v="207"/>
    <x v="9"/>
    <s v="371219609_2022"/>
    <s v="Henry Safford Peacock Foundation_Alliance Defending Freedom2022500"/>
    <s v="ProPublica"/>
    <s v="https://projects.propublica.org/nonprofits/organizations/371219609/202331329349103698/IRS990PF"/>
    <x v="204"/>
    <x v="10"/>
    <n v="500"/>
    <x v="4"/>
    <m/>
    <m/>
    <m/>
    <m/>
    <m/>
  </r>
  <r>
    <x v="208"/>
    <x v="9"/>
    <s v="237327730_2020"/>
    <s v="Heritage Foundation_Alliance Defending Freedom2020100000"/>
    <s v="ProPublica"/>
    <s v="https://projects.propublica.org/nonprofits/organizations/237327730/202141819349300124/IRS990ScheduleI"/>
    <x v="205"/>
    <x v="10"/>
    <n v="100000"/>
    <x v="1"/>
    <m/>
    <m/>
    <m/>
    <m/>
    <m/>
  </r>
  <r>
    <x v="208"/>
    <x v="9"/>
    <s v="237327730_2022"/>
    <s v="Heritage Foundation_Alliance Defending Freedom2022100000"/>
    <s v="ProPublica"/>
    <s v="https://projects.propublica.org/nonprofits/organizations/237327730/202311789349301501/IRS990ScheduleI"/>
    <x v="205"/>
    <x v="10"/>
    <n v="100000"/>
    <x v="4"/>
    <m/>
    <m/>
    <m/>
    <m/>
    <m/>
  </r>
  <r>
    <x v="209"/>
    <x v="9"/>
    <s v="431391940_2016"/>
    <s v="Herschend Family Foundation_Alliance Defending Freedom20165000"/>
    <s v="ProPublica"/>
    <s v="https://projects.propublica.org/nonprofits/organizations/431391940/201721319349101782/IRS990PF"/>
    <x v="206"/>
    <x v="10"/>
    <n v="5000"/>
    <x v="9"/>
    <m/>
    <m/>
    <m/>
    <m/>
    <m/>
  </r>
  <r>
    <x v="210"/>
    <x v="9"/>
    <s v="202500411_2019"/>
    <s v="High Rock Foundation Inc_Alliance Defending Freedom20198500"/>
    <s v="ProPublica"/>
    <s v="https://projects.propublica.org/nonprofits/organizations/202500411/202003219349101750/IRS990PF"/>
    <x v="207"/>
    <x v="10"/>
    <n v="8500"/>
    <x v="11"/>
    <m/>
    <m/>
    <m/>
    <m/>
    <m/>
  </r>
  <r>
    <x v="210"/>
    <x v="9"/>
    <s v="202500411_2022"/>
    <s v="High Rock Foundation Inc_Alliance Defending Freedom20225000"/>
    <s v="ProPublica"/>
    <s v="https://projects.propublica.org/nonprofits/organizations/202500411/202321309349100707/IRS990PF"/>
    <x v="207"/>
    <x v="10"/>
    <n v="5000"/>
    <x v="4"/>
    <m/>
    <m/>
    <m/>
    <m/>
    <m/>
  </r>
  <r>
    <x v="210"/>
    <x v="9"/>
    <s v="202500411_2023"/>
    <s v="High Rock Foundation Inc_Alliance Defending Freedom20231500"/>
    <s v="ProPublica"/>
    <s v="https://projects.propublica.org/nonprofits/organizations/202500411/202413159349100901/IRS990PF"/>
    <x v="207"/>
    <x v="10"/>
    <n v="1500"/>
    <x v="5"/>
    <m/>
    <m/>
    <m/>
    <m/>
    <m/>
  </r>
  <r>
    <x v="211"/>
    <x v="9"/>
    <s v="396659806_2020"/>
    <s v="Hills Bank Donor Advised Gift Fund_Alliance Defending Freedom20209600"/>
    <s v="ProPublica"/>
    <s v="https://projects.propublica.org/nonprofits/organizations/396659806/202113169349304001/IRS990ScheduleI"/>
    <x v="208"/>
    <x v="10"/>
    <n v="9600"/>
    <x v="1"/>
    <m/>
    <m/>
    <m/>
    <m/>
    <m/>
  </r>
  <r>
    <x v="211"/>
    <x v="9"/>
    <s v="396659806_2021"/>
    <s v="Hills Bank Donor Advised Gift Fund_Alliance Defending Freedom20216000"/>
    <s v="ProPublica"/>
    <s v="https://projects.propublica.org/nonprofits/organizations/396659806/202223189349311957/IRS990ScheduleI"/>
    <x v="208"/>
    <x v="10"/>
    <n v="6000"/>
    <x v="10"/>
    <m/>
    <m/>
    <m/>
    <m/>
    <m/>
  </r>
  <r>
    <x v="212"/>
    <x v="9"/>
    <s v="436901598_2012"/>
    <s v="Hofer Family Foundation_Alliance Defending Freedom20121000"/>
    <s v="ProPublica"/>
    <s v="https://projects.propublica.org/nonprofits/redirect_to_990/436901598/2012"/>
    <x v="209"/>
    <x v="10"/>
    <n v="1000"/>
    <x v="2"/>
    <m/>
    <m/>
    <m/>
    <m/>
    <m/>
  </r>
  <r>
    <x v="212"/>
    <x v="9"/>
    <s v="436901598_2013"/>
    <s v="Hofer Family Foundation_Alliance Defending Freedom201312000"/>
    <s v="ProPublica"/>
    <s v="https://projects.propublica.org/nonprofits/organizations/436901598/201432279349100818/IRS990PF"/>
    <x v="209"/>
    <x v="10"/>
    <n v="12000"/>
    <x v="3"/>
    <m/>
    <m/>
    <m/>
    <m/>
    <m/>
  </r>
  <r>
    <x v="212"/>
    <x v="9"/>
    <s v="436901598_2014"/>
    <s v="Hofer Family Foundation_Alliance Defending Freedom20145000"/>
    <s v="ProPublica"/>
    <s v="https://projects.propublica.org/nonprofits/organizations/436901598/201512299349100851/IRS990PF"/>
    <x v="209"/>
    <x v="10"/>
    <n v="5000"/>
    <x v="7"/>
    <m/>
    <m/>
    <m/>
    <m/>
    <m/>
  </r>
  <r>
    <x v="212"/>
    <x v="9"/>
    <s v="436901598_2015"/>
    <s v="Hofer Family Foundation_Alliance Defending Freedom20155000"/>
    <s v="ProPublica"/>
    <s v="https://projects.propublica.org/nonprofits/organizations/436901598/201642289349101159/IRS990PF"/>
    <x v="209"/>
    <x v="10"/>
    <n v="5000"/>
    <x v="8"/>
    <m/>
    <m/>
    <m/>
    <m/>
    <m/>
  </r>
  <r>
    <x v="212"/>
    <x v="9"/>
    <s v="436901598_2016"/>
    <s v="Hofer Family Foundation_Alliance Defending Freedom201610000"/>
    <s v="ProPublica"/>
    <s v="https://projects.propublica.org/nonprofits/organizations/436901598/201713139349101501/IRS990PF"/>
    <x v="209"/>
    <x v="10"/>
    <n v="10000"/>
    <x v="9"/>
    <m/>
    <m/>
    <m/>
    <m/>
    <m/>
  </r>
  <r>
    <x v="212"/>
    <x v="9"/>
    <s v="436901598_2017"/>
    <s v="Hofer Family Foundation_Alliance Defending Freedom201710000"/>
    <s v="ProPublica"/>
    <s v="https://projects.propublica.org/nonprofits/organizations/436901598/201803199349104240/IRS990PF"/>
    <x v="209"/>
    <x v="10"/>
    <n v="10000"/>
    <x v="16"/>
    <m/>
    <m/>
    <m/>
    <m/>
    <m/>
  </r>
  <r>
    <x v="212"/>
    <x v="9"/>
    <s v="436901598_2018"/>
    <s v="Hofer Family Foundation_Alliance Defending Freedom20185000"/>
    <s v="ProPublica"/>
    <s v="https://projects.propublica.org/nonprofits/organizations/436901598/201903199349102910/IRS990PF"/>
    <x v="209"/>
    <x v="10"/>
    <n v="5000"/>
    <x v="0"/>
    <m/>
    <m/>
    <m/>
    <m/>
    <m/>
  </r>
  <r>
    <x v="212"/>
    <x v="9"/>
    <s v="436901598_2019"/>
    <s v="Hofer Family Foundation_Alliance Defending Freedom201911000"/>
    <s v="ProPublica"/>
    <s v="https://projects.propublica.org/nonprofits/organizations/436901598/202043189349100104/IRS990PF"/>
    <x v="209"/>
    <x v="10"/>
    <n v="11000"/>
    <x v="11"/>
    <m/>
    <m/>
    <m/>
    <m/>
    <m/>
  </r>
  <r>
    <x v="212"/>
    <x v="9"/>
    <s v="436901598_2020"/>
    <s v="Hofer Family Foundation_Alliance Defending Freedom20206000"/>
    <s v="ProPublica"/>
    <s v="https://projects.propublica.org/nonprofits/organizations/436901598/202133199349105938/IRS990PF"/>
    <x v="209"/>
    <x v="10"/>
    <n v="6000"/>
    <x v="1"/>
    <m/>
    <m/>
    <m/>
    <m/>
    <m/>
  </r>
  <r>
    <x v="212"/>
    <x v="9"/>
    <s v="436901598_2021"/>
    <s v="Hofer Family Foundation_Alliance Defending Freedom20215000"/>
    <s v="ProPublica"/>
    <s v="https://projects.propublica.org/nonprofits/organizations/436901598/202233199349105973/IRS990PF"/>
    <x v="209"/>
    <x v="10"/>
    <n v="5000"/>
    <x v="10"/>
    <m/>
    <m/>
    <m/>
    <m/>
    <m/>
  </r>
  <r>
    <x v="212"/>
    <x v="9"/>
    <s v="436901598_2022"/>
    <s v="Hofer Family Foundation_Alliance Defending Freedom202235000"/>
    <s v="ProPublica"/>
    <s v="https://projects.propublica.org/nonprofits/organizations/436901598/202323199349106362/IRS990PF"/>
    <x v="209"/>
    <x v="10"/>
    <n v="35000"/>
    <x v="4"/>
    <m/>
    <m/>
    <m/>
    <m/>
    <m/>
  </r>
  <r>
    <x v="212"/>
    <x v="9"/>
    <s v="436901598_2023"/>
    <s v="Hofer Family Foundation_Alliance Defending Freedom202340000"/>
    <s v="ProPublica"/>
    <s v="https://projects.propublica.org/nonprofits/organizations/436901598/202423209349101772/IRS990PF"/>
    <x v="209"/>
    <x v="10"/>
    <n v="40000"/>
    <x v="5"/>
    <m/>
    <m/>
    <m/>
    <m/>
    <m/>
  </r>
  <r>
    <x v="213"/>
    <x v="9"/>
    <s v="330938815_2019"/>
    <s v="Hofshi Foundation_Alliance Defending Freedom20191200"/>
    <s v="ProPublica"/>
    <s v="https://projects.propublica.org/nonprofits/organizations/330938815/202011979349102086/IRS990PF"/>
    <x v="210"/>
    <x v="10"/>
    <n v="1200"/>
    <x v="11"/>
    <m/>
    <m/>
    <m/>
    <m/>
    <m/>
  </r>
  <r>
    <x v="213"/>
    <x v="9"/>
    <s v="330938815_2020"/>
    <s v="Hofshi Foundation_Alliance Defending Freedom20201100"/>
    <s v="ProPublica"/>
    <s v="https://projects.propublica.org/nonprofits/organizations/330938815/202122929349101327/IRS990PF"/>
    <x v="210"/>
    <x v="10"/>
    <n v="1100"/>
    <x v="1"/>
    <m/>
    <m/>
    <m/>
    <m/>
    <m/>
  </r>
  <r>
    <x v="213"/>
    <x v="9"/>
    <s v="330938815_2021"/>
    <s v="Hofshi Foundation_Alliance Defending Freedom20211100"/>
    <s v="ProPublica"/>
    <s v="https://projects.propublica.org/nonprofits/organizations/330938815/202202959349100000/IRS990PF"/>
    <x v="210"/>
    <x v="10"/>
    <n v="1100"/>
    <x v="10"/>
    <m/>
    <m/>
    <m/>
    <m/>
    <m/>
  </r>
  <r>
    <x v="213"/>
    <x v="9"/>
    <s v="330938815_2022"/>
    <s v="Hofshi Foundation_Alliance Defending Freedom2022800"/>
    <s v="ProPublica"/>
    <s v="https://projects.propublica.org/nonprofits/organizations/330938815/202343209349101959/IRS990PF"/>
    <x v="210"/>
    <x v="10"/>
    <n v="800"/>
    <x v="4"/>
    <m/>
    <m/>
    <m/>
    <m/>
    <m/>
  </r>
  <r>
    <x v="214"/>
    <x v="9"/>
    <s v="866052886_2021"/>
    <s v="Horne Foundation Inc_Alliance Defending Freedom202120000"/>
    <s v="ProPublica"/>
    <s v="https://projects.propublica.org/nonprofits/organizations/866052886/202200969349101575/IRS990PF"/>
    <x v="211"/>
    <x v="10"/>
    <n v="20000"/>
    <x v="10"/>
    <m/>
    <m/>
    <m/>
    <m/>
    <m/>
  </r>
  <r>
    <x v="214"/>
    <x v="9"/>
    <s v="866052886_2022"/>
    <s v="Horne Foundation Inc_Alliance Defending Freedom202220000"/>
    <s v="ProPublica"/>
    <s v="https://projects.propublica.org/nonprofits/organizations/866052886/202213559349100021/IRS990PF"/>
    <x v="211"/>
    <x v="10"/>
    <n v="20000"/>
    <x v="4"/>
    <m/>
    <m/>
    <m/>
    <m/>
    <m/>
  </r>
  <r>
    <x v="214"/>
    <x v="9"/>
    <s v="866052886_2023"/>
    <s v="Horne Foundation Inc_Alliance Defending Freedom202340000"/>
    <s v="ProPublica"/>
    <s v="https://projects.propublica.org/nonprofits/organizations/866052886/202332499349100418/IRS990PF"/>
    <x v="211"/>
    <x v="10"/>
    <n v="40000"/>
    <x v="5"/>
    <m/>
    <m/>
    <m/>
    <m/>
    <m/>
  </r>
  <r>
    <x v="215"/>
    <x v="9"/>
    <s v="233028700_2015"/>
    <s v="Horst Foundation_Alliance Defending Freedom201512000"/>
    <s v="ProPublica"/>
    <s v="https://projects.propublica.org/nonprofits/organizations/233028700/201621379349101607/IRS990PF"/>
    <x v="212"/>
    <x v="10"/>
    <n v="12000"/>
    <x v="8"/>
    <m/>
    <m/>
    <m/>
    <m/>
    <m/>
  </r>
  <r>
    <x v="215"/>
    <x v="9"/>
    <s v="233028700_2016"/>
    <s v="Horst Foundation_Alliance Defending Freedom201619000"/>
    <s v="ProPublica"/>
    <s v="https://projects.propublica.org/nonprofits/organizations/233028700/201701289349100420/IRS990PF"/>
    <x v="212"/>
    <x v="10"/>
    <n v="19000"/>
    <x v="9"/>
    <m/>
    <m/>
    <m/>
    <m/>
    <m/>
  </r>
  <r>
    <x v="215"/>
    <x v="9"/>
    <s v="233028700_2017"/>
    <s v="Horst Foundation_Alliance Defending Freedom201724000"/>
    <s v="ProPublica"/>
    <s v="https://projects.propublica.org/nonprofits/organizations/233028700/201801349349101315/IRS990PF"/>
    <x v="212"/>
    <x v="10"/>
    <n v="24000"/>
    <x v="16"/>
    <m/>
    <m/>
    <m/>
    <m/>
    <m/>
  </r>
  <r>
    <x v="215"/>
    <x v="9"/>
    <s v="233028700_2018"/>
    <s v="Horst Foundation_Alliance Defending Freedom201824000"/>
    <s v="ProPublica"/>
    <s v="https://projects.propublica.org/nonprofits/organizations/233028700/201941339349100929/IRS990PF"/>
    <x v="212"/>
    <x v="10"/>
    <n v="24000"/>
    <x v="0"/>
    <m/>
    <m/>
    <m/>
    <m/>
    <m/>
  </r>
  <r>
    <x v="215"/>
    <x v="9"/>
    <s v="233028700_2019"/>
    <s v="Horst Foundation_Alliance Defending Freedom201924000"/>
    <s v="ProPublica"/>
    <s v="https://projects.propublica.org/nonprofits/organizations/233028700/202001749349100040/IRS990PF"/>
    <x v="212"/>
    <x v="10"/>
    <n v="24000"/>
    <x v="11"/>
    <m/>
    <m/>
    <m/>
    <m/>
    <m/>
  </r>
  <r>
    <x v="215"/>
    <x v="9"/>
    <s v="233028700_2020"/>
    <s v="Horst Foundation_Alliance Defending Freedom202024000"/>
    <s v="ProPublica"/>
    <s v="https://projects.propublica.org/nonprofits/organizations/233028700/202131269349100608/IRS990PF"/>
    <x v="212"/>
    <x v="10"/>
    <n v="24000"/>
    <x v="1"/>
    <m/>
    <m/>
    <m/>
    <m/>
    <m/>
  </r>
  <r>
    <x v="215"/>
    <x v="9"/>
    <s v="233028700_2021"/>
    <s v="Horst Foundation_Alliance Defending Freedom202124000"/>
    <s v="ProPublica"/>
    <s v="https://projects.propublica.org/nonprofits/organizations/233028700/202241329349101114/IRS990PF"/>
    <x v="212"/>
    <x v="10"/>
    <n v="24000"/>
    <x v="10"/>
    <m/>
    <m/>
    <m/>
    <m/>
    <m/>
  </r>
  <r>
    <x v="215"/>
    <x v="9"/>
    <s v="233028700_2022"/>
    <s v="Horst Foundation_Alliance Defending Freedom202224000"/>
    <s v="ProPublica"/>
    <s v="https://projects.propublica.org/nonprofits/organizations/233028700/202311249349101006/IRS990PF"/>
    <x v="212"/>
    <x v="10"/>
    <n v="24000"/>
    <x v="4"/>
    <m/>
    <m/>
    <m/>
    <m/>
    <m/>
  </r>
  <r>
    <x v="215"/>
    <x v="9"/>
    <s v="233028700_2023"/>
    <s v="Horst Foundation_Alliance Defending Freedom202324000"/>
    <s v="ProPublica"/>
    <s v="https://projects.propublica.org/nonprofits/organizations/233028700/202401289349100100/IRS990PF"/>
    <x v="212"/>
    <x v="10"/>
    <n v="24000"/>
    <x v="5"/>
    <m/>
    <m/>
    <m/>
    <m/>
    <m/>
  </r>
  <r>
    <x v="216"/>
    <x v="9"/>
    <s v="526041681_2021"/>
    <s v="Hufty Foundation_Alliance Defending Freedom20211000"/>
    <s v="ProPublica"/>
    <s v="https://projects.propublica.org/nonprofits/organizations/526041681/202310679349100211/IRS990PF"/>
    <x v="213"/>
    <x v="10"/>
    <n v="1000"/>
    <x v="10"/>
    <m/>
    <m/>
    <m/>
    <m/>
    <m/>
  </r>
  <r>
    <x v="216"/>
    <x v="9"/>
    <s v="526041681_2022"/>
    <s v="Hufty Foundation_Alliance Defending Freedom20221000"/>
    <s v="ProPublica"/>
    <s v="https://projects.propublica.org/nonprofits/organizations/526041681/202343139349101959/IRS990PF"/>
    <x v="213"/>
    <x v="10"/>
    <n v="1000"/>
    <x v="4"/>
    <m/>
    <m/>
    <m/>
    <m/>
    <m/>
  </r>
  <r>
    <x v="217"/>
    <x v="9"/>
    <s v="541971831_2019"/>
    <s v="Hughes Philanthropic Society_Alliance Defending Freedom20191500"/>
    <s v="ProPublica"/>
    <s v="https://projects.propublica.org/nonprofits/organizations/541971831/202033209349100108/IRS990PF"/>
    <x v="214"/>
    <x v="10"/>
    <n v="1500"/>
    <x v="11"/>
    <m/>
    <m/>
    <m/>
    <m/>
    <m/>
  </r>
  <r>
    <x v="218"/>
    <x v="9"/>
    <s v="363582536_2013"/>
    <s v="Huizenga Foundation_Alliance Defending Freedom20131500"/>
    <s v="ProPublica"/>
    <s v="https://projects.propublica.org/nonprofits/organizations/363582536/201433179349101028/IRS990PF"/>
    <x v="215"/>
    <x v="10"/>
    <n v="1500"/>
    <x v="3"/>
    <m/>
    <m/>
    <m/>
    <m/>
    <m/>
  </r>
  <r>
    <x v="219"/>
    <x v="9"/>
    <s v="223887024_2020"/>
    <s v="II Corinthians Foundation_Alliance Defending Freedom20202500"/>
    <s v="ProPublica"/>
    <s v="https://projects.propublica.org/nonprofits/organizations/223887024/202141349349100424/IRS990PF"/>
    <x v="216"/>
    <x v="10"/>
    <n v="2500"/>
    <x v="1"/>
    <m/>
    <m/>
    <m/>
    <m/>
    <m/>
  </r>
  <r>
    <x v="219"/>
    <x v="9"/>
    <s v="223887024_2021"/>
    <s v="II Corinthians Foundation_Alliance Defending Freedom20215000"/>
    <s v="ProPublica"/>
    <s v="https://projects.propublica.org/nonprofits/organizations/223887024/202211369349105251/IRS990PF"/>
    <x v="216"/>
    <x v="10"/>
    <n v="5000"/>
    <x v="10"/>
    <m/>
    <m/>
    <m/>
    <m/>
    <m/>
  </r>
  <r>
    <x v="219"/>
    <x v="9"/>
    <s v="223887024_2022"/>
    <s v="II Corinthians Foundation_Alliance Defending Freedom20225000"/>
    <s v="ProPublica"/>
    <s v="https://projects.propublica.org/nonprofits/organizations/223887024/202311359349102286/IRS990PF"/>
    <x v="216"/>
    <x v="10"/>
    <n v="5000"/>
    <x v="4"/>
    <m/>
    <m/>
    <m/>
    <m/>
    <m/>
  </r>
  <r>
    <x v="219"/>
    <x v="9"/>
    <s v="223887024_2023"/>
    <s v="II Corinthians Foundation_Alliance Defending Freedom20235000"/>
    <s v="ProPublica"/>
    <s v="https://projects.propublica.org/nonprofits/organizations/223887024/202441349349104429/IRS990PF"/>
    <x v="216"/>
    <x v="10"/>
    <n v="5000"/>
    <x v="5"/>
    <m/>
    <m/>
    <m/>
    <m/>
    <m/>
  </r>
  <r>
    <x v="220"/>
    <x v="9"/>
    <s v="860894096_2020"/>
    <s v="Immanuel Charitable Foundation_Alliance Defending Freedom202010000"/>
    <s v="ProPublica"/>
    <s v="https://projects.propublica.org/nonprofits/organizations/860894096/202120429349100512/IRS990PF"/>
    <x v="217"/>
    <x v="10"/>
    <n v="10000"/>
    <x v="1"/>
    <m/>
    <m/>
    <m/>
    <m/>
    <m/>
  </r>
  <r>
    <x v="220"/>
    <x v="9"/>
    <s v="860894096_2021"/>
    <s v="Immanuel Charitable Foundation_Alliance Defending Freedom202115000"/>
    <s v="ProPublica"/>
    <s v="https://projects.propublica.org/nonprofits/organizations/860894096/202240349349101304/IRS990PF"/>
    <x v="217"/>
    <x v="10"/>
    <n v="15000"/>
    <x v="10"/>
    <m/>
    <s v="CHRISTIAN AND ABORTION LEGAL ACTION"/>
    <m/>
    <m/>
    <m/>
  </r>
  <r>
    <x v="220"/>
    <x v="9"/>
    <s v="860894096_2022"/>
    <s v="Immanuel Charitable Foundation_Alliance Defending Freedom202210000"/>
    <s v="ProPublica"/>
    <s v="https://projects.propublica.org/nonprofits/organizations/860894096/202300379349100805/IRS990PF"/>
    <x v="217"/>
    <x v="10"/>
    <n v="10000"/>
    <x v="4"/>
    <m/>
    <m/>
    <m/>
    <m/>
    <m/>
  </r>
  <r>
    <x v="221"/>
    <x v="9"/>
    <s v="812375745_2022"/>
    <s v="Impact Investing Charitable Trust_Alliance Defending Freedom2022100000"/>
    <s v="ProPublica"/>
    <s v="https://projects.propublica.org/nonprofits/organizations/812375745/202333199349326583/IRS990ScheduleI"/>
    <x v="218"/>
    <x v="10"/>
    <n v="100000"/>
    <x v="4"/>
    <m/>
    <m/>
    <m/>
    <m/>
    <m/>
  </r>
  <r>
    <x v="222"/>
    <x v="9"/>
    <s v="812576201_2023"/>
    <s v="Independent Charitable Gift Fund_Alliance Defending Freedom202338150"/>
    <s v="ProPublica"/>
    <s v="https://projects.propublica.org/nonprofits/organizations/812576201/202422919349300522/IRS990ScheduleI"/>
    <x v="219"/>
    <x v="10"/>
    <n v="38150"/>
    <x v="5"/>
    <m/>
    <m/>
    <m/>
    <m/>
    <m/>
  </r>
  <r>
    <x v="223"/>
    <x v="9"/>
    <s v="843754469_2023"/>
    <s v="International Generosity Foundation Trust_Alliance Defending Freedom2023150000"/>
    <s v="ProPublica"/>
    <s v="https://projects.propublica.org/nonprofits/organizations/843754469/202443199349313229/IRS990ScheduleI"/>
    <x v="220"/>
    <x v="10"/>
    <n v="150000"/>
    <x v="5"/>
    <m/>
    <m/>
    <m/>
    <m/>
    <m/>
  </r>
  <r>
    <x v="224"/>
    <x v="9"/>
    <s v="470860921_2015"/>
    <s v="Intuit Foundation_Alliance Defending Freedom2015300"/>
    <s v="ProPublica"/>
    <s v="https://projects.propublica.org/nonprofits/organizations/470860921/201640259349100354/IRS990PF"/>
    <x v="221"/>
    <x v="10"/>
    <n v="300"/>
    <x v="8"/>
    <m/>
    <m/>
    <m/>
    <m/>
    <m/>
  </r>
  <r>
    <x v="224"/>
    <x v="9"/>
    <s v="470860921_2017"/>
    <s v="Intuit Foundation_Alliance Defending Freedom2017250"/>
    <s v="ProPublica"/>
    <s v="https://projects.propublica.org/nonprofits/organizations/470860921/201841359349102124/IRS990PF"/>
    <x v="221"/>
    <x v="10"/>
    <n v="250"/>
    <x v="16"/>
    <m/>
    <m/>
    <m/>
    <m/>
    <m/>
  </r>
  <r>
    <x v="225"/>
    <x v="9"/>
    <s v="582276414_2013"/>
    <s v="It Takes A Family Foundation Inc_Alliance Defending Freedom20131000"/>
    <s v="ProPublica"/>
    <s v="https://projects.propublica.org/nonprofits/organizations/582276414/201403099349100400/IRS990PF"/>
    <x v="222"/>
    <x v="10"/>
    <n v="1000"/>
    <x v="3"/>
    <m/>
    <m/>
    <m/>
    <m/>
    <m/>
  </r>
  <r>
    <x v="225"/>
    <x v="9"/>
    <s v="582276414_2014"/>
    <s v="It Takes A Family Foundation Inc_Alliance Defending Freedom20145000"/>
    <s v="ProPublica"/>
    <s v="https://projects.propublica.org/nonprofits/organizations/582276414/201501409349100200/IRS990PF"/>
    <x v="222"/>
    <x v="10"/>
    <n v="5000"/>
    <x v="7"/>
    <m/>
    <m/>
    <m/>
    <m/>
    <m/>
  </r>
  <r>
    <x v="52"/>
    <x v="9"/>
    <s v="473233646_2005"/>
    <s v="It Takes A Family Foundation Inc_Alliance Defending Freedom20051000"/>
    <s v="CT"/>
    <s v="ConservativeTransparency2025"/>
    <x v="222"/>
    <x v="10"/>
    <n v="1000"/>
    <x v="25"/>
    <m/>
    <m/>
    <m/>
    <m/>
    <m/>
  </r>
  <r>
    <x v="226"/>
    <x v="9"/>
    <s v="873928548_2023"/>
    <s v="J D Nelson And Debra Nelson Charitable Foundation_Alliance Defending Freedom20232000"/>
    <s v="ProPublica"/>
    <s v="https://projects.propublica.org/nonprofits/organizations/873928548/202422259349100022/IRS990PF"/>
    <x v="223"/>
    <x v="10"/>
    <n v="2000"/>
    <x v="5"/>
    <m/>
    <m/>
    <m/>
    <m/>
    <m/>
  </r>
  <r>
    <x v="227"/>
    <x v="9"/>
    <s v="571046595_2018"/>
    <s v="J M Smith Foundation_Alliance Defending Freedom2018200"/>
    <s v="ProPublica"/>
    <s v="https://projects.propublica.org/nonprofits/organizations/571046595/201841939349100709/IRS990PF"/>
    <x v="224"/>
    <x v="10"/>
    <n v="200"/>
    <x v="0"/>
    <m/>
    <m/>
    <m/>
    <m/>
    <m/>
  </r>
  <r>
    <x v="227"/>
    <x v="9"/>
    <s v="571046595_2019"/>
    <s v="J M Smith Foundation_Alliance Defending Freedom2019200"/>
    <s v="ProPublica"/>
    <s v="https://projects.propublica.org/nonprofits/organizations/571046595/201901969349100320/IRS990PF"/>
    <x v="224"/>
    <x v="10"/>
    <n v="200"/>
    <x v="11"/>
    <m/>
    <m/>
    <m/>
    <m/>
    <m/>
  </r>
  <r>
    <x v="228"/>
    <x v="9"/>
    <s v="471300745_2019"/>
    <s v="Jacks Family Foundation_Alliance Defending Freedom20193800"/>
    <s v="ProPublica"/>
    <s v="https://projects.propublica.org/nonprofits/organizations/471300745/202043189349102464/IRS990PF"/>
    <x v="225"/>
    <x v="10"/>
    <n v="3800"/>
    <x v="11"/>
    <m/>
    <m/>
    <m/>
    <m/>
    <m/>
  </r>
  <r>
    <x v="228"/>
    <x v="9"/>
    <s v="471300745_2020"/>
    <s v="Jacks Family Foundation_Alliance Defending Freedom20203300"/>
    <s v="ProPublica"/>
    <s v="https://projects.propublica.org/nonprofits/organizations/471300745/202123199349103882/IRS990PF"/>
    <x v="225"/>
    <x v="10"/>
    <n v="3300"/>
    <x v="1"/>
    <m/>
    <m/>
    <m/>
    <m/>
    <m/>
  </r>
  <r>
    <x v="228"/>
    <x v="9"/>
    <s v="471300745_2021"/>
    <s v="Jacks Family Foundation_Alliance Defending Freedom20212000"/>
    <s v="ProPublica"/>
    <s v="https://projects.propublica.org/nonprofits/organizations/471300745/202213199349107661/IRS990PF"/>
    <x v="225"/>
    <x v="10"/>
    <n v="2000"/>
    <x v="10"/>
    <m/>
    <m/>
    <m/>
    <m/>
    <m/>
  </r>
  <r>
    <x v="228"/>
    <x v="9"/>
    <s v="471300745_2021"/>
    <s v="Jacks Family Foundation_Alliance Defending Freedom20212000"/>
    <s v="ProPublica"/>
    <s v="https://projects.propublica.org/nonprofits/organizations/471300745/202323109349101277/IRS990PF"/>
    <x v="225"/>
    <x v="10"/>
    <n v="2000"/>
    <x v="10"/>
    <m/>
    <m/>
    <m/>
    <m/>
    <m/>
  </r>
  <r>
    <x v="228"/>
    <x v="9"/>
    <s v="471300745_2022"/>
    <s v="Jacks Family Foundation_Alliance Defending Freedom20223800"/>
    <s v="ProPublica"/>
    <s v="https://projects.propublica.org/nonprofits/organizations/471300745/202313189349105996/IRS990PF"/>
    <x v="225"/>
    <x v="10"/>
    <n v="3800"/>
    <x v="4"/>
    <m/>
    <m/>
    <m/>
    <m/>
    <m/>
  </r>
  <r>
    <x v="228"/>
    <x v="9"/>
    <s v="471300745_2023"/>
    <s v="Jacks Family Foundation_Alliance Defending Freedom20232800"/>
    <s v="ProPublica"/>
    <s v="https://projects.propublica.org/nonprofits/organizations/471300745/202423209349108297/IRS990PF"/>
    <x v="225"/>
    <x v="10"/>
    <n v="2800"/>
    <x v="5"/>
    <m/>
    <m/>
    <m/>
    <m/>
    <m/>
  </r>
  <r>
    <x v="229"/>
    <x v="9"/>
    <s v="208817037_2013"/>
    <s v="Jacobsen Lake Foundation_Alliance Defending Freedom20131500"/>
    <s v="ProPublica"/>
    <s v="https://projects.propublica.org/nonprofits/organizations/208817037/201431899349100763/IRS990PF"/>
    <x v="226"/>
    <x v="10"/>
    <n v="1500"/>
    <x v="3"/>
    <m/>
    <m/>
    <m/>
    <m/>
    <m/>
  </r>
  <r>
    <x v="229"/>
    <x v="9"/>
    <s v="208817037_2014"/>
    <s v="Jacobsen Lake Foundation_Alliance Defending Freedom20142260"/>
    <s v="ProPublica"/>
    <s v="https://projects.propublica.org/nonprofits/organizations/208817037/201512039349100011/IRS990PF"/>
    <x v="226"/>
    <x v="10"/>
    <n v="2260"/>
    <x v="7"/>
    <m/>
    <m/>
    <m/>
    <m/>
    <m/>
  </r>
  <r>
    <x v="229"/>
    <x v="9"/>
    <s v="208817037_2015"/>
    <s v="Jacobsen Lake Foundation_Alliance Defending Freedom20151500"/>
    <s v="ProPublica"/>
    <s v="https://projects.propublica.org/nonprofits/organizations/208817037/201642179349100614/IRS990PF"/>
    <x v="226"/>
    <x v="10"/>
    <n v="1500"/>
    <x v="8"/>
    <m/>
    <m/>
    <m/>
    <m/>
    <m/>
  </r>
  <r>
    <x v="229"/>
    <x v="9"/>
    <s v="208817037_2016"/>
    <s v="Jacobsen Lake Foundation_Alliance Defending Freedom20161500"/>
    <s v="ProPublica"/>
    <s v="https://projects.propublica.org/nonprofits/organizations/208817037/201731569349100103/IRS990PF"/>
    <x v="226"/>
    <x v="10"/>
    <n v="1500"/>
    <x v="9"/>
    <m/>
    <m/>
    <m/>
    <m/>
    <m/>
  </r>
  <r>
    <x v="229"/>
    <x v="9"/>
    <s v="208817037_2017"/>
    <s v="Jacobsen Lake Foundation_Alliance Defending Freedom20171000"/>
    <s v="ProPublica"/>
    <s v="https://projects.propublica.org/nonprofits/organizations/208817037/201801349349101430/IRS990PF"/>
    <x v="226"/>
    <x v="10"/>
    <n v="1000"/>
    <x v="16"/>
    <m/>
    <m/>
    <m/>
    <m/>
    <m/>
  </r>
  <r>
    <x v="229"/>
    <x v="9"/>
    <s v="208817037_2018"/>
    <s v="Jacobsen Lake Foundation_Alliance Defending Freedom2018500"/>
    <s v="ProPublica"/>
    <s v="https://projects.propublica.org/nonprofits/organizations/208817037/201912879349100731/IRS990PF"/>
    <x v="226"/>
    <x v="10"/>
    <n v="500"/>
    <x v="0"/>
    <m/>
    <m/>
    <m/>
    <m/>
    <m/>
  </r>
  <r>
    <x v="229"/>
    <x v="9"/>
    <s v="208817037_2019"/>
    <s v="Jacobsen Lake Foundation_Alliance Defending Freedom20191000"/>
    <s v="ProPublica"/>
    <s v="https://projects.propublica.org/nonprofits/organizations/208817037/202031979349101603/IRS990PF"/>
    <x v="226"/>
    <x v="10"/>
    <n v="1000"/>
    <x v="11"/>
    <m/>
    <m/>
    <m/>
    <m/>
    <m/>
  </r>
  <r>
    <x v="229"/>
    <x v="9"/>
    <s v="208817037_2020"/>
    <s v="Jacobsen Lake Foundation_Alliance Defending Freedom20201200"/>
    <s v="ProPublica"/>
    <s v="https://projects.propublica.org/nonprofits/organizations/208817037/202103159349100845/IRS990PF"/>
    <x v="226"/>
    <x v="10"/>
    <n v="1200"/>
    <x v="1"/>
    <m/>
    <m/>
    <m/>
    <m/>
    <m/>
  </r>
  <r>
    <x v="229"/>
    <x v="9"/>
    <s v="208817037_2021"/>
    <s v="Jacobsen Lake Foundation_Alliance Defending Freedom20211000"/>
    <s v="ProPublica"/>
    <s v="https://projects.propublica.org/nonprofits/organizations/208817037/202231389349101113/IRS990PF"/>
    <x v="226"/>
    <x v="10"/>
    <n v="1000"/>
    <x v="10"/>
    <m/>
    <m/>
    <m/>
    <m/>
    <m/>
  </r>
  <r>
    <x v="229"/>
    <x v="9"/>
    <s v="208817037_2022"/>
    <s v="Jacobsen Lake Foundation_Alliance Defending Freedom20221200"/>
    <s v="ProPublica"/>
    <s v="https://projects.propublica.org/nonprofits/organizations/208817037/202341359349103189/IRS990PF"/>
    <x v="226"/>
    <x v="10"/>
    <n v="1200"/>
    <x v="4"/>
    <m/>
    <m/>
    <m/>
    <m/>
    <m/>
  </r>
  <r>
    <x v="229"/>
    <x v="9"/>
    <s v="208817037_2023"/>
    <s v="Jacobsen Lake Foundation_Alliance Defending Freedom20231000"/>
    <s v="ProPublica"/>
    <s v="https://projects.propublica.org/nonprofits/organizations/208817037/202413179349100921/IRS990PF"/>
    <x v="226"/>
    <x v="10"/>
    <n v="1000"/>
    <x v="5"/>
    <m/>
    <m/>
    <m/>
    <m/>
    <m/>
  </r>
  <r>
    <x v="49"/>
    <x v="9"/>
    <s v="237066873_2003"/>
    <s v="James and Joan Lindsey Family Foundation_Alliance Defending Freedom200350000"/>
    <s v="CT"/>
    <s v="ConservativeTransparency2025"/>
    <x v="227"/>
    <x v="10"/>
    <n v="50000"/>
    <x v="23"/>
    <m/>
    <m/>
    <m/>
    <m/>
    <m/>
  </r>
  <r>
    <x v="230"/>
    <x v="9"/>
    <s v="392013850_2012"/>
    <s v="James E And Linda L Falck Foundation Inc_Alliance Defending Freedom20121000"/>
    <s v="ProPublica"/>
    <s v="https://projects.propublica.org/nonprofits/redirect_to_990/392013850/2012"/>
    <x v="228"/>
    <x v="10"/>
    <n v="1000"/>
    <x v="2"/>
    <m/>
    <m/>
    <m/>
    <m/>
    <m/>
  </r>
  <r>
    <x v="230"/>
    <x v="9"/>
    <s v="392013850_2013"/>
    <s v="James E And Linda L Falck Foundation Inc_Alliance Defending Freedom20131500"/>
    <s v="ProPublica"/>
    <s v="https://projects.propublica.org/nonprofits/organizations/392013850/201431349349103403/IRS990PF"/>
    <x v="228"/>
    <x v="10"/>
    <n v="1500"/>
    <x v="3"/>
    <m/>
    <m/>
    <m/>
    <m/>
    <m/>
  </r>
  <r>
    <x v="230"/>
    <x v="9"/>
    <s v="392013850_2014"/>
    <s v="James E And Linda L Falck Foundation Inc_Alliance Defending Freedom20141000"/>
    <s v="ProPublica"/>
    <s v="https://projects.propublica.org/nonprofits/organizations/392013850/201531359349102128/IRS990PF"/>
    <x v="228"/>
    <x v="10"/>
    <n v="1000"/>
    <x v="7"/>
    <m/>
    <m/>
    <m/>
    <m/>
    <m/>
  </r>
  <r>
    <x v="230"/>
    <x v="9"/>
    <s v="392013850_2015"/>
    <s v="James E And Linda L Falck Foundation Inc_Alliance Defending Freedom20151000"/>
    <s v="ProPublica"/>
    <s v="https://projects.propublica.org/nonprofits/organizations/392013850/201611329349100646/IRS990PF"/>
    <x v="228"/>
    <x v="10"/>
    <n v="1000"/>
    <x v="8"/>
    <m/>
    <m/>
    <m/>
    <m/>
    <m/>
  </r>
  <r>
    <x v="230"/>
    <x v="9"/>
    <s v="392013850_2016"/>
    <s v="James E And Linda L Falck Foundation Inc_Alliance Defending Freedom20161000"/>
    <s v="ProPublica"/>
    <s v="https://projects.propublica.org/nonprofits/organizations/392013850/201731279349100253/IRS990PF"/>
    <x v="228"/>
    <x v="10"/>
    <n v="1000"/>
    <x v="9"/>
    <m/>
    <m/>
    <m/>
    <m/>
    <m/>
  </r>
  <r>
    <x v="230"/>
    <x v="9"/>
    <s v="392013850_2017"/>
    <s v="James E And Linda L Falck Foundation Inc_Alliance Defending Freedom20171000"/>
    <s v="ProPublica"/>
    <s v="https://projects.propublica.org/nonprofits/organizations/392013850/201821309349102282/IRS990PF"/>
    <x v="228"/>
    <x v="10"/>
    <n v="1000"/>
    <x v="16"/>
    <m/>
    <m/>
    <m/>
    <m/>
    <m/>
  </r>
  <r>
    <x v="230"/>
    <x v="9"/>
    <s v="392013850_2019"/>
    <s v="James E And Linda L Falck Foundation Inc_Alliance Defending Freedom20191000"/>
    <s v="ProPublica"/>
    <s v="https://projects.propublica.org/nonprofits/organizations/392013850/202031499349100118/IRS990PF"/>
    <x v="228"/>
    <x v="10"/>
    <n v="1000"/>
    <x v="11"/>
    <m/>
    <m/>
    <m/>
    <m/>
    <m/>
  </r>
  <r>
    <x v="230"/>
    <x v="9"/>
    <s v="392013850_2023"/>
    <s v="James E And Linda L Falck Foundation Inc_Alliance Defending Freedom20232000"/>
    <s v="ProPublica"/>
    <s v="https://projects.propublica.org/nonprofits/organizations/392013850/202401279349102925/IRS990PF"/>
    <x v="228"/>
    <x v="10"/>
    <n v="2000"/>
    <x v="5"/>
    <m/>
    <m/>
    <m/>
    <m/>
    <m/>
  </r>
  <r>
    <x v="231"/>
    <x v="9"/>
    <s v="366645597_2018"/>
    <s v="James E Elliot Charitable Trust Elliot Robert J Ttee_Alliance Defending Freedom2018100"/>
    <s v="ProPublica"/>
    <s v="https://projects.propublica.org/nonprofits/organizations/366645597/201843069349100209/IRS990PF"/>
    <x v="229"/>
    <x v="10"/>
    <n v="100"/>
    <x v="0"/>
    <m/>
    <m/>
    <m/>
    <m/>
    <m/>
  </r>
  <r>
    <x v="232"/>
    <x v="9"/>
    <s v="383534503_2013"/>
    <s v="James F Causley Jr Family Foundation_Alliance Defending Freedom20135000"/>
    <s v="ProPublica"/>
    <s v="https://projects.propublica.org/nonprofits/organizations/383534503/201401329349100105/IRS990PF"/>
    <x v="230"/>
    <x v="10"/>
    <n v="5000"/>
    <x v="3"/>
    <m/>
    <m/>
    <m/>
    <m/>
    <m/>
  </r>
  <r>
    <x v="232"/>
    <x v="9"/>
    <s v="383534503_2014"/>
    <s v="James F Causley Jr Family Foundation_Alliance Defending Freedom20148000"/>
    <s v="ProPublica"/>
    <s v="https://projects.propublica.org/nonprofits/organizations/383534503/201541359349101044/IRS990PF"/>
    <x v="230"/>
    <x v="10"/>
    <n v="8000"/>
    <x v="7"/>
    <m/>
    <m/>
    <m/>
    <m/>
    <m/>
  </r>
  <r>
    <x v="232"/>
    <x v="9"/>
    <s v="383534503_2015"/>
    <s v="James F Causley Jr Family Foundation_Alliance Defending Freedom201515000"/>
    <s v="ProPublica"/>
    <s v="https://projects.propublica.org/nonprofits/organizations/383534503/201641379349103359/IRS990PF"/>
    <x v="230"/>
    <x v="10"/>
    <n v="15000"/>
    <x v="8"/>
    <m/>
    <m/>
    <m/>
    <m/>
    <m/>
  </r>
  <r>
    <x v="232"/>
    <x v="9"/>
    <s v="383534503_2016"/>
    <s v="James F Causley Jr Family Foundation_Alliance Defending Freedom201615000"/>
    <s v="ProPublica"/>
    <s v="https://projects.propublica.org/nonprofits/organizations/383534503/201731359349103973/IRS990PF"/>
    <x v="230"/>
    <x v="10"/>
    <n v="15000"/>
    <x v="9"/>
    <m/>
    <m/>
    <m/>
    <m/>
    <m/>
  </r>
  <r>
    <x v="232"/>
    <x v="9"/>
    <s v="383534503_2017"/>
    <s v="James F Causley Jr Family Foundation_Alliance Defending Freedom201710000"/>
    <s v="ProPublica"/>
    <s v="https://projects.propublica.org/nonprofits/organizations/383534503/201801309349100605/IRS990PF"/>
    <x v="230"/>
    <x v="10"/>
    <n v="10000"/>
    <x v="16"/>
    <m/>
    <m/>
    <m/>
    <m/>
    <m/>
  </r>
  <r>
    <x v="232"/>
    <x v="9"/>
    <s v="383534503_2018"/>
    <s v="James F Causley Jr Family Foundation_Alliance Defending Freedom20185000"/>
    <s v="ProPublica"/>
    <s v="https://projects.propublica.org/nonprofits/organizations/383534503/201941359349102534/IRS990PF"/>
    <x v="230"/>
    <x v="10"/>
    <n v="5000"/>
    <x v="0"/>
    <m/>
    <m/>
    <m/>
    <m/>
    <m/>
  </r>
  <r>
    <x v="232"/>
    <x v="9"/>
    <s v="383534503_2019"/>
    <s v="James F Causley Jr Family Foundation_Alliance Defending Freedom201915000"/>
    <s v="ProPublica"/>
    <s v="https://projects.propublica.org/nonprofits/organizations/383534503/202011759349101281/IRS990PF"/>
    <x v="230"/>
    <x v="10"/>
    <n v="15000"/>
    <x v="11"/>
    <m/>
    <m/>
    <m/>
    <m/>
    <m/>
  </r>
  <r>
    <x v="232"/>
    <x v="9"/>
    <s v="383534503_2021"/>
    <s v="James F Causley Jr Family Foundation_Alliance Defending Freedom202110000"/>
    <s v="ProPublica"/>
    <s v="https://projects.propublica.org/nonprofits/organizations/383534503/202231529349100003/IRS990PF"/>
    <x v="230"/>
    <x v="10"/>
    <n v="10000"/>
    <x v="10"/>
    <m/>
    <m/>
    <m/>
    <m/>
    <m/>
  </r>
  <r>
    <x v="232"/>
    <x v="9"/>
    <s v="383534503_2022"/>
    <s v="James F Causley Jr Family Foundation_Alliance Defending Freedom202215000"/>
    <s v="ProPublica"/>
    <s v="https://projects.propublica.org/nonprofits/organizations/383534503/202331309349101908/IRS990PF"/>
    <x v="230"/>
    <x v="10"/>
    <n v="15000"/>
    <x v="4"/>
    <m/>
    <m/>
    <m/>
    <m/>
    <m/>
  </r>
  <r>
    <x v="232"/>
    <x v="9"/>
    <s v="383534503_2023"/>
    <s v="James F Causley Jr Family Foundation_Alliance Defending Freedom20235000"/>
    <s v="ProPublica"/>
    <s v="https://projects.propublica.org/nonprofits/organizations/383534503/202401349349101460/IRS990PF"/>
    <x v="230"/>
    <x v="10"/>
    <n v="5000"/>
    <x v="5"/>
    <m/>
    <m/>
    <m/>
    <m/>
    <m/>
  </r>
  <r>
    <x v="233"/>
    <x v="9"/>
    <s v="270951890_2012"/>
    <s v="James H Wurz Jr And Edward T Wurz Sr Foundation_Alliance Defending Freedom2012500"/>
    <s v="ProPublica"/>
    <s v="https://projects.propublica.org/nonprofits/redirect_to_990/270951890/2012"/>
    <x v="231"/>
    <x v="10"/>
    <n v="500"/>
    <x v="2"/>
    <m/>
    <m/>
    <m/>
    <m/>
    <m/>
  </r>
  <r>
    <x v="233"/>
    <x v="9"/>
    <s v="270951890_2013"/>
    <s v="James H Wurz Jr And Edward T Wurz Sr Foundation_Alliance Defending Freedom20131000"/>
    <s v="ProPublica"/>
    <s v="https://projects.propublica.org/nonprofits/organizations/270951890/201422129349100117/IRS990PF"/>
    <x v="231"/>
    <x v="10"/>
    <n v="1000"/>
    <x v="3"/>
    <m/>
    <m/>
    <m/>
    <m/>
    <m/>
  </r>
  <r>
    <x v="233"/>
    <x v="9"/>
    <s v="270951890_2014"/>
    <s v="James H Wurz Jr And Edward T Wurz Sr Foundation_Alliance Defending Freedom20141000"/>
    <s v="ProPublica"/>
    <s v="https://projects.propublica.org/nonprofits/organizations/270951890/201531839349100723/IRS990PF"/>
    <x v="231"/>
    <x v="10"/>
    <n v="1000"/>
    <x v="7"/>
    <m/>
    <m/>
    <m/>
    <m/>
    <m/>
  </r>
  <r>
    <x v="233"/>
    <x v="9"/>
    <s v="270951890_2015"/>
    <s v="James H Wurz Jr And Edward T Wurz Sr Foundation_Alliance Defending Freedom20151000"/>
    <s v="ProPublica"/>
    <s v="https://projects.propublica.org/nonprofits/organizations/270951890/201602249349100805/IRS990PF"/>
    <x v="231"/>
    <x v="10"/>
    <n v="1000"/>
    <x v="8"/>
    <m/>
    <m/>
    <m/>
    <m/>
    <m/>
  </r>
  <r>
    <x v="233"/>
    <x v="9"/>
    <s v="270951890_2016"/>
    <s v="James H Wurz Jr And Edward T Wurz Sr Foundation_Alliance Defending Freedom20161000"/>
    <s v="ProPublica"/>
    <s v="https://projects.propublica.org/nonprofits/organizations/270951890/201713149349100611/IRS990PF"/>
    <x v="231"/>
    <x v="10"/>
    <n v="1000"/>
    <x v="9"/>
    <m/>
    <m/>
    <m/>
    <m/>
    <m/>
  </r>
  <r>
    <x v="234"/>
    <x v="9"/>
    <s v="236913820_2019"/>
    <s v="Jane &amp; Martin Schwartz Family Fdn 12 11 88_Alliance Defending Freedom2019225"/>
    <s v="ProPublica"/>
    <s v="https://projects.propublica.org/nonprofits/organizations/236913820/202103169349102670/IRS990PF"/>
    <x v="232"/>
    <x v="10"/>
    <n v="225"/>
    <x v="11"/>
    <m/>
    <m/>
    <m/>
    <m/>
    <m/>
  </r>
  <r>
    <x v="235"/>
    <x v="9"/>
    <s v="351899472_2017"/>
    <s v="Jay And Phyllis Conrad Family Foundation Inc_Alliance Defending Freedom20172000"/>
    <s v="ProPublica"/>
    <s v="https://projects.propublica.org/nonprofits/organizations/351899472/201812189349100871/IRS990PF"/>
    <x v="233"/>
    <x v="10"/>
    <n v="2000"/>
    <x v="16"/>
    <m/>
    <m/>
    <m/>
    <m/>
    <m/>
  </r>
  <r>
    <x v="235"/>
    <x v="9"/>
    <s v="351899472_2019"/>
    <s v="Jay And Phyllis Conrad Family Foundation Inc_Alliance Defending Freedom20192000"/>
    <s v="ProPublica"/>
    <s v="https://projects.propublica.org/nonprofits/organizations/351899472/202031909349100323/IRS990PF"/>
    <x v="233"/>
    <x v="10"/>
    <n v="2000"/>
    <x v="11"/>
    <m/>
    <m/>
    <m/>
    <m/>
    <m/>
  </r>
  <r>
    <x v="235"/>
    <x v="9"/>
    <s v="351899472_2020"/>
    <s v="Jay And Phyllis Conrad Family Foundation Inc_Alliance Defending Freedom20205000"/>
    <s v="ProPublica"/>
    <s v="https://projects.propublica.org/nonprofits/organizations/351899472/202142379349100104/IRS990PF"/>
    <x v="233"/>
    <x v="10"/>
    <n v="5000"/>
    <x v="1"/>
    <m/>
    <m/>
    <m/>
    <m/>
    <m/>
  </r>
  <r>
    <x v="235"/>
    <x v="9"/>
    <s v="351899472_2021"/>
    <s v="Jay And Phyllis Conrad Family Foundation Inc_Alliance Defending Freedom20213000"/>
    <s v="ProPublica"/>
    <s v="https://projects.propublica.org/nonprofits/organizations/351899472/202201339349103175/IRS990PF"/>
    <x v="233"/>
    <x v="10"/>
    <n v="3000"/>
    <x v="10"/>
    <m/>
    <m/>
    <m/>
    <m/>
    <m/>
  </r>
  <r>
    <x v="235"/>
    <x v="9"/>
    <s v="351899472_2022"/>
    <s v="Jay And Phyllis Conrad Family Foundation Inc_Alliance Defending Freedom20223000"/>
    <s v="ProPublica"/>
    <s v="https://projects.propublica.org/nonprofits/organizations/351899472/202321319349104407/IRS990PF"/>
    <x v="233"/>
    <x v="10"/>
    <n v="3000"/>
    <x v="4"/>
    <m/>
    <m/>
    <m/>
    <m/>
    <m/>
  </r>
  <r>
    <x v="235"/>
    <x v="9"/>
    <s v="351899472_2023"/>
    <s v="Jay And Phyllis Conrad Family Foundation Inc_Alliance Defending Freedom20233000"/>
    <s v="ProPublica"/>
    <s v="https://projects.propublica.org/nonprofits/organizations/351899472/202421369349103537/IRS990PF"/>
    <x v="233"/>
    <x v="10"/>
    <n v="3000"/>
    <x v="5"/>
    <m/>
    <m/>
    <m/>
    <m/>
    <m/>
  </r>
  <r>
    <x v="236"/>
    <x v="9"/>
    <s v="770359484_2015"/>
    <s v="Jean &amp; E Floyd Kvamme Foundation_Alliance Defending Freedom20152000"/>
    <s v="ProPublica"/>
    <s v="https://projects.propublica.org/nonprofits/organizations/770359484/201543139349100014/IRS990PF"/>
    <x v="234"/>
    <x v="10"/>
    <n v="2000"/>
    <x v="8"/>
    <m/>
    <m/>
    <m/>
    <m/>
    <m/>
  </r>
  <r>
    <x v="237"/>
    <x v="9"/>
    <s v="223770537_2021"/>
    <s v="Jeffrey I Simons Foundation Inc_Alliance Defending Freedom2021200"/>
    <s v="ProPublica"/>
    <s v="https://projects.propublica.org/nonprofits/organizations/223770537/202241229349101224/IRS990PF"/>
    <x v="235"/>
    <x v="10"/>
    <n v="200"/>
    <x v="10"/>
    <m/>
    <m/>
    <m/>
    <m/>
    <m/>
  </r>
  <r>
    <x v="238"/>
    <x v="9"/>
    <s v="364332915_2021"/>
    <s v="Jeffrey R Anderson Charitable Foundation_Alliance Defending Freedom20211500"/>
    <s v="ProPublica"/>
    <s v="https://projects.propublica.org/nonprofits/organizations/364332915/202203199349106235/IRS990PF"/>
    <x v="236"/>
    <x v="10"/>
    <n v="1500"/>
    <x v="10"/>
    <m/>
    <m/>
    <m/>
    <m/>
    <m/>
  </r>
  <r>
    <x v="238"/>
    <x v="9"/>
    <s v="364332915_2022"/>
    <s v="Jeffrey R Anderson Charitable Foundation_Alliance Defending Freedom20223500"/>
    <s v="ProPublica"/>
    <s v="https://projects.propublica.org/nonprofits/organizations/364332915/202333049349100008/IRS990PF"/>
    <x v="236"/>
    <x v="10"/>
    <n v="3500"/>
    <x v="4"/>
    <m/>
    <m/>
    <m/>
    <m/>
    <m/>
  </r>
  <r>
    <x v="238"/>
    <x v="9"/>
    <s v="364332915_2023"/>
    <s v="Jeffrey R Anderson Charitable Foundation_Alliance Defending Freedom20235000"/>
    <s v="ProPublica"/>
    <s v="https://projects.propublica.org/nonprofits/organizations/364332915/202403139349101850/IRS990PF"/>
    <x v="236"/>
    <x v="10"/>
    <n v="5000"/>
    <x v="5"/>
    <m/>
    <m/>
    <m/>
    <m/>
    <m/>
  </r>
  <r>
    <x v="239"/>
    <x v="9"/>
    <s v="366061300_2023"/>
    <s v="Jerome H Stone Family Foundation_Alliance Defending Freedom2023250"/>
    <s v="ProPublica"/>
    <s v="https://projects.propublica.org/nonprofits/organizations/366061300/202413209349105556/IRS990PF"/>
    <x v="237"/>
    <x v="10"/>
    <n v="250"/>
    <x v="5"/>
    <m/>
    <m/>
    <m/>
    <m/>
    <m/>
  </r>
  <r>
    <x v="240"/>
    <x v="9"/>
    <s v="461724412_2021"/>
    <s v="Jerry &amp; Muriel Caven Foundation_Alliance Defending Freedom20211000"/>
    <s v="ProPublica"/>
    <s v="https://projects.propublica.org/nonprofits/organizations/461724412/202220109349100412/IRS990PF"/>
    <x v="238"/>
    <x v="10"/>
    <n v="1000"/>
    <x v="10"/>
    <m/>
    <m/>
    <m/>
    <m/>
    <m/>
  </r>
  <r>
    <x v="241"/>
    <x v="9"/>
    <s v="463519533_2016"/>
    <s v="Jesus Fund Foundation Inc_Alliance Defending Freedom201650000"/>
    <s v="ProPublica"/>
    <s v="https://projects.propublica.org/nonprofits/organizations/463519533/201741649349300219/IRS990"/>
    <x v="239"/>
    <x v="10"/>
    <n v="50000"/>
    <x v="9"/>
    <m/>
    <m/>
    <m/>
    <m/>
    <m/>
  </r>
  <r>
    <x v="241"/>
    <x v="9"/>
    <s v="463519533_2017"/>
    <s v="Jesus Fund Foundation Inc_Alliance Defending Freedom201750000"/>
    <s v="ProPublica"/>
    <s v="https://projects.propublica.org/nonprofits/organizations/463519533/201841359349302694/IRS990ScheduleI"/>
    <x v="239"/>
    <x v="10"/>
    <n v="50000"/>
    <x v="16"/>
    <m/>
    <m/>
    <m/>
    <m/>
    <m/>
  </r>
  <r>
    <x v="241"/>
    <x v="9"/>
    <s v="463519533_2018"/>
    <s v="Jesus Fund Foundation Inc_Alliance Defending Freedom201850000"/>
    <s v="ProPublica"/>
    <s v="https://projects.propublica.org/nonprofits/organizations/463519533/201921339349307142/IRS990ScheduleI"/>
    <x v="239"/>
    <x v="10"/>
    <n v="50000"/>
    <x v="0"/>
    <m/>
    <m/>
    <m/>
    <m/>
    <m/>
  </r>
  <r>
    <x v="242"/>
    <x v="9"/>
    <s v="861108441_2014"/>
    <s v="Jesus Fund_Alliance Defending Freedom2014250000"/>
    <s v="ProPublica"/>
    <s v="https://projects.propublica.org/nonprofits/organizations/861108441/201543139349100519/IRS990PF"/>
    <x v="240"/>
    <x v="10"/>
    <n v="250000"/>
    <x v="7"/>
    <m/>
    <m/>
    <m/>
    <m/>
    <m/>
  </r>
  <r>
    <x v="242"/>
    <x v="9"/>
    <s v="861108441_2015"/>
    <s v="Jesus Fund_Alliance Defending Freedom2015250000"/>
    <s v="ProPublica"/>
    <s v="https://projects.propublica.org/nonprofits/organizations/861108441/201602599349100635/IRS990PF"/>
    <x v="240"/>
    <x v="10"/>
    <n v="250000"/>
    <x v="8"/>
    <m/>
    <m/>
    <m/>
    <m/>
    <m/>
  </r>
  <r>
    <x v="243"/>
    <x v="9"/>
    <s v="921487128_2023"/>
    <s v="Jf Crow Family Foundation_Alliance Defending Freedom2023500"/>
    <s v="ProPublica"/>
    <s v="https://projects.propublica.org/nonprofits/organizations/921487128/202423209349108667/IRS990PF"/>
    <x v="241"/>
    <x v="10"/>
    <n v="500"/>
    <x v="5"/>
    <m/>
    <m/>
    <m/>
    <m/>
    <m/>
  </r>
  <r>
    <x v="244"/>
    <x v="9"/>
    <s v="364332910_2021"/>
    <s v="John &amp; Linda Anderson Charitable Foundation_Alliance Defending Freedom20212000"/>
    <s v="ProPublica"/>
    <s v="https://projects.propublica.org/nonprofits/organizations/364332910/202223199349109122/IRS990PF"/>
    <x v="242"/>
    <x v="10"/>
    <n v="2000"/>
    <x v="10"/>
    <m/>
    <m/>
    <m/>
    <m/>
    <m/>
  </r>
  <r>
    <x v="244"/>
    <x v="9"/>
    <s v="364332910_2022"/>
    <s v="John &amp; Linda Anderson Charitable Foundation_Alliance Defending Freedom20224000"/>
    <s v="ProPublica"/>
    <s v="https://projects.propublica.org/nonprofits/organizations/364332910/202343049349100104/IRS990PF"/>
    <x v="242"/>
    <x v="10"/>
    <n v="4000"/>
    <x v="4"/>
    <m/>
    <m/>
    <m/>
    <m/>
    <m/>
  </r>
  <r>
    <x v="244"/>
    <x v="9"/>
    <s v="364332910_2023"/>
    <s v="John &amp; Linda Anderson Charitable Foundation_Alliance Defending Freedom202313000"/>
    <s v="ProPublica"/>
    <s v="https://projects.propublica.org/nonprofits/organizations/364332910/202423139349100937/IRS990PF"/>
    <x v="242"/>
    <x v="10"/>
    <n v="13000"/>
    <x v="5"/>
    <m/>
    <m/>
    <m/>
    <m/>
    <m/>
  </r>
  <r>
    <x v="245"/>
    <x v="9"/>
    <s v="475250254_2015"/>
    <s v="John 316 Foundation_Alliance Defending Freedom20153000"/>
    <s v="ProPublica"/>
    <s v="https://projects.propublica.org/nonprofits/organizations/475250254/201643149349101434/IRS990PF"/>
    <x v="243"/>
    <x v="10"/>
    <n v="3000"/>
    <x v="8"/>
    <m/>
    <m/>
    <m/>
    <m/>
    <m/>
  </r>
  <r>
    <x v="245"/>
    <x v="9"/>
    <s v="475250254_2016"/>
    <s v="John 316 Foundation_Alliance Defending Freedom20163000"/>
    <s v="ProPublica"/>
    <s v="https://projects.propublica.org/nonprofits/organizations/475250254/201703039349100100/IRS990PF"/>
    <x v="243"/>
    <x v="10"/>
    <n v="3000"/>
    <x v="9"/>
    <m/>
    <m/>
    <m/>
    <m/>
    <m/>
  </r>
  <r>
    <x v="245"/>
    <x v="9"/>
    <s v="475250254_2017"/>
    <s v="John 316 Foundation_Alliance Defending Freedom20172250"/>
    <s v="ProPublica"/>
    <s v="https://projects.propublica.org/nonprofits/organizations/475250254/201833199349102203/IRS990PF"/>
    <x v="243"/>
    <x v="10"/>
    <n v="2250"/>
    <x v="16"/>
    <m/>
    <m/>
    <m/>
    <m/>
    <m/>
  </r>
  <r>
    <x v="245"/>
    <x v="9"/>
    <s v="475250254_2018"/>
    <s v="John 316 Foundation_Alliance Defending Freedom20183750"/>
    <s v="ProPublica"/>
    <s v="https://projects.propublica.org/nonprofits/organizations/475250254/201903199349104350/IRS990PF"/>
    <x v="243"/>
    <x v="10"/>
    <n v="3750"/>
    <x v="0"/>
    <m/>
    <m/>
    <m/>
    <m/>
    <m/>
  </r>
  <r>
    <x v="245"/>
    <x v="9"/>
    <s v="475250254_2019"/>
    <s v="John 316 Foundation_Alliance Defending Freedom20193750"/>
    <s v="ProPublica"/>
    <s v="https://projects.propublica.org/nonprofits/organizations/475250254/202003219349104565/IRS990PF"/>
    <x v="243"/>
    <x v="10"/>
    <n v="3750"/>
    <x v="11"/>
    <m/>
    <m/>
    <m/>
    <m/>
    <m/>
  </r>
  <r>
    <x v="245"/>
    <x v="9"/>
    <s v="475250254_2020"/>
    <s v="John 316 Foundation_Alliance Defending Freedom20204000"/>
    <s v="ProPublica"/>
    <s v="https://projects.propublica.org/nonprofits/organizations/475250254/202103199349106980/IRS990PF"/>
    <x v="243"/>
    <x v="10"/>
    <n v="4000"/>
    <x v="1"/>
    <m/>
    <m/>
    <m/>
    <m/>
    <m/>
  </r>
  <r>
    <x v="245"/>
    <x v="9"/>
    <s v="475250254_2021"/>
    <s v="John 316 Foundation_Alliance Defending Freedom20214000"/>
    <s v="ProPublica"/>
    <s v="https://projects.propublica.org/nonprofits/organizations/475250254/202243199349104934/IRS990PF"/>
    <x v="243"/>
    <x v="10"/>
    <n v="4000"/>
    <x v="10"/>
    <m/>
    <m/>
    <m/>
    <m/>
    <m/>
  </r>
  <r>
    <x v="246"/>
    <x v="9"/>
    <s v="832659321_2019"/>
    <s v="John And Miki Ford Foundation_Alliance Defending Freedom201910000"/>
    <s v="ProPublica"/>
    <s v="https://projects.propublica.org/nonprofits/organizations/832659321/202043189349104094/IRS990PF"/>
    <x v="244"/>
    <x v="10"/>
    <n v="10000"/>
    <x v="11"/>
    <m/>
    <m/>
    <m/>
    <m/>
    <m/>
  </r>
  <r>
    <x v="246"/>
    <x v="9"/>
    <s v="832659321_2020"/>
    <s v="John And Miki Ford Foundation_Alliance Defending Freedom202016667"/>
    <s v="ProPublica"/>
    <s v="https://projects.propublica.org/nonprofits/organizations/832659321/202123169349101837/IRS990PF"/>
    <x v="244"/>
    <x v="10"/>
    <n v="16667"/>
    <x v="1"/>
    <m/>
    <m/>
    <m/>
    <m/>
    <m/>
  </r>
  <r>
    <x v="247"/>
    <x v="9"/>
    <s v="856701960_2023"/>
    <s v="John F Cuneo Jr Foundation_Alliance Defending Freedom2023250000"/>
    <s v="ProPublica"/>
    <s v="https://projects.propublica.org/nonprofits/organizations/856701960/202423199349106007/IRS990PF"/>
    <x v="245"/>
    <x v="10"/>
    <n v="250000"/>
    <x v="5"/>
    <m/>
    <m/>
    <m/>
    <m/>
    <m/>
  </r>
  <r>
    <x v="248"/>
    <x v="9"/>
    <s v="133387874_2013"/>
    <s v="John J Creedon Foundation_Alliance Defending Freedom2013200"/>
    <s v="ProPublica"/>
    <s v="https://projects.propublica.org/nonprofits/organizations/133387874/201431359349101448/IRS990PF"/>
    <x v="246"/>
    <x v="10"/>
    <n v="200"/>
    <x v="3"/>
    <m/>
    <m/>
    <m/>
    <m/>
    <m/>
  </r>
  <r>
    <x v="248"/>
    <x v="9"/>
    <s v="133387874_2014"/>
    <s v="John J Creedon Foundation_Alliance Defending Freedom2014200"/>
    <s v="ProPublica"/>
    <s v="https://projects.propublica.org/nonprofits/organizations/133387874/201532109349100623/IRS990PF"/>
    <x v="246"/>
    <x v="10"/>
    <n v="200"/>
    <x v="7"/>
    <m/>
    <m/>
    <m/>
    <m/>
    <m/>
  </r>
  <r>
    <x v="248"/>
    <x v="9"/>
    <s v="133387874_2015"/>
    <s v="John J Creedon Foundation_Alliance Defending Freedom2015200"/>
    <s v="ProPublica"/>
    <s v="https://projects.propublica.org/nonprofits/organizations/133387874/201733429349100403/IRS990PF"/>
    <x v="246"/>
    <x v="10"/>
    <n v="200"/>
    <x v="8"/>
    <m/>
    <m/>
    <m/>
    <m/>
    <m/>
  </r>
  <r>
    <x v="249"/>
    <x v="9"/>
    <s v="352405388_2015"/>
    <s v="John Stiger Ferry Charitable Foundation Inc_Alliance Defending Freedom201510000"/>
    <s v="ProPublica"/>
    <s v="https://projects.propublica.org/nonprofits/organizations/352405388/201623209349100747/IRS990PF"/>
    <x v="247"/>
    <x v="10"/>
    <n v="10000"/>
    <x v="8"/>
    <m/>
    <m/>
    <m/>
    <m/>
    <m/>
  </r>
  <r>
    <x v="250"/>
    <x v="9"/>
    <s v="300233491_2021"/>
    <s v="Johnson Charitable Gift Fund_Alliance Defending Freedom202150100"/>
    <s v="ProPublica"/>
    <s v="https://projects.propublica.org/nonprofits/organizations/300233491/202133199349316878/IRS990ScheduleI"/>
    <x v="248"/>
    <x v="10"/>
    <n v="50100"/>
    <x v="10"/>
    <m/>
    <m/>
    <m/>
    <m/>
    <m/>
  </r>
  <r>
    <x v="250"/>
    <x v="9"/>
    <s v="300233491_2022"/>
    <s v="Johnson Charitable Gift Fund_Alliance Defending Freedom202252500"/>
    <s v="ProPublica"/>
    <s v="https://projects.propublica.org/nonprofits/organizations/300233491/202223199349314982/IRS990ScheduleI"/>
    <x v="248"/>
    <x v="10"/>
    <n v="52500"/>
    <x v="4"/>
    <m/>
    <m/>
    <m/>
    <m/>
    <m/>
  </r>
  <r>
    <x v="250"/>
    <x v="9"/>
    <s v="300233491_2023"/>
    <s v="Johnson Charitable Gift Fund_Alliance Defending Freedom202351150"/>
    <s v="ProPublica"/>
    <s v="https://projects.propublica.org/nonprofits/organizations/300233491/202430309349301408/IRS990ScheduleI"/>
    <x v="248"/>
    <x v="10"/>
    <n v="51150"/>
    <x v="5"/>
    <m/>
    <m/>
    <m/>
    <m/>
    <m/>
  </r>
  <r>
    <x v="250"/>
    <x v="9"/>
    <s v="300233491_2024"/>
    <s v="Johnson Charitable Gift Fund_Alliance Defending Freedom202477250"/>
    <s v="ProPublica"/>
    <s v="https://projects.propublica.org/nonprofits/organizations/300233491/202403209349319870/IRS990ScheduleI"/>
    <x v="248"/>
    <x v="10"/>
    <n v="77250"/>
    <x v="17"/>
    <m/>
    <m/>
    <m/>
    <m/>
    <m/>
  </r>
  <r>
    <x v="251"/>
    <x v="9"/>
    <s v="311191158_2018"/>
    <s v="Johnson Weaver Foundation_Alliance Defending Freedom20183000"/>
    <s v="ProPublica"/>
    <s v="https://projects.propublica.org/nonprofits/organizations/311191158/201910449349100801/IRS990PF"/>
    <x v="249"/>
    <x v="10"/>
    <n v="3000"/>
    <x v="0"/>
    <m/>
    <m/>
    <m/>
    <m/>
    <m/>
  </r>
  <r>
    <x v="251"/>
    <x v="9"/>
    <s v="311191158_2019"/>
    <s v="Johnson Weaver Foundation_Alliance Defending Freedom20193000"/>
    <s v="ProPublica"/>
    <s v="https://projects.propublica.org/nonprofits/organizations/311191158/202020509349100207/IRS990PF"/>
    <x v="249"/>
    <x v="10"/>
    <n v="3000"/>
    <x v="11"/>
    <m/>
    <m/>
    <m/>
    <m/>
    <m/>
  </r>
  <r>
    <x v="251"/>
    <x v="9"/>
    <s v="311191158_2019"/>
    <s v="Johnson Weaver Foundation_Alliance Defending Freedom20193000"/>
    <s v="ProPublica"/>
    <s v="https://projects.propublica.org/nonprofits/organizations/311191158/202000369349100210/IRS990PF"/>
    <x v="249"/>
    <x v="10"/>
    <n v="3000"/>
    <x v="11"/>
    <m/>
    <m/>
    <m/>
    <m/>
    <m/>
  </r>
  <r>
    <x v="251"/>
    <x v="9"/>
    <s v="311191158_2020"/>
    <s v="Johnson Weaver Foundation_Alliance Defending Freedom20203000"/>
    <s v="ProPublica"/>
    <s v="https://projects.propublica.org/nonprofits/organizations/311191158/202120429349100012/IRS990PF"/>
    <x v="249"/>
    <x v="10"/>
    <n v="3000"/>
    <x v="1"/>
    <m/>
    <m/>
    <m/>
    <m/>
    <m/>
  </r>
  <r>
    <x v="251"/>
    <x v="9"/>
    <s v="311191158_2021"/>
    <s v="Johnson Weaver Foundation_Alliance Defending Freedom20213000"/>
    <s v="ProPublica"/>
    <s v="https://projects.propublica.org/nonprofits/organizations/311191158/202200389349100955/IRS990PF"/>
    <x v="249"/>
    <x v="10"/>
    <n v="3000"/>
    <x v="10"/>
    <m/>
    <m/>
    <m/>
    <m/>
    <m/>
  </r>
  <r>
    <x v="251"/>
    <x v="9"/>
    <s v="311191158_2022"/>
    <s v="Johnson Weaver Foundation_Alliance Defending Freedom20225000"/>
    <s v="ProPublica"/>
    <s v="https://projects.propublica.org/nonprofits/organizations/311191158/202320379349100132/IRS990PF"/>
    <x v="249"/>
    <x v="10"/>
    <n v="5000"/>
    <x v="4"/>
    <m/>
    <m/>
    <m/>
    <m/>
    <m/>
  </r>
  <r>
    <x v="251"/>
    <x v="9"/>
    <s v="311191158_2023"/>
    <s v="Johnson Weaver Foundation_Alliance Defending Freedom20235000"/>
    <s v="ProPublica"/>
    <s v="https://projects.propublica.org/nonprofits/organizations/311191158/202400369349100400/IRS990PF"/>
    <x v="249"/>
    <x v="10"/>
    <n v="5000"/>
    <x v="5"/>
    <m/>
    <m/>
    <m/>
    <m/>
    <m/>
  </r>
  <r>
    <x v="252"/>
    <x v="9"/>
    <s v="204863679_2020"/>
    <s v="Jon L and Beverly A Thompson Foundation_Alliance Defending Freedom2020500000"/>
    <s v="ProPublica"/>
    <s v="https://projects.propublica.org/nonprofits/organizations/204863679/202121259349101702/IRS990PF"/>
    <x v="250"/>
    <x v="10"/>
    <n v="500000"/>
    <x v="1"/>
    <m/>
    <m/>
    <m/>
    <m/>
    <m/>
  </r>
  <r>
    <x v="252"/>
    <x v="9"/>
    <s v="204863679_2021"/>
    <s v="Jon L and Beverly A Thompson Foundation_Alliance Defending Freedom2021500000"/>
    <s v="ProPublica"/>
    <s v="https://projects.propublica.org/nonprofits/organizations/204863679/202221309349103972/IRS990PF"/>
    <x v="250"/>
    <x v="10"/>
    <n v="500000"/>
    <x v="10"/>
    <m/>
    <m/>
    <m/>
    <m/>
    <m/>
  </r>
  <r>
    <x v="252"/>
    <x v="9"/>
    <s v="204863679_2022"/>
    <s v="Jon L and Beverly A Thompson Foundation_Alliance Defending Freedom2022500000"/>
    <s v="ProPublica"/>
    <s v="https://projects.propublica.org/nonprofits/organizations/204863679/202331229349101638/IRS990PF"/>
    <x v="250"/>
    <x v="10"/>
    <n v="500000"/>
    <x v="4"/>
    <m/>
    <m/>
    <m/>
    <m/>
    <m/>
  </r>
  <r>
    <x v="252"/>
    <x v="9"/>
    <s v="204863679_2023"/>
    <s v="Jon L and Beverly A Thompson Foundation_Alliance Defending Freedom2023500000"/>
    <s v="ProPublica"/>
    <s v="https://projects.propublica.org/nonprofits/organizations/204863679/202401079349100805/IRS990PF"/>
    <x v="250"/>
    <x v="10"/>
    <n v="500000"/>
    <x v="5"/>
    <m/>
    <m/>
    <m/>
    <m/>
    <m/>
  </r>
  <r>
    <x v="253"/>
    <x v="9"/>
    <s v="237049738_2014"/>
    <s v="Jpmorgan Chase Foundation_Alliance Defending Freedom201496"/>
    <s v="ProPublica"/>
    <s v="https://projects.propublica.org/nonprofits/organizations/237049738/201533029349100408/IRS990PF"/>
    <x v="251"/>
    <x v="10"/>
    <n v="96"/>
    <x v="7"/>
    <m/>
    <m/>
    <m/>
    <m/>
    <m/>
  </r>
  <r>
    <x v="253"/>
    <x v="9"/>
    <s v="237049738_2015"/>
    <s v="Jpmorgan Chase Foundation_Alliance Defending Freedom201524"/>
    <s v="ProPublica"/>
    <s v="https://projects.propublica.org/nonprofits/organizations/237049738/201643009349100009/IRS990PF"/>
    <x v="251"/>
    <x v="10"/>
    <n v="24"/>
    <x v="8"/>
    <m/>
    <m/>
    <m/>
    <m/>
    <m/>
  </r>
  <r>
    <x v="253"/>
    <x v="9"/>
    <s v="237049738_2017"/>
    <s v="Jpmorgan Chase Foundation_Alliance Defending Freedom20172900"/>
    <s v="ProPublica"/>
    <s v="https://projects.propublica.org/nonprofits/organizations/237049738/201832569349100308/IRS990PF"/>
    <x v="251"/>
    <x v="10"/>
    <n v="2900"/>
    <x v="16"/>
    <m/>
    <m/>
    <m/>
    <m/>
    <m/>
  </r>
  <r>
    <x v="253"/>
    <x v="9"/>
    <s v="237049738_2021"/>
    <s v="Jpmorgan Chase Foundation_Alliance Defending Freedom202150"/>
    <s v="ProPublica"/>
    <s v="https://projects.propublica.org/nonprofits/organizations/237049738/202232809349100618/IRS990PF"/>
    <x v="251"/>
    <x v="10"/>
    <n v="50"/>
    <x v="10"/>
    <m/>
    <m/>
    <m/>
    <m/>
    <m/>
  </r>
  <r>
    <x v="254"/>
    <x v="9"/>
    <s v="311663386_2013"/>
    <s v="Julian G Lange Family Foundation I_Alliance Defending Freedom201310000"/>
    <s v="ProPublica"/>
    <s v="https://projects.propublica.org/nonprofits/organizations/311663386/201413169349101101/IRS990PF"/>
    <x v="252"/>
    <x v="10"/>
    <n v="10000"/>
    <x v="3"/>
    <m/>
    <m/>
    <m/>
    <m/>
    <m/>
  </r>
  <r>
    <x v="254"/>
    <x v="9"/>
    <s v="311663386_2014"/>
    <s v="Julian G Lange Family Foundation I_Alliance Defending Freedom201410000"/>
    <s v="ProPublica"/>
    <s v="https://projects.propublica.org/nonprofits/organizations/311663386/201523169349101777/IRS990PF"/>
    <x v="252"/>
    <x v="10"/>
    <n v="10000"/>
    <x v="7"/>
    <m/>
    <m/>
    <m/>
    <m/>
    <m/>
  </r>
  <r>
    <x v="254"/>
    <x v="9"/>
    <s v="311663386_2015"/>
    <s v="Julian G Lange Family Foundation I_Alliance Defending Freedom201510000"/>
    <s v="ProPublica"/>
    <s v="https://projects.propublica.org/nonprofits/organizations/311663386/201602949349100605/IRS990PF"/>
    <x v="252"/>
    <x v="10"/>
    <n v="10000"/>
    <x v="8"/>
    <m/>
    <m/>
    <m/>
    <m/>
    <m/>
  </r>
  <r>
    <x v="254"/>
    <x v="9"/>
    <s v="311663386_2016"/>
    <s v="Julian G Lange Family Foundation I_Alliance Defending Freedom201610000"/>
    <s v="ProPublica"/>
    <s v="https://projects.propublica.org/nonprofits/organizations/311663386/201743179349101049/IRS990PF"/>
    <x v="252"/>
    <x v="10"/>
    <n v="10000"/>
    <x v="9"/>
    <m/>
    <m/>
    <m/>
    <m/>
    <m/>
  </r>
  <r>
    <x v="254"/>
    <x v="9"/>
    <s v="311663386_2017"/>
    <s v="Julian G Lange Family Foundation I_Alliance Defending Freedom201710000"/>
    <s v="ProPublica"/>
    <s v="https://projects.propublica.org/nonprofits/organizations/311663386/201813179349101436/IRS990PF"/>
    <x v="252"/>
    <x v="10"/>
    <n v="10000"/>
    <x v="16"/>
    <m/>
    <m/>
    <m/>
    <m/>
    <m/>
  </r>
  <r>
    <x v="254"/>
    <x v="9"/>
    <s v="311663386_2018"/>
    <s v="Julian G Lange Family Foundation I_Alliance Defending Freedom201810000"/>
    <s v="ProPublica"/>
    <s v="https://projects.propublica.org/nonprofits/organizations/311663386/201943159349101019/IRS990PF"/>
    <x v="252"/>
    <x v="10"/>
    <n v="10000"/>
    <x v="0"/>
    <m/>
    <m/>
    <m/>
    <m/>
    <m/>
  </r>
  <r>
    <x v="254"/>
    <x v="9"/>
    <s v="311663386_2019"/>
    <s v="Julian G Lange Family Foundation I_Alliance Defending Freedom201910000"/>
    <s v="ProPublica"/>
    <s v="https://projects.propublica.org/nonprofits/organizations/311663386/202043219349103829/IRS990PF"/>
    <x v="252"/>
    <x v="10"/>
    <n v="10000"/>
    <x v="11"/>
    <m/>
    <m/>
    <m/>
    <m/>
    <m/>
  </r>
  <r>
    <x v="254"/>
    <x v="9"/>
    <s v="311663386_2019"/>
    <s v="Julian G Lange Family Foundation I_Alliance Defending Freedom20195000"/>
    <s v="ProPublica"/>
    <s v="https://projects.propublica.org/nonprofits/organizations/311663386/202043219349103829/IRS990PF"/>
    <x v="252"/>
    <x v="10"/>
    <n v="5000"/>
    <x v="11"/>
    <m/>
    <m/>
    <m/>
    <m/>
    <m/>
  </r>
  <r>
    <x v="254"/>
    <x v="9"/>
    <s v="311663386_2020"/>
    <s v="Julian G Lange Family Foundation I_Alliance Defending Freedom202010000"/>
    <s v="ProPublica"/>
    <s v="https://projects.propublica.org/nonprofits/organizations/311663386/202133169349103583/IRS990PF"/>
    <x v="252"/>
    <x v="10"/>
    <n v="10000"/>
    <x v="1"/>
    <m/>
    <m/>
    <m/>
    <m/>
    <m/>
  </r>
  <r>
    <x v="254"/>
    <x v="9"/>
    <s v="311663386_2021"/>
    <s v="Julian G Lange Family Foundation I_Alliance Defending Freedom202115000"/>
    <s v="ProPublica"/>
    <s v="https://projects.propublica.org/nonprofits/organizations/311663386/202213199349108946/IRS990PF"/>
    <x v="252"/>
    <x v="10"/>
    <n v="15000"/>
    <x v="10"/>
    <m/>
    <m/>
    <m/>
    <m/>
    <m/>
  </r>
  <r>
    <x v="254"/>
    <x v="9"/>
    <s v="311663386_2022"/>
    <s v="Julian G Lange Family Foundation I_Alliance Defending Freedom202210000"/>
    <s v="ProPublica"/>
    <s v="https://projects.propublica.org/nonprofits/organizations/311663386/202313199349107406/IRS990PF"/>
    <x v="252"/>
    <x v="10"/>
    <n v="10000"/>
    <x v="4"/>
    <m/>
    <m/>
    <m/>
    <m/>
    <m/>
  </r>
  <r>
    <x v="254"/>
    <x v="9"/>
    <s v="311663386_2023"/>
    <s v="Julian G Lange Family Foundation I_Alliance Defending Freedom202310000"/>
    <s v="ProPublica"/>
    <s v="https://projects.propublica.org/nonprofits/organizations/311663386/202433049349100708/IRS990PF"/>
    <x v="252"/>
    <x v="10"/>
    <n v="10000"/>
    <x v="5"/>
    <m/>
    <m/>
    <m/>
    <m/>
    <m/>
  </r>
  <r>
    <x v="255"/>
    <x v="9"/>
    <s v="541511138_2016"/>
    <s v="Julian H &amp; D Dymacek Foundation_Alliance Defending Freedom20161000"/>
    <s v="ProPublica"/>
    <s v="https://projects.propublica.org/nonprofits/organizations/541511138/201701879349100805/IRS990PF"/>
    <x v="253"/>
    <x v="10"/>
    <n v="1000"/>
    <x v="9"/>
    <m/>
    <m/>
    <m/>
    <m/>
    <m/>
  </r>
  <r>
    <x v="256"/>
    <x v="9"/>
    <s v="946061539_2020"/>
    <s v="Julio R Gallo Foundation_Alliance Defending Freedom20201500"/>
    <s v="ProPublica"/>
    <s v="https://projects.propublica.org/nonprofits/organizations/946061539/202112579349100971/IRS990PF"/>
    <x v="254"/>
    <x v="10"/>
    <n v="1500"/>
    <x v="1"/>
    <m/>
    <m/>
    <m/>
    <m/>
    <m/>
  </r>
  <r>
    <x v="256"/>
    <x v="9"/>
    <s v="946061539_2021"/>
    <s v="Julio R Gallo Foundation_Alliance Defending Freedom20211500"/>
    <s v="ProPublica"/>
    <s v="https://projects.propublica.org/nonprofits/organizations/946061539/202202169349100530/IRS990PF"/>
    <x v="254"/>
    <x v="10"/>
    <n v="1500"/>
    <x v="10"/>
    <m/>
    <m/>
    <m/>
    <m/>
    <m/>
  </r>
  <r>
    <x v="256"/>
    <x v="9"/>
    <s v="946061539_2022"/>
    <s v="Julio R Gallo Foundation_Alliance Defending Freedom20227500"/>
    <s v="ProPublica"/>
    <s v="https://projects.propublica.org/nonprofits/organizations/946061539/202312309349100901/IRS990PF"/>
    <x v="254"/>
    <x v="10"/>
    <n v="7500"/>
    <x v="4"/>
    <m/>
    <m/>
    <m/>
    <m/>
    <m/>
  </r>
  <r>
    <x v="257"/>
    <x v="9"/>
    <s v="200749868_2016"/>
    <s v="Juniper Tree Foundation_Alliance Defending Freedom2016850"/>
    <s v="ProPublica"/>
    <s v="https://projects.propublica.org/nonprofits/organizations/200749868/201703179349102255/IRS990PF"/>
    <x v="255"/>
    <x v="10"/>
    <n v="850"/>
    <x v="9"/>
    <m/>
    <m/>
    <m/>
    <m/>
    <m/>
  </r>
  <r>
    <x v="257"/>
    <x v="9"/>
    <s v="200749868_2018"/>
    <s v="Juniper Tree Foundation_Alliance Defending Freedom2018750"/>
    <s v="ProPublica"/>
    <s v="https://projects.propublica.org/nonprofits/organizations/200749868/201912549349100701/IRS990PF"/>
    <x v="255"/>
    <x v="10"/>
    <n v="750"/>
    <x v="0"/>
    <m/>
    <m/>
    <m/>
    <m/>
    <m/>
  </r>
  <r>
    <x v="257"/>
    <x v="9"/>
    <s v="200749868_2019"/>
    <s v="Juniper Tree Foundation_Alliance Defending Freedom2019800"/>
    <s v="ProPublica"/>
    <s v="https://projects.propublica.org/nonprofits/organizations/200749868/202002579349100050/IRS990PF"/>
    <x v="255"/>
    <x v="10"/>
    <n v="800"/>
    <x v="11"/>
    <m/>
    <m/>
    <m/>
    <m/>
    <m/>
  </r>
  <r>
    <x v="257"/>
    <x v="9"/>
    <s v="200749868_2020"/>
    <s v="Juniper Tree Foundation_Alliance Defending Freedom2020850"/>
    <s v="ProPublica"/>
    <s v="https://projects.propublica.org/nonprofits/organizations/200749868/202112579349100426/IRS990PF"/>
    <x v="255"/>
    <x v="10"/>
    <n v="850"/>
    <x v="1"/>
    <m/>
    <m/>
    <m/>
    <m/>
    <m/>
  </r>
  <r>
    <x v="257"/>
    <x v="9"/>
    <s v="200749868_2021"/>
    <s v="Juniper Tree Foundation_Alliance Defending Freedom2021950"/>
    <s v="ProPublica"/>
    <s v="https://projects.propublica.org/nonprofits/organizations/200749868/202332769349100718/IRS990PF"/>
    <x v="255"/>
    <x v="10"/>
    <n v="950"/>
    <x v="10"/>
    <m/>
    <m/>
    <m/>
    <m/>
    <m/>
  </r>
  <r>
    <x v="257"/>
    <x v="9"/>
    <s v="200749868_2022"/>
    <s v="Juniper Tree Foundation_Alliance Defending Freedom2022800"/>
    <s v="ProPublica"/>
    <s v="https://projects.propublica.org/nonprofits/organizations/200749868/202322769349100717/IRS990PF"/>
    <x v="255"/>
    <x v="10"/>
    <n v="800"/>
    <x v="4"/>
    <m/>
    <m/>
    <m/>
    <m/>
    <m/>
  </r>
  <r>
    <x v="257"/>
    <x v="9"/>
    <s v="200749868_2023"/>
    <s v="Juniper Tree Foundation_Alliance Defending Freedom2023450"/>
    <s v="ProPublica"/>
    <s v="https://projects.propublica.org/nonprofits/organizations/200749868/202443209349104559/IRS990PF"/>
    <x v="255"/>
    <x v="10"/>
    <n v="450"/>
    <x v="5"/>
    <m/>
    <m/>
    <m/>
    <m/>
    <m/>
  </r>
  <r>
    <x v="258"/>
    <x v="9"/>
    <s v="746040532_2020"/>
    <s v="K &amp; E Fund Inc_Alliance Defending Freedom2020500"/>
    <s v="ProPublica"/>
    <s v="https://projects.propublica.org/nonprofits/organizations/746040532/202113079349101616/IRS990PF"/>
    <x v="256"/>
    <x v="10"/>
    <n v="500"/>
    <x v="1"/>
    <m/>
    <m/>
    <m/>
    <m/>
    <m/>
  </r>
  <r>
    <x v="258"/>
    <x v="9"/>
    <s v="746040532_2021"/>
    <s v="K &amp; E Fund Inc_Alliance Defending Freedom20211000"/>
    <s v="ProPublica"/>
    <s v="https://projects.propublica.org/nonprofits/organizations/746040532/202212229349100211/IRS990PF"/>
    <x v="256"/>
    <x v="10"/>
    <n v="1000"/>
    <x v="10"/>
    <m/>
    <m/>
    <m/>
    <m/>
    <m/>
  </r>
  <r>
    <x v="258"/>
    <x v="9"/>
    <s v="746040532_2022"/>
    <s v="K &amp; E Fund Inc_Alliance Defending Freedom20223000"/>
    <s v="ProPublica"/>
    <s v="https://projects.propublica.org/nonprofits/organizations/746040532/202332129349100413/IRS990PF"/>
    <x v="256"/>
    <x v="10"/>
    <n v="3000"/>
    <x v="4"/>
    <m/>
    <m/>
    <m/>
    <m/>
    <m/>
  </r>
  <r>
    <x v="258"/>
    <x v="9"/>
    <s v="746040532_2023"/>
    <s v="K &amp; E Fund Inc_Alliance Defending Freedom20231000"/>
    <s v="ProPublica"/>
    <s v="https://projects.propublica.org/nonprofits/organizations/746040532/202421339349100802/IRS990PF"/>
    <x v="256"/>
    <x v="10"/>
    <n v="1000"/>
    <x v="5"/>
    <m/>
    <m/>
    <m/>
    <m/>
    <m/>
  </r>
  <r>
    <x v="259"/>
    <x v="9"/>
    <s v="756012722_2021"/>
    <s v="Ken W Davis Foundation_Alliance Defending Freedom202125000"/>
    <s v="ProPublica"/>
    <s v="https://projects.propublica.org/nonprofits/organizations/756012722/202231319349104368/IRS990PF"/>
    <x v="257"/>
    <x v="10"/>
    <n v="25000"/>
    <x v="10"/>
    <m/>
    <m/>
    <m/>
    <m/>
    <m/>
  </r>
  <r>
    <x v="259"/>
    <x v="9"/>
    <s v="756012722_2022"/>
    <s v="Ken W Davis Foundation_Alliance Defending Freedom202225000"/>
    <s v="ProPublica"/>
    <s v="https://projects.propublica.org/nonprofits/organizations/756012722/202321319349104037/IRS990PF"/>
    <x v="257"/>
    <x v="10"/>
    <n v="25000"/>
    <x v="4"/>
    <m/>
    <m/>
    <m/>
    <m/>
    <m/>
  </r>
  <r>
    <x v="259"/>
    <x v="9"/>
    <s v="756012722_2023"/>
    <s v="Ken W Davis Foundation_Alliance Defending Freedom202315000"/>
    <s v="ProPublica"/>
    <s v="https://projects.propublica.org/nonprofits/organizations/756012722/202441229349102114/IRS990PF"/>
    <x v="257"/>
    <x v="10"/>
    <n v="15000"/>
    <x v="5"/>
    <m/>
    <m/>
    <m/>
    <m/>
    <m/>
  </r>
  <r>
    <x v="260"/>
    <x v="9"/>
    <s v="920179310_2018"/>
    <s v="Kenneth &amp; Doniella Winter Family Foundation_Alliance Defending Freedom2018700"/>
    <s v="ProPublica"/>
    <s v="https://projects.propublica.org/nonprofits/organizations/920179310/201942899349100214/IRS990PF"/>
    <x v="258"/>
    <x v="10"/>
    <n v="700"/>
    <x v="0"/>
    <m/>
    <m/>
    <m/>
    <m/>
    <m/>
  </r>
  <r>
    <x v="260"/>
    <x v="9"/>
    <s v="920179310_2019"/>
    <s v="Kenneth &amp; Doniella Winter Family Foundation_Alliance Defending Freedom2019200"/>
    <s v="ProPublica"/>
    <s v="https://projects.propublica.org/nonprofits/organizations/920179310/202042899349101029/IRS990PF"/>
    <x v="258"/>
    <x v="10"/>
    <n v="200"/>
    <x v="11"/>
    <m/>
    <m/>
    <m/>
    <m/>
    <m/>
  </r>
  <r>
    <x v="260"/>
    <x v="9"/>
    <s v="920179310_2022"/>
    <s v="Kenneth &amp; Doniella Winter Family Foundation_Alliance Defending Freedom2022255"/>
    <s v="ProPublica"/>
    <s v="https://projects.propublica.org/nonprofits/organizations/920179310/202333209349101498/IRS990PF"/>
    <x v="258"/>
    <x v="10"/>
    <n v="255"/>
    <x v="4"/>
    <m/>
    <m/>
    <m/>
    <m/>
    <m/>
  </r>
  <r>
    <x v="260"/>
    <x v="9"/>
    <s v="920179310_2023"/>
    <s v="Kenneth &amp; Doniella Winter Family Foundation_Alliance Defending Freedom2023100"/>
    <s v="ProPublica"/>
    <s v="https://projects.propublica.org/nonprofits/organizations/920179310/202422889349100027/IRS990PF"/>
    <x v="258"/>
    <x v="10"/>
    <n v="100"/>
    <x v="5"/>
    <m/>
    <m/>
    <m/>
    <m/>
    <m/>
  </r>
  <r>
    <x v="261"/>
    <x v="9"/>
    <s v="453788478_2014"/>
    <s v="Kenneth and Alice Martin Family Foundation Inc_Alliance Defending Freedom20142500"/>
    <s v="ProPublica"/>
    <s v="https://projects.propublica.org/nonprofits/organizations/453788478/201521889349100702/IRS990PF"/>
    <x v="259"/>
    <x v="10"/>
    <n v="2500"/>
    <x v="7"/>
    <m/>
    <m/>
    <m/>
    <m/>
    <m/>
  </r>
  <r>
    <x v="261"/>
    <x v="9"/>
    <s v="453788478_2015"/>
    <s v="Kenneth and Alice Martin Family Foundation Inc_Alliance Defending Freedom20152500"/>
    <s v="ProPublica"/>
    <s v="https://projects.propublica.org/nonprofits/organizations/453788478/201631899349100658/IRS990PF"/>
    <x v="259"/>
    <x v="10"/>
    <n v="2500"/>
    <x v="8"/>
    <m/>
    <m/>
    <m/>
    <m/>
    <m/>
  </r>
  <r>
    <x v="261"/>
    <x v="9"/>
    <s v="453788478_2016"/>
    <s v="Kenneth and Alice Martin Family Foundation Inc_Alliance Defending Freedom201610000"/>
    <s v="ProPublica"/>
    <s v="https://projects.propublica.org/nonprofits/organizations/453788478/201701749349100110/IRS990PF"/>
    <x v="259"/>
    <x v="10"/>
    <n v="10000"/>
    <x v="9"/>
    <m/>
    <m/>
    <m/>
    <m/>
    <m/>
  </r>
  <r>
    <x v="261"/>
    <x v="9"/>
    <s v="453788478_2017"/>
    <s v="Kenneth and Alice Martin Family Foundation Inc_Alliance Defending Freedom201715000"/>
    <s v="ProPublica"/>
    <s v="https://projects.propublica.org/nonprofits/organizations/453788478/201811699349100606/IRS990PF"/>
    <x v="259"/>
    <x v="10"/>
    <n v="15000"/>
    <x v="16"/>
    <m/>
    <m/>
    <m/>
    <m/>
    <m/>
  </r>
  <r>
    <x v="261"/>
    <x v="9"/>
    <s v="453788478_2018"/>
    <s v="Kenneth and Alice Martin Family Foundation Inc_Alliance Defending Freedom201825000"/>
    <s v="ProPublica"/>
    <s v="https://projects.propublica.org/nonprofits/organizations/453788478/201942279349100429/IRS990PF"/>
    <x v="259"/>
    <x v="10"/>
    <n v="25000"/>
    <x v="0"/>
    <m/>
    <m/>
    <m/>
    <m/>
    <m/>
  </r>
  <r>
    <x v="261"/>
    <x v="9"/>
    <s v="453788478_2019"/>
    <s v="Kenneth and Alice Martin Family Foundation Inc_Alliance Defending Freedom201910000"/>
    <s v="ProPublica"/>
    <s v="https://projects.propublica.org/nonprofits/organizations/453788478/202043149349101194/IRS990PF"/>
    <x v="259"/>
    <x v="10"/>
    <n v="10000"/>
    <x v="11"/>
    <m/>
    <m/>
    <m/>
    <m/>
    <m/>
  </r>
  <r>
    <x v="261"/>
    <x v="9"/>
    <s v="453788478_2020"/>
    <s v="Kenneth and Alice Martin Family Foundation Inc_Alliance Defending Freedom202010000"/>
    <s v="ProPublica"/>
    <s v="https://projects.propublica.org/nonprofits/organizations/453788478/202103159349101635/IRS990PF"/>
    <x v="259"/>
    <x v="10"/>
    <n v="10000"/>
    <x v="1"/>
    <m/>
    <m/>
    <m/>
    <m/>
    <m/>
  </r>
  <r>
    <x v="261"/>
    <x v="9"/>
    <s v="453788478_2021"/>
    <s v="Kenneth and Alice Martin Family Foundation Inc_Alliance Defending Freedom202120000"/>
    <s v="ProPublica"/>
    <s v="https://projects.propublica.org/nonprofits/organizations/453788478/202243179349101104/IRS990PF"/>
    <x v="259"/>
    <x v="10"/>
    <n v="20000"/>
    <x v="10"/>
    <m/>
    <m/>
    <m/>
    <m/>
    <m/>
  </r>
  <r>
    <x v="261"/>
    <x v="9"/>
    <s v="453788478_2022"/>
    <s v="Kenneth and Alice Martin Family Foundation Inc_Alliance Defending Freedom202225000"/>
    <s v="ProPublica"/>
    <s v="https://projects.propublica.org/nonprofits/organizations/453788478/202303119349101935/IRS990PF"/>
    <x v="259"/>
    <x v="10"/>
    <n v="25000"/>
    <x v="4"/>
    <m/>
    <m/>
    <m/>
    <m/>
    <m/>
  </r>
  <r>
    <x v="261"/>
    <x v="9"/>
    <s v="453788478_2023"/>
    <s v="Kenneth and Alice Martin Family Foundation Inc_Alliance Defending Freedom202320000"/>
    <s v="ProPublica"/>
    <s v="https://projects.propublica.org/nonprofits/organizations/453788478/202403169349102275/IRS990PF"/>
    <x v="259"/>
    <x v="10"/>
    <n v="20000"/>
    <x v="5"/>
    <m/>
    <m/>
    <m/>
    <m/>
    <m/>
  </r>
  <r>
    <x v="262"/>
    <x v="9"/>
    <s v="911803001_2020"/>
    <s v="Kenneth Heinz Family Foundation_Alliance Defending Freedom202080000"/>
    <s v="ProPublica"/>
    <s v="https://projects.propublica.org/nonprofits/organizations/911803001/202100999349101405/IRS990PF"/>
    <x v="260"/>
    <x v="10"/>
    <n v="80000"/>
    <x v="1"/>
    <m/>
    <m/>
    <m/>
    <m/>
    <m/>
  </r>
  <r>
    <x v="262"/>
    <x v="9"/>
    <s v="911803001_2021"/>
    <s v="Kenneth Heinz Family Foundation_Alliance Defending Freedom202180000"/>
    <s v="ProPublica"/>
    <s v="https://projects.propublica.org/nonprofits/organizations/911803001/202211069349100011/IRS990PF"/>
    <x v="260"/>
    <x v="10"/>
    <n v="80000"/>
    <x v="10"/>
    <m/>
    <m/>
    <m/>
    <m/>
    <m/>
  </r>
  <r>
    <x v="262"/>
    <x v="9"/>
    <s v="911803001_2022"/>
    <s v="Kenneth Heinz Family Foundation_Alliance Defending Freedom202270000"/>
    <s v="ProPublica"/>
    <s v="https://projects.propublica.org/nonprofits/organizations/911803001/202311219349102606/IRS990PF"/>
    <x v="260"/>
    <x v="10"/>
    <n v="70000"/>
    <x v="4"/>
    <m/>
    <m/>
    <m/>
    <m/>
    <m/>
  </r>
  <r>
    <x v="262"/>
    <x v="9"/>
    <s v="911803001_2023"/>
    <s v="Kenneth Heinz Family Foundation_Alliance Defending Freedom202355000"/>
    <s v="ProPublica"/>
    <s v="https://projects.propublica.org/nonprofits/organizations/911803001/202441289349103824/IRS990PF"/>
    <x v="260"/>
    <x v="10"/>
    <n v="55000"/>
    <x v="5"/>
    <m/>
    <m/>
    <m/>
    <m/>
    <m/>
  </r>
  <r>
    <x v="263"/>
    <x v="9"/>
    <s v="826503712_2023"/>
    <s v="Kevin and Diane Kesler Family Foundation_Alliance Defending Freedom202351"/>
    <s v="ProPublica"/>
    <s v="https://projects.propublica.org/nonprofits/organizations/826503712/202402059349100765/IRS990PF"/>
    <x v="261"/>
    <x v="10"/>
    <n v="51"/>
    <x v="5"/>
    <m/>
    <m/>
    <m/>
    <m/>
    <m/>
  </r>
  <r>
    <x v="264"/>
    <x v="9"/>
    <s v="546296044_2024"/>
    <s v="Kindt Christian Charitable Tr_Alliance Defending Freedom20241100"/>
    <s v="ProPublica"/>
    <s v="https://projects.propublica.org/nonprofits/organizations/546296044/202510229349100316/IRS990PF"/>
    <x v="262"/>
    <x v="10"/>
    <n v="1100"/>
    <x v="17"/>
    <m/>
    <m/>
    <m/>
    <m/>
    <m/>
  </r>
  <r>
    <x v="265"/>
    <x v="9"/>
    <s v="863415101_2021"/>
    <s v="King Porter Foundation_Alliance Defending Freedom20212000"/>
    <s v="ProPublica"/>
    <s v="https://projects.propublica.org/nonprofits/organizations/863415101/202242869349101079/IRS990PF"/>
    <x v="263"/>
    <x v="10"/>
    <n v="2000"/>
    <x v="10"/>
    <m/>
    <m/>
    <m/>
    <m/>
    <m/>
  </r>
  <r>
    <x v="266"/>
    <x v="9"/>
    <s v="201027369_2020"/>
    <s v="Kingdom Foundation_Alliance Defending Freedom202040000"/>
    <s v="ProPublica"/>
    <s v="https://projects.propublica.org/nonprofits/organizations/201027369/202100929349100205/IRS990PF"/>
    <x v="264"/>
    <x v="10"/>
    <n v="40000"/>
    <x v="1"/>
    <m/>
    <m/>
    <m/>
    <m/>
    <m/>
  </r>
  <r>
    <x v="266"/>
    <x v="9"/>
    <s v="201027369_2023"/>
    <s v="Kingdom Foundation_Alliance Defending Freedom202330000"/>
    <s v="ProPublica"/>
    <s v="https://projects.propublica.org/nonprofits/organizations/201027369/202433209349107483/IRS990PF"/>
    <x v="264"/>
    <x v="10"/>
    <n v="30000"/>
    <x v="5"/>
    <m/>
    <m/>
    <m/>
    <m/>
    <m/>
  </r>
  <r>
    <x v="267"/>
    <x v="9"/>
    <s v="815466677_2022"/>
    <s v="Knights of Columbus Charitable Fund Inc_Alliance Defending Freedom2022300560"/>
    <s v="ProPublica"/>
    <s v="https://projects.propublica.org/nonprofits/organizations/815466677/202303199349302160/IRS990ScheduleI"/>
    <x v="265"/>
    <x v="10"/>
    <n v="300560"/>
    <x v="4"/>
    <m/>
    <m/>
    <m/>
    <m/>
    <m/>
  </r>
  <r>
    <x v="267"/>
    <x v="9"/>
    <s v="815466677_2023"/>
    <s v="Knights of Columbus Charitable Fund Inc_Alliance Defending Freedom2023102090"/>
    <s v="ProPublica"/>
    <s v="https://projects.propublica.org/nonprofits/organizations/815466677/202413199349304301/IRS990ScheduleI"/>
    <x v="265"/>
    <x v="10"/>
    <n v="102090"/>
    <x v="5"/>
    <m/>
    <m/>
    <m/>
    <m/>
    <m/>
  </r>
  <r>
    <x v="268"/>
    <x v="9"/>
    <s v="383666988_2016"/>
    <s v="Koehr Family Foundation_Alliance Defending Freedom201625"/>
    <s v="ProPublica"/>
    <s v="https://projects.propublica.org/nonprofits/organizations/383666988/201731319349102868/IRS990PF"/>
    <x v="266"/>
    <x v="10"/>
    <n v="25"/>
    <x v="9"/>
    <m/>
    <m/>
    <m/>
    <m/>
    <m/>
  </r>
  <r>
    <x v="269"/>
    <x v="9"/>
    <s v="383190927_2019"/>
    <s v="Korff Foundation_Alliance Defending Freedom20195000"/>
    <s v="ProPublica"/>
    <s v="https://projects.propublica.org/nonprofits/organizations/383190927/202013219349101476/IRS990PF"/>
    <x v="267"/>
    <x v="10"/>
    <n v="5000"/>
    <x v="11"/>
    <m/>
    <m/>
    <m/>
    <m/>
    <m/>
  </r>
  <r>
    <x v="269"/>
    <x v="9"/>
    <s v="383190927_2020"/>
    <s v="Korff Foundation_Alliance Defending Freedom202020000"/>
    <s v="ProPublica"/>
    <s v="https://projects.propublica.org/nonprofits/organizations/383190927/202113069349100301/IRS990PF"/>
    <x v="267"/>
    <x v="10"/>
    <n v="20000"/>
    <x v="1"/>
    <m/>
    <m/>
    <m/>
    <m/>
    <m/>
  </r>
  <r>
    <x v="269"/>
    <x v="9"/>
    <s v="383190927_2021"/>
    <s v="Korff Foundation_Alliance Defending Freedom202120000"/>
    <s v="ProPublica"/>
    <s v="https://projects.propublica.org/nonprofits/organizations/383190927/202222929349100217/IRS990PF"/>
    <x v="267"/>
    <x v="10"/>
    <n v="20000"/>
    <x v="10"/>
    <m/>
    <m/>
    <m/>
    <m/>
    <m/>
  </r>
  <r>
    <x v="269"/>
    <x v="9"/>
    <s v="383190927_2022"/>
    <s v="Korff Foundation_Alliance Defending Freedom202220000"/>
    <s v="ProPublica"/>
    <s v="https://projects.propublica.org/nonprofits/organizations/383190927/202303149349100720/IRS990PF"/>
    <x v="267"/>
    <x v="10"/>
    <n v="20000"/>
    <x v="4"/>
    <m/>
    <m/>
    <m/>
    <m/>
    <m/>
  </r>
  <r>
    <x v="269"/>
    <x v="9"/>
    <s v="383190927_2023"/>
    <s v="Korff Foundation_Alliance Defending Freedom202320000"/>
    <s v="ProPublica"/>
    <s v="https://projects.propublica.org/nonprofits/organizations/383190927/202403169349102140/IRS990PF"/>
    <x v="267"/>
    <x v="10"/>
    <n v="20000"/>
    <x v="5"/>
    <m/>
    <m/>
    <m/>
    <m/>
    <m/>
  </r>
  <r>
    <x v="270"/>
    <x v="9"/>
    <s v="371307161_2021"/>
    <s v="Kraft Foundation_Alliance Defending Freedom202120000"/>
    <s v="ProPublica"/>
    <s v="https://projects.propublica.org/nonprofits/organizations/371307161/202201339349102080/IRS990PF"/>
    <x v="268"/>
    <x v="10"/>
    <n v="20000"/>
    <x v="10"/>
    <m/>
    <m/>
    <m/>
    <m/>
    <m/>
  </r>
  <r>
    <x v="270"/>
    <x v="9"/>
    <s v="371307161_2022"/>
    <s v="Kraft Foundation_Alliance Defending Freedom202220000"/>
    <s v="ProPublica"/>
    <s v="https://projects.propublica.org/nonprofits/organizations/371307161/202331919349100733/IRS990PF"/>
    <x v="268"/>
    <x v="10"/>
    <n v="20000"/>
    <x v="4"/>
    <m/>
    <m/>
    <m/>
    <m/>
    <m/>
  </r>
  <r>
    <x v="270"/>
    <x v="9"/>
    <s v="371307161_2023"/>
    <s v="Kraft Foundation_Alliance Defending Freedom202320000"/>
    <s v="ProPublica"/>
    <s v="https://projects.propublica.org/nonprofits/organizations/371307161/202432069349100408/IRS990PF"/>
    <x v="268"/>
    <x v="10"/>
    <n v="20000"/>
    <x v="5"/>
    <m/>
    <m/>
    <m/>
    <m/>
    <m/>
  </r>
  <r>
    <x v="271"/>
    <x v="9"/>
    <s v="364332918_2021"/>
    <s v="Kristin L Anderson Charitable Foundation_Alliance Defending Freedom20211500"/>
    <s v="ProPublica"/>
    <s v="https://projects.propublica.org/nonprofits/organizations/364332918/202203199349109305/IRS990PF"/>
    <x v="269"/>
    <x v="10"/>
    <n v="1500"/>
    <x v="10"/>
    <m/>
    <m/>
    <m/>
    <m/>
    <m/>
  </r>
  <r>
    <x v="271"/>
    <x v="9"/>
    <s v="364332918_2022"/>
    <s v="Kristin L Anderson Charitable Foundation_Alliance Defending Freedom20223500"/>
    <s v="ProPublica"/>
    <s v="https://projects.propublica.org/nonprofits/organizations/364332918/202303049349100505/IRS990PF"/>
    <x v="269"/>
    <x v="10"/>
    <n v="3500"/>
    <x v="4"/>
    <m/>
    <m/>
    <m/>
    <m/>
    <m/>
  </r>
  <r>
    <x v="271"/>
    <x v="9"/>
    <s v="364332918_2023"/>
    <s v="Kristin L Anderson Charitable Foundation_Alliance Defending Freedom20233000"/>
    <s v="ProPublica"/>
    <s v="https://projects.propublica.org/nonprofits/organizations/364332918/202413139349101146/IRS990PF"/>
    <x v="269"/>
    <x v="10"/>
    <n v="3000"/>
    <x v="5"/>
    <m/>
    <m/>
    <m/>
    <m/>
    <m/>
  </r>
  <r>
    <x v="272"/>
    <x v="9"/>
    <s v="232501529_2020"/>
    <s v="Krzyzanowski Foundation_Alliance Defending Freedom202050"/>
    <s v="ProPublica"/>
    <s v="https://projects.propublica.org/nonprofits/organizations/232501529/202113569349100901/IRS990PF"/>
    <x v="270"/>
    <x v="10"/>
    <n v="50"/>
    <x v="1"/>
    <m/>
    <m/>
    <m/>
    <m/>
    <m/>
  </r>
  <r>
    <x v="272"/>
    <x v="9"/>
    <s v="232501529_2021"/>
    <s v="Krzyzanowski Foundation_Alliance Defending Freedom202150"/>
    <s v="ProPublica"/>
    <s v="https://projects.propublica.org/nonprofits/organizations/232501529/202201239349100605/IRS990PF"/>
    <x v="270"/>
    <x v="10"/>
    <n v="50"/>
    <x v="10"/>
    <m/>
    <m/>
    <m/>
    <m/>
    <m/>
  </r>
  <r>
    <x v="272"/>
    <x v="9"/>
    <s v="232501529_2023"/>
    <s v="Krzyzanowski Foundation_Alliance Defending Freedom2023100"/>
    <s v="ProPublica"/>
    <s v="https://projects.propublica.org/nonprofits/organizations/232501529/202421319349101442/IRS990PF"/>
    <x v="270"/>
    <x v="10"/>
    <n v="100"/>
    <x v="5"/>
    <m/>
    <m/>
    <m/>
    <m/>
    <m/>
  </r>
  <r>
    <x v="273"/>
    <x v="9"/>
    <s v="916339917_2014"/>
    <s v="Laird Norton Family Foundation_Alliance Defending Freedom20143000"/>
    <s v="ProPublica"/>
    <s v="https://projects.propublica.org/nonprofits/organizations/916339917/201532189349100208/IRS990PF"/>
    <x v="271"/>
    <x v="10"/>
    <n v="3000"/>
    <x v="7"/>
    <m/>
    <m/>
    <m/>
    <m/>
    <m/>
  </r>
  <r>
    <x v="273"/>
    <x v="9"/>
    <s v="916339917_2014"/>
    <s v="Laird Norton Family Foundation_Alliance Defending Freedom20143000"/>
    <s v="ProPublica"/>
    <s v="https://projects.propublica.org/nonprofits/organizations/916339917/201732169349101113/IRS990PF"/>
    <x v="271"/>
    <x v="10"/>
    <n v="3000"/>
    <x v="7"/>
    <m/>
    <m/>
    <m/>
    <m/>
    <m/>
  </r>
  <r>
    <x v="273"/>
    <x v="9"/>
    <s v="916339917_2015"/>
    <s v="Laird Norton Family Foundation_Alliance Defending Freedom20155000"/>
    <s v="ProPublica"/>
    <s v="https://projects.propublica.org/nonprofits/organizations/916339917/201712169349101011/IRS990PF"/>
    <x v="271"/>
    <x v="10"/>
    <n v="5000"/>
    <x v="8"/>
    <m/>
    <m/>
    <m/>
    <m/>
    <m/>
  </r>
  <r>
    <x v="273"/>
    <x v="9"/>
    <s v="916339917_2015"/>
    <s v="Laird Norton Family Foundation_Alliance Defending Freedom20155000"/>
    <s v="ProPublica"/>
    <s v="https://projects.propublica.org/nonprofits/organizations/916339917/201612229349100856/IRS990PF"/>
    <x v="271"/>
    <x v="10"/>
    <n v="5000"/>
    <x v="8"/>
    <m/>
    <m/>
    <m/>
    <m/>
    <m/>
  </r>
  <r>
    <x v="273"/>
    <x v="9"/>
    <s v="916339917_2016"/>
    <s v="Laird Norton Family Foundation_Alliance Defending Freedom20163000"/>
    <s v="ProPublica"/>
    <s v="https://projects.propublica.org/nonprofits/organizations/916339917/201722229349100212/IRS990PF"/>
    <x v="271"/>
    <x v="10"/>
    <n v="3000"/>
    <x v="9"/>
    <m/>
    <m/>
    <m/>
    <m/>
    <m/>
  </r>
  <r>
    <x v="273"/>
    <x v="9"/>
    <s v="916339917_2017"/>
    <s v="Laird Norton Family Foundation_Alliance Defending Freedom20172000"/>
    <s v="ProPublica"/>
    <s v="https://projects.propublica.org/nonprofits/organizations/916339917/201843169349101014/IRS990PF"/>
    <x v="271"/>
    <x v="10"/>
    <n v="2000"/>
    <x v="16"/>
    <m/>
    <m/>
    <m/>
    <m/>
    <m/>
  </r>
  <r>
    <x v="273"/>
    <x v="9"/>
    <s v="916339917_2019"/>
    <s v="Laird Norton Family Foundation_Alliance Defending Freedom20194000"/>
    <s v="ProPublica"/>
    <s v="https://projects.propublica.org/nonprofits/organizations/916339917/202033049349100638/IRS990PF"/>
    <x v="271"/>
    <x v="10"/>
    <n v="4000"/>
    <x v="11"/>
    <m/>
    <m/>
    <m/>
    <m/>
    <m/>
  </r>
  <r>
    <x v="273"/>
    <x v="9"/>
    <s v="916339917_2020"/>
    <s v="Laird Norton Family Foundation_Alliance Defending Freedom20202000"/>
    <s v="ProPublica"/>
    <s v="https://projects.propublica.org/nonprofits/organizations/916339917/202133159349100133/IRS990PF"/>
    <x v="271"/>
    <x v="10"/>
    <n v="2000"/>
    <x v="1"/>
    <m/>
    <m/>
    <m/>
    <m/>
    <m/>
  </r>
  <r>
    <x v="274"/>
    <x v="9"/>
    <s v="383893553_2021"/>
    <s v="Larson Financial Foundation_Alliance Defending Freedom202111000"/>
    <s v="ProPublica"/>
    <s v="https://projects.propublica.org/nonprofits/organizations/383893553/202243199349103199/IRS990PF"/>
    <x v="272"/>
    <x v="10"/>
    <n v="11000"/>
    <x v="10"/>
    <m/>
    <m/>
    <m/>
    <m/>
    <m/>
  </r>
  <r>
    <x v="275"/>
    <x v="9"/>
    <s v="954442473_2018"/>
    <s v="Lawrence And Sandra Post Family Foundation_Alliance Defending Freedom2018200"/>
    <s v="ProPublica"/>
    <s v="https://projects.propublica.org/nonprofits/organizations/954442473/201943179349101149/IRS990PF"/>
    <x v="273"/>
    <x v="10"/>
    <n v="200"/>
    <x v="0"/>
    <m/>
    <m/>
    <m/>
    <m/>
    <m/>
  </r>
  <r>
    <x v="275"/>
    <x v="9"/>
    <s v="954442473_2019"/>
    <s v="Lawrence And Sandra Post Family Foundation_Alliance Defending Freedom2019450"/>
    <s v="ProPublica"/>
    <s v="https://projects.propublica.org/nonprofits/organizations/954442473/202043149349100219/IRS990PF"/>
    <x v="273"/>
    <x v="10"/>
    <n v="450"/>
    <x v="11"/>
    <m/>
    <m/>
    <m/>
    <m/>
    <m/>
  </r>
  <r>
    <x v="275"/>
    <x v="9"/>
    <s v="954442473_2020"/>
    <s v="Lawrence And Sandra Post Family Foundation_Alliance Defending Freedom2020500"/>
    <s v="ProPublica"/>
    <s v="https://projects.propublica.org/nonprofits/organizations/954442473/202113199349103606/IRS990PF"/>
    <x v="273"/>
    <x v="10"/>
    <n v="500"/>
    <x v="1"/>
    <m/>
    <m/>
    <m/>
    <m/>
    <m/>
  </r>
  <r>
    <x v="275"/>
    <x v="9"/>
    <s v="954442473_2021"/>
    <s v="Lawrence And Sandra Post Family Foundation_Alliance Defending Freedom2021500"/>
    <s v="ProPublica"/>
    <s v="https://projects.propublica.org/nonprofits/organizations/954442473/202223199349110262/IRS990PF"/>
    <x v="273"/>
    <x v="10"/>
    <n v="500"/>
    <x v="10"/>
    <m/>
    <m/>
    <m/>
    <m/>
    <m/>
  </r>
  <r>
    <x v="275"/>
    <x v="9"/>
    <s v="954442473_2022"/>
    <s v="Lawrence And Sandra Post Family Foundation_Alliance Defending Freedom20221000"/>
    <s v="ProPublica"/>
    <s v="https://projects.propublica.org/nonprofits/organizations/954442473/202323199349102962/IRS990PF"/>
    <x v="273"/>
    <x v="10"/>
    <n v="1000"/>
    <x v="4"/>
    <m/>
    <m/>
    <m/>
    <m/>
    <m/>
  </r>
  <r>
    <x v="275"/>
    <x v="9"/>
    <s v="954442473_2023"/>
    <s v="Lawrence And Sandra Post Family Foundation_Alliance Defending Freedom20232000"/>
    <s v="ProPublica"/>
    <s v="https://projects.propublica.org/nonprofits/organizations/954442473/202443209349102869/IRS990PF"/>
    <x v="273"/>
    <x v="10"/>
    <n v="2000"/>
    <x v="5"/>
    <m/>
    <m/>
    <m/>
    <m/>
    <m/>
  </r>
  <r>
    <x v="276"/>
    <x v="9"/>
    <s v="311532156_2019"/>
    <s v="Le Foundation_Alliance Defending Freedom2019200"/>
    <s v="ProPublica"/>
    <s v="https://projects.propublica.org/nonprofits/organizations/311532156/202012449349100516/IRS990PF"/>
    <x v="274"/>
    <x v="10"/>
    <n v="200"/>
    <x v="11"/>
    <m/>
    <m/>
    <m/>
    <m/>
    <m/>
  </r>
  <r>
    <x v="276"/>
    <x v="9"/>
    <s v="311532156_2021"/>
    <s v="Le Foundation_Alliance Defending Freedom2021500"/>
    <s v="ProPublica"/>
    <s v="https://projects.propublica.org/nonprofits/organizations/311532156/202241799349100524/IRS990PF"/>
    <x v="274"/>
    <x v="10"/>
    <n v="500"/>
    <x v="10"/>
    <m/>
    <m/>
    <m/>
    <m/>
    <m/>
  </r>
  <r>
    <x v="276"/>
    <x v="9"/>
    <s v="311532156_2022"/>
    <s v="Le Foundation_Alliance Defending Freedom2022500"/>
    <s v="ProPublica"/>
    <s v="https://projects.propublica.org/nonprofits/organizations/311532156/202321309349102882/IRS990PF"/>
    <x v="274"/>
    <x v="10"/>
    <n v="500"/>
    <x v="4"/>
    <m/>
    <m/>
    <m/>
    <m/>
    <m/>
  </r>
  <r>
    <x v="276"/>
    <x v="9"/>
    <s v="311532156_2023"/>
    <s v="Le Foundation_Alliance Defending Freedom2023500"/>
    <s v="ProPublica"/>
    <s v="https://projects.propublica.org/nonprofits/organizations/311532156/202401249349100310/IRS990PF"/>
    <x v="274"/>
    <x v="10"/>
    <n v="500"/>
    <x v="5"/>
    <m/>
    <m/>
    <m/>
    <m/>
    <m/>
  </r>
  <r>
    <x v="277"/>
    <x v="9"/>
    <s v="470776789_2021"/>
    <s v="Leroy Thom Jean Thom And T L Foundation Inc_Alliance Defending Freedom20213000"/>
    <s v="ProPublica"/>
    <s v="https://projects.propublica.org/nonprofits/organizations/470776789/202221339349103087/IRS990PF"/>
    <x v="275"/>
    <x v="10"/>
    <n v="3000"/>
    <x v="10"/>
    <m/>
    <m/>
    <m/>
    <m/>
    <m/>
  </r>
  <r>
    <x v="277"/>
    <x v="9"/>
    <s v="470776789_2023"/>
    <s v="Leroy Thom Jean Thom And T L Foundation Inc_Alliance Defending Freedom20236000"/>
    <s v="ProPublica"/>
    <s v="https://projects.propublica.org/nonprofits/organizations/470776789/202431289349104063/IRS990PF"/>
    <x v="275"/>
    <x v="10"/>
    <n v="6000"/>
    <x v="5"/>
    <m/>
    <m/>
    <m/>
    <m/>
    <m/>
  </r>
  <r>
    <x v="278"/>
    <x v="9"/>
    <s v="911911713_2023"/>
    <s v="Libra Fund_Alliance Defending Freedom20231000"/>
    <s v="ProPublica"/>
    <s v="https://projects.propublica.org/nonprofits/organizations/911911713/202431319349101978/IRS990PF"/>
    <x v="276"/>
    <x v="10"/>
    <n v="1000"/>
    <x v="5"/>
    <m/>
    <m/>
    <m/>
    <m/>
    <m/>
  </r>
  <r>
    <x v="279"/>
    <x v="9"/>
    <s v="822415677_2021"/>
    <s v="Lifeway Foundation Inc_Alliance Defending Freedom20213000"/>
    <s v="ProPublica"/>
    <s v="https://projects.propublica.org/nonprofits/organizations/822415677/202243189349106359/IRS990PF"/>
    <x v="277"/>
    <x v="10"/>
    <n v="3000"/>
    <x v="10"/>
    <m/>
    <m/>
    <m/>
    <m/>
    <m/>
  </r>
  <r>
    <x v="279"/>
    <x v="9"/>
    <s v="822415677_2022"/>
    <s v="Lifeway Foundation Inc_Alliance Defending Freedom20228000"/>
    <s v="ProPublica"/>
    <s v="https://projects.propublica.org/nonprofits/organizations/822415677/202323199349105697/IRS990PF"/>
    <x v="277"/>
    <x v="10"/>
    <n v="8000"/>
    <x v="4"/>
    <m/>
    <m/>
    <m/>
    <m/>
    <m/>
  </r>
  <r>
    <x v="279"/>
    <x v="9"/>
    <s v="822415677_2023"/>
    <s v="Lifeway Foundation Inc_Alliance Defending Freedom20232000"/>
    <s v="ProPublica"/>
    <s v="https://projects.propublica.org/nonprofits/organizations/822415677/202443249349100319/IRS990PF"/>
    <x v="277"/>
    <x v="10"/>
    <n v="2000"/>
    <x v="5"/>
    <m/>
    <m/>
    <m/>
    <m/>
    <m/>
  </r>
  <r>
    <x v="280"/>
    <x v="9"/>
    <s v="260644407_2021"/>
    <s v="Lift Foundation Inc_Alliance Defending Freedom20211000"/>
    <s v="ProPublica"/>
    <s v="https://projects.propublica.org/nonprofits/organizations/260644407/202222319349100417/IRS990PF"/>
    <x v="278"/>
    <x v="10"/>
    <n v="1000"/>
    <x v="10"/>
    <m/>
    <m/>
    <m/>
    <m/>
    <m/>
  </r>
  <r>
    <x v="281"/>
    <x v="9"/>
    <s v="356042099_2023"/>
    <s v="Lincoln Financial Foundation Inc_Alliance Defending Freedom202350"/>
    <s v="ProPublica"/>
    <s v="https://projects.propublica.org/nonprofits/organizations/356042099/202401319349101935/IRS990PF"/>
    <x v="279"/>
    <x v="10"/>
    <n v="50"/>
    <x v="5"/>
    <m/>
    <m/>
    <m/>
    <m/>
    <m/>
  </r>
  <r>
    <x v="281"/>
    <x v="9"/>
    <s v="356042099_2023"/>
    <s v="Lincoln Financial Foundation Inc_Alliance Defending Freedom202350"/>
    <s v="ProPublica"/>
    <s v="https://projects.propublica.org/nonprofits/organizations/356042099/202401319349101935/IRS990PF"/>
    <x v="279"/>
    <x v="10"/>
    <n v="50"/>
    <x v="5"/>
    <m/>
    <m/>
    <m/>
    <m/>
    <m/>
  </r>
  <r>
    <x v="281"/>
    <x v="9"/>
    <s v="356042099_2023"/>
    <s v="Lincoln Financial Foundation Inc_Alliance Defending Freedom202350"/>
    <s v="ProPublica"/>
    <s v="https://projects.propublica.org/nonprofits/organizations/356042099/202401319349101935/IRS990PF"/>
    <x v="279"/>
    <x v="10"/>
    <n v="50"/>
    <x v="5"/>
    <m/>
    <m/>
    <m/>
    <m/>
    <m/>
  </r>
  <r>
    <x v="281"/>
    <x v="9"/>
    <s v="356042099_2023"/>
    <s v="Lincoln Financial Foundation Inc_Alliance Defending Freedom202350"/>
    <s v="ProPublica"/>
    <s v="https://projects.propublica.org/nonprofits/organizations/356042099/202401319349101935/IRS990PF"/>
    <x v="279"/>
    <x v="10"/>
    <n v="50"/>
    <x v="5"/>
    <m/>
    <m/>
    <m/>
    <m/>
    <m/>
  </r>
  <r>
    <x v="281"/>
    <x v="9"/>
    <s v="356042099_2023"/>
    <s v="Lincoln Financial Foundation Inc_Alliance Defending Freedom202350"/>
    <s v="ProPublica"/>
    <s v="https://projects.propublica.org/nonprofits/organizations/356042099/202401319349101935/IRS990PF"/>
    <x v="279"/>
    <x v="10"/>
    <n v="50"/>
    <x v="5"/>
    <m/>
    <m/>
    <m/>
    <m/>
    <m/>
  </r>
  <r>
    <x v="281"/>
    <x v="9"/>
    <s v="356042099_2023"/>
    <s v="Lincoln Financial Foundation Inc_Alliance Defending Freedom202350"/>
    <s v="ProPublica"/>
    <s v="https://projects.propublica.org/nonprofits/organizations/356042099/202401319349101935/IRS990PF"/>
    <x v="279"/>
    <x v="10"/>
    <n v="50"/>
    <x v="5"/>
    <m/>
    <m/>
    <m/>
    <m/>
    <m/>
  </r>
  <r>
    <x v="282"/>
    <x v="9"/>
    <s v="202024120_2020"/>
    <s v="Lisa And Bob Cheeley Foundation Inc_Alliance Defending Freedom2020600"/>
    <s v="ProPublica"/>
    <s v="https://projects.propublica.org/nonprofits/organizations/202024120/202121319349102577/IRS990PF"/>
    <x v="280"/>
    <x v="10"/>
    <n v="600"/>
    <x v="1"/>
    <m/>
    <m/>
    <m/>
    <m/>
    <m/>
  </r>
  <r>
    <x v="282"/>
    <x v="9"/>
    <s v="202024120_2021"/>
    <s v="Lisa And Bob Cheeley Foundation Inc_Alliance Defending Freedom2021600"/>
    <s v="ProPublica"/>
    <s v="https://projects.propublica.org/nonprofits/organizations/202024120/202211409349100206/IRS990PF"/>
    <x v="280"/>
    <x v="10"/>
    <n v="600"/>
    <x v="10"/>
    <m/>
    <m/>
    <m/>
    <m/>
    <m/>
  </r>
  <r>
    <x v="282"/>
    <x v="9"/>
    <s v="202024120_2022"/>
    <s v="Lisa And Bob Cheeley Foundation Inc_Alliance Defending Freedom2022600"/>
    <s v="ProPublica"/>
    <s v="https://projects.propublica.org/nonprofits/organizations/202024120/202341359349100639/IRS990PF"/>
    <x v="280"/>
    <x v="10"/>
    <n v="600"/>
    <x v="4"/>
    <m/>
    <m/>
    <m/>
    <m/>
    <m/>
  </r>
  <r>
    <x v="282"/>
    <x v="9"/>
    <s v="202024120_2023"/>
    <s v="Lisa And Bob Cheeley Foundation Inc_Alliance Defending Freedom2023600"/>
    <s v="ProPublica"/>
    <s v="https://projects.propublica.org/nonprofits/organizations/202024120/202411299349102671/IRS990PF"/>
    <x v="280"/>
    <x v="10"/>
    <n v="600"/>
    <x v="5"/>
    <m/>
    <m/>
    <m/>
    <m/>
    <m/>
  </r>
  <r>
    <x v="283"/>
    <x v="9"/>
    <s v="742977424_2016"/>
    <s v="Live The Call Shema_Alliance Defending Freedom20165000"/>
    <s v="ProPublica"/>
    <s v="https://projects.propublica.org/nonprofits/organizations/742977424/201732709349100603/IRS990PF"/>
    <x v="281"/>
    <x v="10"/>
    <n v="5000"/>
    <x v="9"/>
    <m/>
    <m/>
    <m/>
    <m/>
    <m/>
  </r>
  <r>
    <x v="284"/>
    <x v="9"/>
    <s v="521270668_2017"/>
    <s v="Living Stones Foundation_Alliance Defending Freedom201710000"/>
    <s v="ProPublica"/>
    <s v="https://projects.propublica.org/nonprofits/organizations/521270668/201822999349100522/IRS990PF"/>
    <x v="282"/>
    <x v="10"/>
    <n v="10000"/>
    <x v="16"/>
    <m/>
    <m/>
    <m/>
    <m/>
    <m/>
  </r>
  <r>
    <x v="285"/>
    <x v="9"/>
    <s v="586468818_2023"/>
    <s v="Lloyd And Vivian Noble Foundation Tr_Alliance Defending Freedom2023136000"/>
    <s v="ProPublica"/>
    <s v="https://projects.propublica.org/nonprofits/organizations/586468818/202432429349100123/IRS990PF"/>
    <x v="283"/>
    <x v="10"/>
    <n v="136000"/>
    <x v="5"/>
    <m/>
    <m/>
    <m/>
    <m/>
    <m/>
  </r>
  <r>
    <x v="286"/>
    <x v="9"/>
    <s v="730979754_2023"/>
    <s v="Logan Wright Foundation_Alliance Defending Freedom2023100"/>
    <s v="ProPublica"/>
    <s v="https://projects.propublica.org/nonprofits/organizations/730979754/202432899349101033/IRS990PF"/>
    <x v="284"/>
    <x v="10"/>
    <n v="100"/>
    <x v="5"/>
    <m/>
    <m/>
    <m/>
    <m/>
    <m/>
  </r>
  <r>
    <x v="287"/>
    <x v="9"/>
    <s v="363728178_2014"/>
    <s v="Loren A Jahn Private Charitable_Alliance Defending Freedom201410000"/>
    <s v="ProPublica"/>
    <s v="https://projects.propublica.org/nonprofits/organizations/363728178/201521329349102957/IRS990PF"/>
    <x v="285"/>
    <x v="10"/>
    <n v="10000"/>
    <x v="7"/>
    <m/>
    <m/>
    <m/>
    <m/>
    <m/>
  </r>
  <r>
    <x v="288"/>
    <x v="9"/>
    <s v="470816447_2020"/>
    <s v="Lothlorien Foundation_Alliance Defending Freedom20202000"/>
    <s v="ProPublica"/>
    <s v="https://projects.propublica.org/nonprofits/organizations/470816447/202143129349101054/IRS990PF"/>
    <x v="286"/>
    <x v="10"/>
    <n v="2000"/>
    <x v="1"/>
    <m/>
    <m/>
    <m/>
    <m/>
    <m/>
  </r>
  <r>
    <x v="288"/>
    <x v="9"/>
    <s v="470816447_2021"/>
    <s v="Lothlorien Foundation_Alliance Defending Freedom20215000"/>
    <s v="ProPublica"/>
    <s v="https://projects.propublica.org/nonprofits/organizations/470816447/202201369349100535/IRS990PF"/>
    <x v="286"/>
    <x v="10"/>
    <n v="5000"/>
    <x v="10"/>
    <m/>
    <m/>
    <m/>
    <m/>
    <m/>
  </r>
  <r>
    <x v="288"/>
    <x v="9"/>
    <s v="470816447_2023"/>
    <s v="Lothlorien Foundation_Alliance Defending Freedom202310000"/>
    <s v="ProPublica"/>
    <s v="https://projects.propublica.org/nonprofits/organizations/470816447/202441369349104654/IRS990PF"/>
    <x v="286"/>
    <x v="10"/>
    <n v="10000"/>
    <x v="5"/>
    <m/>
    <m/>
    <m/>
    <m/>
    <m/>
  </r>
  <r>
    <x v="289"/>
    <x v="9"/>
    <s v="946108391_2012"/>
    <s v="Lowell Berry Foundation_Alliance Defending Freedom20122000"/>
    <s v="ProPublica"/>
    <s v="https://projects.propublica.org/nonprofits/redirect_to_990/946108391/2012"/>
    <x v="287"/>
    <x v="10"/>
    <n v="2000"/>
    <x v="2"/>
    <m/>
    <m/>
    <m/>
    <m/>
    <m/>
  </r>
  <r>
    <x v="289"/>
    <x v="9"/>
    <s v="946108391_2013"/>
    <s v="Lowell Berry Foundation_Alliance Defending Freedom20132000"/>
    <s v="ProPublica"/>
    <s v="https://projects.propublica.org/nonprofits/organizations/946108391/201440529349100609/IRS990PF"/>
    <x v="287"/>
    <x v="10"/>
    <n v="2000"/>
    <x v="3"/>
    <m/>
    <m/>
    <m/>
    <m/>
    <m/>
  </r>
  <r>
    <x v="289"/>
    <x v="9"/>
    <s v="946108391_2014"/>
    <s v="Lowell Berry Foundation_Alliance Defending Freedom20142000"/>
    <s v="ProPublica"/>
    <s v="https://projects.propublica.org/nonprofits/organizations/946108391/201520659349100002/IRS990PF"/>
    <x v="287"/>
    <x v="10"/>
    <n v="2000"/>
    <x v="7"/>
    <m/>
    <m/>
    <m/>
    <m/>
    <m/>
  </r>
  <r>
    <x v="289"/>
    <x v="9"/>
    <s v="946108391_2015"/>
    <s v="Lowell Berry Foundation_Alliance Defending Freedom20152000"/>
    <s v="ProPublica"/>
    <s v="https://projects.propublica.org/nonprofits/organizations/946108391/201610549349100506/IRS990PF"/>
    <x v="287"/>
    <x v="10"/>
    <n v="2000"/>
    <x v="8"/>
    <m/>
    <m/>
    <m/>
    <m/>
    <m/>
  </r>
  <r>
    <x v="289"/>
    <x v="9"/>
    <s v="946108391_2016"/>
    <s v="Lowell Berry Foundation_Alliance Defending Freedom20162000"/>
    <s v="ProPublica"/>
    <s v="https://projects.propublica.org/nonprofits/organizations/946108391/201700489349100500/IRS990PF"/>
    <x v="287"/>
    <x v="10"/>
    <n v="2000"/>
    <x v="9"/>
    <m/>
    <m/>
    <m/>
    <m/>
    <m/>
  </r>
  <r>
    <x v="289"/>
    <x v="9"/>
    <s v="946108391_2017"/>
    <s v="Lowell Berry Foundation_Alliance Defending Freedom20171000"/>
    <s v="ProPublica"/>
    <s v="https://projects.propublica.org/nonprofits/organizations/946108391/201800579349100110/IRS990PF"/>
    <x v="287"/>
    <x v="10"/>
    <n v="1000"/>
    <x v="16"/>
    <m/>
    <m/>
    <m/>
    <m/>
    <m/>
  </r>
  <r>
    <x v="289"/>
    <x v="9"/>
    <s v="946108391_2018"/>
    <s v="Lowell Berry Foundation_Alliance Defending Freedom20181000"/>
    <s v="ProPublica"/>
    <s v="https://projects.propublica.org/nonprofits/organizations/946108391/201900879349100240/IRS990PF"/>
    <x v="287"/>
    <x v="10"/>
    <n v="1000"/>
    <x v="0"/>
    <m/>
    <m/>
    <m/>
    <m/>
    <m/>
  </r>
  <r>
    <x v="289"/>
    <x v="9"/>
    <s v="946108391_2020"/>
    <s v="Lowell Berry Foundation_Alliance Defending Freedom20202000"/>
    <s v="ProPublica"/>
    <s v="https://projects.propublica.org/nonprofits/organizations/946108391/202140899349100109/IRS990PF"/>
    <x v="287"/>
    <x v="10"/>
    <n v="2000"/>
    <x v="1"/>
    <m/>
    <m/>
    <m/>
    <m/>
    <m/>
  </r>
  <r>
    <x v="289"/>
    <x v="9"/>
    <s v="946108391_2021"/>
    <s v="Lowell Berry Foundation_Alliance Defending Freedom20211000"/>
    <s v="ProPublica"/>
    <s v="https://projects.propublica.org/nonprofits/organizations/946108391/202201019349100630/IRS990PF"/>
    <x v="287"/>
    <x v="10"/>
    <n v="1000"/>
    <x v="10"/>
    <m/>
    <m/>
    <m/>
    <m/>
    <m/>
  </r>
  <r>
    <x v="289"/>
    <x v="9"/>
    <s v="946108391_2022"/>
    <s v="Lowell Berry Foundation_Alliance Defending Freedom20222000"/>
    <s v="ProPublica"/>
    <s v="https://projects.propublica.org/nonprofits/organizations/946108391/202310609349100821/IRS990PF"/>
    <x v="287"/>
    <x v="10"/>
    <n v="2000"/>
    <x v="4"/>
    <m/>
    <m/>
    <m/>
    <m/>
    <m/>
  </r>
  <r>
    <x v="289"/>
    <x v="9"/>
    <s v="946108391_2023"/>
    <s v="Lowell Berry Foundation_Alliance Defending Freedom20232500"/>
    <s v="ProPublica"/>
    <s v="https://projects.propublica.org/nonprofits/organizations/946108391/202401369349105385/IRS990PF"/>
    <x v="287"/>
    <x v="10"/>
    <n v="2500"/>
    <x v="5"/>
    <m/>
    <m/>
    <m/>
    <m/>
    <m/>
  </r>
  <r>
    <x v="290"/>
    <x v="9"/>
    <s v="274171978_2021"/>
    <s v="Lpl Financial Foundation Inc_Alliance Defending Freedom2021250"/>
    <s v="ProPublica"/>
    <s v="https://projects.propublica.org/nonprofits/organizations/274171978/202231339349101638/IRS990PF"/>
    <x v="288"/>
    <x v="10"/>
    <n v="250"/>
    <x v="10"/>
    <m/>
    <m/>
    <m/>
    <m/>
    <m/>
  </r>
  <r>
    <x v="291"/>
    <x v="9"/>
    <s v="300520136_2017"/>
    <s v="Luhrsen Family Foundation Inc_Alliance Defending Freedom201725"/>
    <s v="ProPublica"/>
    <s v="https://projects.propublica.org/nonprofits/organizations/300520136/201842219349100509/IRS990PF"/>
    <x v="289"/>
    <x v="10"/>
    <n v="25"/>
    <x v="16"/>
    <m/>
    <m/>
    <m/>
    <m/>
    <m/>
  </r>
  <r>
    <x v="292"/>
    <x v="9"/>
    <s v="464187458_2019"/>
    <s v="Luke 1248 Foundation Inc_Alliance Defending Freedom201910000"/>
    <s v="ProPublica"/>
    <s v="https://projects.propublica.org/nonprofits/organizations/464187458/202021369349101227/IRS990PF"/>
    <x v="290"/>
    <x v="10"/>
    <n v="10000"/>
    <x v="11"/>
    <m/>
    <m/>
    <m/>
    <m/>
    <m/>
  </r>
  <r>
    <x v="292"/>
    <x v="9"/>
    <s v="464187458_2020"/>
    <s v="Luke 1248 Foundation Inc_Alliance Defending Freedom202010000"/>
    <s v="ProPublica"/>
    <s v="https://projects.propublica.org/nonprofits/organizations/464187458/202111169349100411/IRS990PF"/>
    <x v="290"/>
    <x v="10"/>
    <n v="10000"/>
    <x v="1"/>
    <m/>
    <m/>
    <m/>
    <m/>
    <m/>
  </r>
  <r>
    <x v="292"/>
    <x v="9"/>
    <s v="464187458_2021"/>
    <s v="Luke 1248 Foundation Inc_Alliance Defending Freedom20215000"/>
    <s v="ProPublica"/>
    <s v="https://projects.propublica.org/nonprofits/organizations/464187458/202211369349105001/IRS990PF"/>
    <x v="290"/>
    <x v="10"/>
    <n v="5000"/>
    <x v="10"/>
    <m/>
    <m/>
    <m/>
    <m/>
    <m/>
  </r>
  <r>
    <x v="292"/>
    <x v="9"/>
    <s v="464187458_2022"/>
    <s v="Luke 1248 Foundation Inc_Alliance Defending Freedom20229000"/>
    <s v="ProPublica"/>
    <s v="https://projects.propublica.org/nonprofits/organizations/464187458/202340769349100614/IRS990PF"/>
    <x v="290"/>
    <x v="10"/>
    <n v="9000"/>
    <x v="4"/>
    <m/>
    <m/>
    <m/>
    <m/>
    <m/>
  </r>
  <r>
    <x v="292"/>
    <x v="9"/>
    <s v="464187458_2023"/>
    <s v="Luke 1248 Foundation Inc_Alliance Defending Freedom20239000"/>
    <s v="ProPublica"/>
    <s v="https://projects.propublica.org/nonprofits/organizations/464187458/202421929349100602/IRS990PF"/>
    <x v="290"/>
    <x v="10"/>
    <n v="9000"/>
    <x v="5"/>
    <m/>
    <m/>
    <m/>
    <m/>
    <m/>
  </r>
  <r>
    <x v="293"/>
    <x v="9"/>
    <s v="453982079_2018"/>
    <s v="Luke And Lori Morrow Family Foundation_Alliance Defending Freedom201810000"/>
    <s v="ProPublica"/>
    <s v="https://projects.propublica.org/nonprofits/organizations/453982079/201943199349102134/IRS990PF"/>
    <x v="291"/>
    <x v="10"/>
    <n v="10000"/>
    <x v="0"/>
    <m/>
    <m/>
    <m/>
    <m/>
    <m/>
  </r>
  <r>
    <x v="134"/>
    <x v="9"/>
    <s v="770186343_2002"/>
    <s v="Lynn &amp; Foster Friess Family Foundation_Alliance Defending Freedom20021000"/>
    <s v="CT"/>
    <s v="ConservativeTransparency2025"/>
    <x v="292"/>
    <x v="10"/>
    <n v="1000"/>
    <x v="22"/>
    <m/>
    <m/>
    <m/>
    <m/>
    <m/>
  </r>
  <r>
    <x v="294"/>
    <x v="9"/>
    <s v="470836951_2015"/>
    <s v="Lynn P Demarco Charitable Foundation_Alliance Defending Freedom20155000"/>
    <s v="ProPublica"/>
    <s v="https://projects.propublica.org/nonprofits/organizations/470836951/201703579349100200/IRS990PF"/>
    <x v="293"/>
    <x v="10"/>
    <n v="5000"/>
    <x v="8"/>
    <m/>
    <m/>
    <m/>
    <m/>
    <m/>
  </r>
  <r>
    <x v="294"/>
    <x v="9"/>
    <s v="470836951_2016"/>
    <s v="Lynn P Demarco Charitable Foundation_Alliance Defending Freedom20163000"/>
    <s v="ProPublica"/>
    <s v="https://projects.propublica.org/nonprofits/organizations/470836951/201703199349105075/IRS990PF"/>
    <x v="293"/>
    <x v="10"/>
    <n v="3000"/>
    <x v="9"/>
    <m/>
    <m/>
    <m/>
    <m/>
    <m/>
  </r>
  <r>
    <x v="294"/>
    <x v="9"/>
    <s v="470836951_2017"/>
    <s v="Lynn P Demarco Charitable Foundation_Alliance Defending Freedom201710000"/>
    <s v="ProPublica"/>
    <s v="https://projects.propublica.org/nonprofits/organizations/470836951/201831359349101698/IRS990PF"/>
    <x v="293"/>
    <x v="10"/>
    <n v="10000"/>
    <x v="16"/>
    <m/>
    <m/>
    <m/>
    <m/>
    <m/>
  </r>
  <r>
    <x v="294"/>
    <x v="9"/>
    <s v="470836951_2018"/>
    <s v="Lynn P Demarco Charitable Foundation_Alliance Defending Freedom201850000"/>
    <s v="ProPublica"/>
    <s v="https://projects.propublica.org/nonprofits/organizations/470836951/201943199349104949/IRS990PF"/>
    <x v="293"/>
    <x v="10"/>
    <n v="50000"/>
    <x v="0"/>
    <m/>
    <m/>
    <m/>
    <m/>
    <m/>
  </r>
  <r>
    <x v="294"/>
    <x v="9"/>
    <s v="470836951_2019"/>
    <s v="Lynn P Demarco Charitable Foundation_Alliance Defending Freedom201925025"/>
    <s v="ProPublica"/>
    <s v="https://projects.propublica.org/nonprofits/organizations/470836951/202003219349106260/IRS990PF"/>
    <x v="293"/>
    <x v="10"/>
    <n v="25025"/>
    <x v="11"/>
    <m/>
    <m/>
    <m/>
    <m/>
    <m/>
  </r>
  <r>
    <x v="294"/>
    <x v="9"/>
    <s v="470836951_2020"/>
    <s v="Lynn P Demarco Charitable Foundation_Alliance Defending Freedom202010000"/>
    <s v="ProPublica"/>
    <s v="https://projects.propublica.org/nonprofits/organizations/470836951/202142889349100819/IRS990PF"/>
    <x v="293"/>
    <x v="10"/>
    <n v="10000"/>
    <x v="1"/>
    <m/>
    <m/>
    <m/>
    <m/>
    <m/>
  </r>
  <r>
    <x v="294"/>
    <x v="9"/>
    <s v="470836951_2021"/>
    <s v="Lynn P Demarco Charitable Foundation_Alliance Defending Freedom202115000"/>
    <s v="ProPublica"/>
    <s v="https://projects.propublica.org/nonprofits/organizations/470836951/202243199349107999/IRS990PF"/>
    <x v="293"/>
    <x v="10"/>
    <n v="15000"/>
    <x v="10"/>
    <m/>
    <m/>
    <m/>
    <m/>
    <m/>
  </r>
  <r>
    <x v="294"/>
    <x v="9"/>
    <s v="470836951_2022"/>
    <s v="Lynn P Demarco Charitable Foundation_Alliance Defending Freedom202215000"/>
    <s v="ProPublica"/>
    <s v="https://projects.propublica.org/nonprofits/organizations/470836951/202323199349102067/IRS990PF"/>
    <x v="293"/>
    <x v="10"/>
    <n v="15000"/>
    <x v="4"/>
    <m/>
    <m/>
    <m/>
    <m/>
    <m/>
  </r>
  <r>
    <x v="295"/>
    <x v="9"/>
    <s v="850505629_2023"/>
    <s v="M E Webber Foundation_Alliance Defending Freedom202325000"/>
    <s v="ProPublica"/>
    <s v="https://projects.propublica.org/nonprofits/organizations/850505629/202413169349101496/IRS990PF"/>
    <x v="294"/>
    <x v="10"/>
    <n v="25000"/>
    <x v="5"/>
    <m/>
    <m/>
    <m/>
    <m/>
    <m/>
  </r>
  <r>
    <x v="296"/>
    <x v="9"/>
    <s v="611460815_2021"/>
    <s v="M Piuze Foundation_Alliance Defending Freedom20215000"/>
    <s v="ProPublica"/>
    <s v="https://projects.propublica.org/nonprofits/organizations/611460815/202212909349100631/IRS990PF"/>
    <x v="295"/>
    <x v="10"/>
    <n v="5000"/>
    <x v="10"/>
    <m/>
    <m/>
    <m/>
    <m/>
    <m/>
  </r>
  <r>
    <x v="296"/>
    <x v="9"/>
    <s v="611460815_2022"/>
    <s v="M Piuze Foundation_Alliance Defending Freedom202212500"/>
    <s v="ProPublica"/>
    <s v="https://projects.propublica.org/nonprofits/organizations/611460815/202420959349100732/IRS990PF"/>
    <x v="295"/>
    <x v="10"/>
    <n v="12500"/>
    <x v="4"/>
    <m/>
    <m/>
    <m/>
    <m/>
    <m/>
  </r>
  <r>
    <x v="296"/>
    <x v="9"/>
    <s v="611460815_2022"/>
    <s v="M Piuze Foundation_Alliance Defending Freedom202212500"/>
    <s v="ProPublica"/>
    <s v="https://projects.propublica.org/nonprofits/organizations/611460815/202313489349100906/IRS990PF"/>
    <x v="295"/>
    <x v="10"/>
    <n v="12500"/>
    <x v="4"/>
    <m/>
    <m/>
    <m/>
    <m/>
    <m/>
  </r>
  <r>
    <x v="296"/>
    <x v="9"/>
    <s v="611460815_2023"/>
    <s v="M Piuze Foundation_Alliance Defending Freedom202312500"/>
    <s v="ProPublica"/>
    <s v="https://projects.propublica.org/nonprofits/organizations/611460815/202402889349100205/IRS990PF"/>
    <x v="295"/>
    <x v="10"/>
    <n v="12500"/>
    <x v="5"/>
    <m/>
    <m/>
    <m/>
    <m/>
    <m/>
  </r>
  <r>
    <x v="297"/>
    <x v="9"/>
    <s v="626041468_2018"/>
    <s v="Maclellan Foundation Inc_Alliance Defending Freedom20183000"/>
    <s v="ProPublica"/>
    <s v="https://projects.propublica.org/nonprofits/organizations/626041468/201903209349100215/IRS990PF"/>
    <x v="296"/>
    <x v="10"/>
    <n v="3000"/>
    <x v="0"/>
    <m/>
    <m/>
    <m/>
    <m/>
    <m/>
  </r>
  <r>
    <x v="297"/>
    <x v="9"/>
    <s v="626041468_2019"/>
    <s v="Maclellan Foundation Inc_Alliance Defending Freedom20193000"/>
    <s v="ProPublica"/>
    <s v="https://projects.propublica.org/nonprofits/organizations/626041468/202043219349102159/IRS990PF"/>
    <x v="296"/>
    <x v="10"/>
    <n v="3000"/>
    <x v="11"/>
    <m/>
    <m/>
    <m/>
    <m/>
    <m/>
  </r>
  <r>
    <x v="297"/>
    <x v="9"/>
    <s v="626041468_2019"/>
    <s v="Maclellan Foundation Inc_Alliance Defending Freedom2019500"/>
    <s v="ProPublica"/>
    <s v="https://projects.propublica.org/nonprofits/organizations/626041468/202043219349102159/IRS990PF"/>
    <x v="296"/>
    <x v="10"/>
    <n v="500"/>
    <x v="11"/>
    <m/>
    <m/>
    <m/>
    <m/>
    <m/>
  </r>
  <r>
    <x v="298"/>
    <x v="9"/>
    <s v="26124449_2015"/>
    <s v="Mae Casali Bonvicini Charitable Foundation_Alliance Defending Freedom20156000"/>
    <s v="ProPublica"/>
    <s v="https://projects.propublica.org/nonprofits/organizations/26124449/201602239349100005/IRS990PF"/>
    <x v="297"/>
    <x v="10"/>
    <n v="6000"/>
    <x v="8"/>
    <m/>
    <m/>
    <m/>
    <m/>
    <m/>
  </r>
  <r>
    <x v="298"/>
    <x v="9"/>
    <s v="26124449_2016"/>
    <s v="Mae Casali Bonvicini Charitable Foundation_Alliance Defending Freedom20163500"/>
    <s v="ProPublica"/>
    <s v="https://projects.propublica.org/nonprofits/organizations/26124449/201743329349100004/IRS990PF"/>
    <x v="297"/>
    <x v="10"/>
    <n v="3500"/>
    <x v="9"/>
    <m/>
    <m/>
    <m/>
    <m/>
    <m/>
  </r>
  <r>
    <x v="299"/>
    <x v="9"/>
    <s v="831321455_2021"/>
    <s v="Maestros Work Foundation Inc_Alliance Defending Freedom202125000"/>
    <s v="ProPublica"/>
    <s v="https://projects.propublica.org/nonprofits/organizations/831321455/202213199349109676/IRS990PF"/>
    <x v="298"/>
    <x v="10"/>
    <n v="25000"/>
    <x v="10"/>
    <m/>
    <m/>
    <m/>
    <m/>
    <m/>
  </r>
  <r>
    <x v="299"/>
    <x v="9"/>
    <s v="831321455_2022"/>
    <s v="Maestros Work Foundation Inc_Alliance Defending Freedom202225000"/>
    <s v="ProPublica"/>
    <s v="https://projects.propublica.org/nonprofits/organizations/831321455/202333119349102038/IRS990PF"/>
    <x v="298"/>
    <x v="10"/>
    <n v="25000"/>
    <x v="4"/>
    <m/>
    <m/>
    <m/>
    <m/>
    <m/>
  </r>
  <r>
    <x v="300"/>
    <x v="9"/>
    <s v="206354392_2013"/>
    <s v="Magee Fam Charitable Trust_Alliance Defending Freedom2013500"/>
    <s v="ProPublica"/>
    <s v="https://projects.propublica.org/nonprofits/organizations/206354392/201432269349101138/IRS990PF"/>
    <x v="299"/>
    <x v="10"/>
    <n v="500"/>
    <x v="3"/>
    <m/>
    <m/>
    <m/>
    <m/>
    <m/>
  </r>
  <r>
    <x v="300"/>
    <x v="9"/>
    <s v="206354392_2014"/>
    <s v="Magee Fam Charitable Trust_Alliance Defending Freedom20141000"/>
    <s v="ProPublica"/>
    <s v="https://projects.propublica.org/nonprofits/organizations/206354392/201502549349100505/IRS990PF"/>
    <x v="299"/>
    <x v="10"/>
    <n v="1000"/>
    <x v="7"/>
    <m/>
    <m/>
    <m/>
    <m/>
    <m/>
  </r>
  <r>
    <x v="300"/>
    <x v="9"/>
    <s v="206354392_2015"/>
    <s v="Magee Fam Charitable Trust_Alliance Defending Freedom2015500"/>
    <s v="ProPublica"/>
    <s v="https://projects.propublica.org/nonprofits/organizations/206354392/201612259349100136/IRS990PF"/>
    <x v="299"/>
    <x v="10"/>
    <n v="500"/>
    <x v="8"/>
    <m/>
    <m/>
    <m/>
    <m/>
    <m/>
  </r>
  <r>
    <x v="300"/>
    <x v="9"/>
    <s v="206354392_2016"/>
    <s v="Magee Fam Charitable Trust_Alliance Defending Freedom2016800"/>
    <s v="ProPublica"/>
    <s v="https://projects.propublica.org/nonprofits/organizations/206354392/201732269349100623/IRS990PF"/>
    <x v="299"/>
    <x v="10"/>
    <n v="800"/>
    <x v="9"/>
    <m/>
    <m/>
    <m/>
    <m/>
    <m/>
  </r>
  <r>
    <x v="300"/>
    <x v="9"/>
    <s v="206354392_2017"/>
    <s v="Magee Fam Charitable Trust_Alliance Defending Freedom2017800"/>
    <s v="ProPublica"/>
    <s v="https://projects.propublica.org/nonprofits/organizations/206354392/201802679349100000/IRS990PF"/>
    <x v="299"/>
    <x v="10"/>
    <n v="800"/>
    <x v="16"/>
    <m/>
    <m/>
    <m/>
    <m/>
    <m/>
  </r>
  <r>
    <x v="301"/>
    <x v="9"/>
    <s v="386108739_2017"/>
    <s v="Maranatha Foundation Inc_Alliance Defending Freedom201712000"/>
    <s v="ProPublica"/>
    <s v="https://projects.propublica.org/nonprofits/organizations/386108739/201823189349101787/IRS990PF"/>
    <x v="300"/>
    <x v="10"/>
    <n v="12000"/>
    <x v="16"/>
    <m/>
    <m/>
    <m/>
    <m/>
    <m/>
  </r>
  <r>
    <x v="301"/>
    <x v="9"/>
    <s v="386108739_2018"/>
    <s v="Maranatha Foundation Inc_Alliance Defending Freedom201815000"/>
    <s v="ProPublica"/>
    <s v="https://projects.propublica.org/nonprofits/organizations/386108739/201942499349101309/IRS990PF"/>
    <x v="300"/>
    <x v="10"/>
    <n v="15000"/>
    <x v="0"/>
    <m/>
    <m/>
    <m/>
    <m/>
    <m/>
  </r>
  <r>
    <x v="301"/>
    <x v="9"/>
    <s v="386108739_2019"/>
    <s v="Maranatha Foundation Inc_Alliance Defending Freedom20195000"/>
    <s v="ProPublica"/>
    <s v="https://projects.propublica.org/nonprofits/organizations/386108739/202003169349101590/IRS990PF"/>
    <x v="300"/>
    <x v="10"/>
    <n v="5000"/>
    <x v="11"/>
    <m/>
    <m/>
    <m/>
    <m/>
    <m/>
  </r>
  <r>
    <x v="301"/>
    <x v="9"/>
    <s v="386108739_2020"/>
    <s v="Maranatha Foundation Inc_Alliance Defending Freedom202012000"/>
    <s v="ProPublica"/>
    <s v="https://projects.propublica.org/nonprofits/organizations/386108739/202133229349100503/IRS990PF"/>
    <x v="300"/>
    <x v="10"/>
    <n v="12000"/>
    <x v="1"/>
    <m/>
    <m/>
    <m/>
    <m/>
    <m/>
  </r>
  <r>
    <x v="302"/>
    <x v="9"/>
    <s v="746046197_2018"/>
    <s v="Margaret C B &amp; S Spencer N Brown Foundation Inc_Alliance Defending Freedom2018100"/>
    <s v="ProPublica"/>
    <s v="https://projects.propublica.org/nonprofits/organizations/746046197/201910939349100751/IRS990PF"/>
    <x v="301"/>
    <x v="10"/>
    <n v="100"/>
    <x v="0"/>
    <m/>
    <m/>
    <m/>
    <m/>
    <m/>
  </r>
  <r>
    <x v="302"/>
    <x v="9"/>
    <s v="746046197_2019"/>
    <s v="Margaret C B &amp; S Spencer N Brown Foundation Inc_Alliance Defending Freedom2019100"/>
    <s v="ProPublica"/>
    <s v="https://projects.propublica.org/nonprofits/organizations/746046197/202000939349101420/IRS990PF"/>
    <x v="301"/>
    <x v="10"/>
    <n v="100"/>
    <x v="11"/>
    <m/>
    <m/>
    <m/>
    <m/>
    <m/>
  </r>
  <r>
    <x v="302"/>
    <x v="9"/>
    <s v="746046197_2020"/>
    <s v="Margaret C B &amp; S Spencer N Brown Foundation Inc_Alliance Defending Freedom2020100"/>
    <s v="ProPublica"/>
    <s v="https://projects.propublica.org/nonprofits/organizations/746046197/202140919349100719/IRS990PF"/>
    <x v="301"/>
    <x v="10"/>
    <n v="100"/>
    <x v="1"/>
    <m/>
    <m/>
    <m/>
    <m/>
    <m/>
  </r>
  <r>
    <x v="302"/>
    <x v="9"/>
    <s v="746046197_2022"/>
    <s v="Margaret C B &amp; S Spencer N Brown Foundation Inc_Alliance Defending Freedom2022100"/>
    <s v="ProPublica"/>
    <s v="https://projects.propublica.org/nonprofits/organizations/746046197/202311029349101426/IRS990PF"/>
    <x v="301"/>
    <x v="10"/>
    <n v="100"/>
    <x v="4"/>
    <m/>
    <m/>
    <m/>
    <m/>
    <m/>
  </r>
  <r>
    <x v="303"/>
    <x v="9"/>
    <s v="751709181_2015"/>
    <s v="Margaret Mosher Phillips Foundaton_Alliance Defending Freedom2015700"/>
    <s v="ProPublica"/>
    <s v="https://projects.propublica.org/nonprofits/organizations/751709181/201631459349100613/IRS990PF"/>
    <x v="302"/>
    <x v="10"/>
    <n v="700"/>
    <x v="8"/>
    <m/>
    <m/>
    <m/>
    <m/>
    <m/>
  </r>
  <r>
    <x v="304"/>
    <x v="9"/>
    <s v="956025594_2020"/>
    <s v="Mark H &amp; Blanche M Harrington Foundation_Alliance Defending Freedom2020162500"/>
    <s v="ProPublica"/>
    <s v="https://projects.propublica.org/nonprofits/organizations/956025594/202111319349101221/IRS990PF"/>
    <x v="303"/>
    <x v="10"/>
    <n v="162500"/>
    <x v="1"/>
    <m/>
    <m/>
    <m/>
    <m/>
    <m/>
  </r>
  <r>
    <x v="305"/>
    <x v="9"/>
    <s v="466452380_2023"/>
    <s v="Mark S Bradley Charitable Foundation_Alliance Defending Freedom20231000"/>
    <s v="ProPublica"/>
    <s v="https://projects.propublica.org/nonprofits/organizations/466452380/202431279349100518/IRS990PF"/>
    <x v="304"/>
    <x v="10"/>
    <n v="1000"/>
    <x v="5"/>
    <m/>
    <m/>
    <m/>
    <m/>
    <m/>
  </r>
  <r>
    <x v="306"/>
    <x v="9"/>
    <s v="827022532_2022"/>
    <s v="Martin and Shirley Burns Family Foundation_Alliance Defending Freedom20225000"/>
    <s v="ProPublica"/>
    <s v="https://projects.propublica.org/nonprofits/organizations/827022532/202311449349100916/IRS990PF"/>
    <x v="305"/>
    <x v="10"/>
    <n v="5000"/>
    <x v="4"/>
    <m/>
    <m/>
    <m/>
    <m/>
    <m/>
  </r>
  <r>
    <x v="307"/>
    <x v="9"/>
    <s v="261481981_2019"/>
    <s v="Marvin Buzz Oates Charitable Foundation_Alliance Defending Freedom20195000"/>
    <s v="ProPublica"/>
    <s v="https://projects.propublica.org/nonprofits/organizations/261481981/202013179349102836/IRS990PF"/>
    <x v="306"/>
    <x v="10"/>
    <n v="5000"/>
    <x v="11"/>
    <m/>
    <m/>
    <m/>
    <m/>
    <m/>
  </r>
  <r>
    <x v="308"/>
    <x v="9"/>
    <s v="204003616_2018"/>
    <s v="Matthew 6 33 Foundation Inc_Alliance Defending Freedom201825"/>
    <s v="ProPublica"/>
    <s v="https://projects.propublica.org/nonprofits/organizations/204003616/201931309349102493/IRS990PF"/>
    <x v="307"/>
    <x v="10"/>
    <n v="25"/>
    <x v="0"/>
    <m/>
    <m/>
    <m/>
    <m/>
    <m/>
  </r>
  <r>
    <x v="309"/>
    <x v="9"/>
    <s v="203892291_2023"/>
    <s v="Matthew Six Foundation_Alliance Defending Freedom20235000"/>
    <s v="ProPublica"/>
    <s v="https://projects.propublica.org/nonprofits/organizations/203892291/202443189349102719/IRS990PF"/>
    <x v="308"/>
    <x v="10"/>
    <n v="5000"/>
    <x v="5"/>
    <m/>
    <m/>
    <m/>
    <m/>
    <m/>
  </r>
  <r>
    <x v="310"/>
    <x v="9"/>
    <s v="630859398_2020"/>
    <s v="Mccatur Christian Foundation Inc_Alliance Defending Freedom2020500"/>
    <s v="ProPublica"/>
    <s v="https://projects.propublica.org/nonprofits/organizations/630859398/202101189349101345/IRS990PF"/>
    <x v="309"/>
    <x v="10"/>
    <n v="500"/>
    <x v="1"/>
    <m/>
    <m/>
    <m/>
    <m/>
    <m/>
  </r>
  <r>
    <x v="311"/>
    <x v="9"/>
    <s v="943140036_2023"/>
    <s v="Mckesson Foundation_Alliance Defending Freedom2023100"/>
    <s v="ProPublica"/>
    <s v="https://projects.propublica.org/nonprofits/organizations/943140036/202400449349100820/IRS990PF"/>
    <x v="310"/>
    <x v="10"/>
    <n v="100"/>
    <x v="5"/>
    <m/>
    <m/>
    <m/>
    <m/>
    <m/>
  </r>
  <r>
    <x v="312"/>
    <x v="9"/>
    <s v="582432566_2016"/>
    <s v="Middlemas Family Foundation Inc_Alliance Defending Freedom20161000"/>
    <s v="ProPublica"/>
    <s v="https://projects.propublica.org/nonprofits/organizations/582432566/201730839349100703/IRS990PF"/>
    <x v="311"/>
    <x v="10"/>
    <n v="1000"/>
    <x v="9"/>
    <m/>
    <m/>
    <m/>
    <m/>
    <m/>
  </r>
  <r>
    <x v="312"/>
    <x v="9"/>
    <s v="582432566_2017"/>
    <s v="Middlemas Family Foundation Inc_Alliance Defending Freedom20171000"/>
    <s v="ProPublica"/>
    <s v="https://projects.propublica.org/nonprofits/organizations/582432566/201801359349103255/IRS990PF"/>
    <x v="311"/>
    <x v="10"/>
    <n v="1000"/>
    <x v="16"/>
    <m/>
    <m/>
    <m/>
    <m/>
    <m/>
  </r>
  <r>
    <x v="313"/>
    <x v="9"/>
    <s v="421593137_2019"/>
    <s v="Midway Foundation_Alliance Defending Freedom20195000"/>
    <s v="ProPublica"/>
    <s v="https://projects.propublica.org/nonprofits/organizations/421593137/202042329349100409/IRS990PF"/>
    <x v="312"/>
    <x v="10"/>
    <n v="5000"/>
    <x v="11"/>
    <m/>
    <m/>
    <m/>
    <m/>
    <m/>
  </r>
  <r>
    <x v="314"/>
    <x v="9"/>
    <s v="330833774_2015"/>
    <s v="Mike and Linda Van Daele Family Foundation_Alliance Defending Freedom201530000"/>
    <s v="ProPublica"/>
    <s v="https://projects.propublica.org/nonprofits/organizations/330833774/201612229349100341/IRS990PF"/>
    <x v="313"/>
    <x v="10"/>
    <n v="30000"/>
    <x v="8"/>
    <m/>
    <m/>
    <m/>
    <m/>
    <m/>
  </r>
  <r>
    <x v="315"/>
    <x v="9"/>
    <s v="261622652_2015"/>
    <s v="Milburn and Nancy Calhoun Foundation_Alliance Defending Freedom2015100"/>
    <s v="ProPublica"/>
    <s v="https://projects.propublica.org/nonprofits/organizations/261622652/201602419349100000/IRS990PF"/>
    <x v="314"/>
    <x v="10"/>
    <n v="100"/>
    <x v="8"/>
    <m/>
    <m/>
    <m/>
    <m/>
    <m/>
  </r>
  <r>
    <x v="316"/>
    <x v="9"/>
    <s v="256507666_2018"/>
    <s v="Miles Family Foundation_Alliance Defending Freedom201895"/>
    <s v="ProPublica"/>
    <s v="https://projects.propublica.org/nonprofits/organizations/256507666/201901359349100985/IRS990PF"/>
    <x v="315"/>
    <x v="10"/>
    <n v="95"/>
    <x v="0"/>
    <m/>
    <m/>
    <m/>
    <m/>
    <m/>
  </r>
  <r>
    <x v="316"/>
    <x v="9"/>
    <s v="256507666_2019"/>
    <s v="Miles Family Foundation_Alliance Defending Freedom201975"/>
    <s v="ProPublica"/>
    <s v="https://projects.propublica.org/nonprofits/organizations/256507666/202011679349100111/IRS990PF"/>
    <x v="315"/>
    <x v="10"/>
    <n v="75"/>
    <x v="11"/>
    <m/>
    <m/>
    <m/>
    <m/>
    <m/>
  </r>
  <r>
    <x v="316"/>
    <x v="9"/>
    <s v="256507666_2020"/>
    <s v="Miles Family Foundation_Alliance Defending Freedom2020295"/>
    <s v="ProPublica"/>
    <s v="https://projects.propublica.org/nonprofits/organizations/256507666/202111379349101961/IRS990PF"/>
    <x v="315"/>
    <x v="10"/>
    <n v="295"/>
    <x v="1"/>
    <m/>
    <m/>
    <m/>
    <m/>
    <m/>
  </r>
  <r>
    <x v="316"/>
    <x v="9"/>
    <s v="256507666_2021"/>
    <s v="Miles Family Foundation_Alliance Defending Freedom2021435"/>
    <s v="ProPublica"/>
    <s v="https://projects.propublica.org/nonprofits/organizations/256507666/202231369349101628/IRS990PF"/>
    <x v="315"/>
    <x v="10"/>
    <n v="435"/>
    <x v="10"/>
    <m/>
    <m/>
    <m/>
    <m/>
    <m/>
  </r>
  <r>
    <x v="316"/>
    <x v="9"/>
    <s v="256507666_2022"/>
    <s v="Miles Family Foundation_Alliance Defending Freedom2022270"/>
    <s v="ProPublica"/>
    <s v="https://projects.propublica.org/nonprofits/organizations/256507666/202312149349100611/IRS990PF"/>
    <x v="315"/>
    <x v="10"/>
    <n v="270"/>
    <x v="4"/>
    <m/>
    <m/>
    <m/>
    <m/>
    <m/>
  </r>
  <r>
    <x v="316"/>
    <x v="9"/>
    <s v="256507666_2023"/>
    <s v="Miles Family Foundation_Alliance Defending Freedom2023510"/>
    <s v="ProPublica"/>
    <s v="https://projects.propublica.org/nonprofits/organizations/256507666/202441359349102164/IRS990PF"/>
    <x v="315"/>
    <x v="10"/>
    <n v="510"/>
    <x v="5"/>
    <m/>
    <m/>
    <m/>
    <m/>
    <m/>
  </r>
  <r>
    <x v="317"/>
    <x v="9"/>
    <s v="416029402_2019"/>
    <s v="Minneapolis Foundation_Alliance Defending Freedom201953000"/>
    <s v="ProPublica"/>
    <s v="https://projects.propublica.org/nonprofits/organizations/416029402/202000429349301480/IRS990ScheduleI"/>
    <x v="316"/>
    <x v="10"/>
    <n v="53000"/>
    <x v="11"/>
    <m/>
    <m/>
    <m/>
    <m/>
    <m/>
  </r>
  <r>
    <x v="317"/>
    <x v="9"/>
    <s v="416029402_2020"/>
    <s v="Minneapolis Foundation_Alliance Defending Freedom202040000"/>
    <s v="ProPublica"/>
    <s v="https://projects.propublica.org/nonprofits/organizations/416029402/202140119349300414/IRS990ScheduleI"/>
    <x v="316"/>
    <x v="10"/>
    <n v="40000"/>
    <x v="1"/>
    <m/>
    <m/>
    <m/>
    <m/>
    <m/>
  </r>
  <r>
    <x v="317"/>
    <x v="9"/>
    <s v="416029402_2021"/>
    <s v="Minneapolis Foundation_Alliance Defending Freedom202133000"/>
    <s v="ProPublica"/>
    <s v="https://projects.propublica.org/nonprofits/organizations/416029402/202200109349300710/IRS990ScheduleI"/>
    <x v="316"/>
    <x v="10"/>
    <n v="33000"/>
    <x v="10"/>
    <m/>
    <m/>
    <m/>
    <m/>
    <m/>
  </r>
  <r>
    <x v="318"/>
    <x v="9"/>
    <s v="546052404_2019"/>
    <s v="Minnie &amp; Bernard Lane Foundation_Alliance Defending Freedom2019500"/>
    <s v="ProPublica"/>
    <s v="https://projects.propublica.org/nonprofits/organizations/546052404/201932209349100603/IRS990PF"/>
    <x v="317"/>
    <x v="10"/>
    <n v="500"/>
    <x v="11"/>
    <m/>
    <m/>
    <m/>
    <m/>
    <m/>
  </r>
  <r>
    <x v="318"/>
    <x v="9"/>
    <s v="546052404_2020"/>
    <s v="Minnie &amp; Bernard Lane Foundation_Alliance Defending Freedom2020500"/>
    <s v="ProPublica"/>
    <s v="https://projects.propublica.org/nonprofits/organizations/546052404/202002749349100800/IRS990PF"/>
    <x v="317"/>
    <x v="10"/>
    <n v="500"/>
    <x v="1"/>
    <m/>
    <m/>
    <m/>
    <m/>
    <m/>
  </r>
  <r>
    <x v="318"/>
    <x v="9"/>
    <s v="546052404_2021"/>
    <s v="Minnie &amp; Bernard Lane Foundation_Alliance Defending Freedom2021500"/>
    <s v="ProPublica"/>
    <s v="https://projects.propublica.org/nonprofits/organizations/546052404/202132229349100508/IRS990PF"/>
    <x v="317"/>
    <x v="10"/>
    <n v="500"/>
    <x v="10"/>
    <m/>
    <m/>
    <m/>
    <m/>
    <m/>
  </r>
  <r>
    <x v="318"/>
    <x v="9"/>
    <s v="546052404_2022"/>
    <s v="Minnie &amp; Bernard Lane Foundation_Alliance Defending Freedom2022500"/>
    <s v="ProPublica"/>
    <s v="https://projects.propublica.org/nonprofits/organizations/546052404/202212169349100956/IRS990PF"/>
    <x v="317"/>
    <x v="10"/>
    <n v="500"/>
    <x v="4"/>
    <m/>
    <m/>
    <m/>
    <m/>
    <m/>
  </r>
  <r>
    <x v="318"/>
    <x v="9"/>
    <s v="546052404_2023"/>
    <s v="Minnie &amp; Bernard Lane Foundation_Alliance Defending Freedom2023500"/>
    <s v="ProPublica"/>
    <s v="https://projects.propublica.org/nonprofits/organizations/546052404/202322269349100047/IRS990PF"/>
    <x v="317"/>
    <x v="10"/>
    <n v="500"/>
    <x v="5"/>
    <m/>
    <m/>
    <m/>
    <m/>
    <m/>
  </r>
  <r>
    <x v="318"/>
    <x v="9"/>
    <s v="546052404_2024"/>
    <s v="Minnie &amp; Bernard Lane Foundation_Alliance Defending Freedom20242500"/>
    <s v="ProPublica"/>
    <s v="https://projects.propublica.org/nonprofits/organizations/546052404/202402279349100410/IRS990PF"/>
    <x v="317"/>
    <x v="10"/>
    <n v="2500"/>
    <x v="17"/>
    <m/>
    <m/>
    <m/>
    <m/>
    <m/>
  </r>
  <r>
    <x v="319"/>
    <x v="9"/>
    <s v="752769798_2021"/>
    <s v="Mitchell Foundation_Alliance Defending Freedom202150000"/>
    <s v="ProPublica"/>
    <s v="https://projects.propublica.org/nonprofits/organizations/752769798/202233159349100608/IRS990PF"/>
    <x v="318"/>
    <x v="10"/>
    <n v="50000"/>
    <x v="10"/>
    <m/>
    <m/>
    <m/>
    <m/>
    <m/>
  </r>
  <r>
    <x v="319"/>
    <x v="9"/>
    <s v="752769798_2022"/>
    <s v="Mitchell Foundation_Alliance Defending Freedom2022100000"/>
    <s v="ProPublica"/>
    <s v="https://projects.propublica.org/nonprofits/organizations/752769798/202323119349101507/IRS990PF"/>
    <x v="318"/>
    <x v="10"/>
    <n v="100000"/>
    <x v="4"/>
    <m/>
    <m/>
    <m/>
    <m/>
    <m/>
  </r>
  <r>
    <x v="320"/>
    <x v="9"/>
    <s v="311453098_2020"/>
    <s v="Mlp Charitable Trust_Alliance Defending Freedom2020500"/>
    <s v="ProPublica"/>
    <s v="https://projects.propublica.org/nonprofits/organizations/311453098/202123169349105207/IRS990PF"/>
    <x v="319"/>
    <x v="10"/>
    <n v="500"/>
    <x v="1"/>
    <m/>
    <m/>
    <m/>
    <m/>
    <m/>
  </r>
  <r>
    <x v="320"/>
    <x v="9"/>
    <s v="311453098_2021"/>
    <s v="Mlp Charitable Trust_Alliance Defending Freedom2021200"/>
    <s v="ProPublica"/>
    <s v="https://projects.propublica.org/nonprofits/organizations/311453098/202223549349100402/IRS990PF"/>
    <x v="319"/>
    <x v="10"/>
    <n v="200"/>
    <x v="10"/>
    <m/>
    <m/>
    <m/>
    <m/>
    <m/>
  </r>
  <r>
    <x v="321"/>
    <x v="9"/>
    <s v="330266405_2022"/>
    <s v="Modglin Family Foundation_Alliance Defending Freedom202210000"/>
    <s v="ProPublica"/>
    <s v="https://projects.propublica.org/nonprofits/organizations/330266405/202331449349100338/IRS990PF"/>
    <x v="320"/>
    <x v="10"/>
    <n v="10000"/>
    <x v="4"/>
    <m/>
    <m/>
    <m/>
    <m/>
    <m/>
  </r>
  <r>
    <x v="322"/>
    <x v="9"/>
    <s v="831080122_2018"/>
    <s v="Montera Family Foundation_Alliance Defending Freedom201820000"/>
    <s v="ProPublica"/>
    <s v="https://projects.propublica.org/nonprofits/organizations/831080122/201943189349102784/IRS990PF"/>
    <x v="321"/>
    <x v="10"/>
    <n v="20000"/>
    <x v="0"/>
    <m/>
    <m/>
    <m/>
    <m/>
    <m/>
  </r>
  <r>
    <x v="322"/>
    <x v="9"/>
    <s v="831080122_2019"/>
    <s v="Montera Family Foundation_Alliance Defending Freedom201920000"/>
    <s v="ProPublica"/>
    <s v="https://projects.propublica.org/nonprofits/organizations/831080122/202013169349101621/IRS990PF"/>
    <x v="321"/>
    <x v="10"/>
    <n v="20000"/>
    <x v="11"/>
    <m/>
    <m/>
    <m/>
    <m/>
    <m/>
  </r>
  <r>
    <x v="322"/>
    <x v="9"/>
    <s v="831080122_2020"/>
    <s v="Montera Family Foundation_Alliance Defending Freedom202020000"/>
    <s v="ProPublica"/>
    <s v="https://projects.propublica.org/nonprofits/organizations/831080122/202102949349101000/IRS990PF"/>
    <x v="321"/>
    <x v="10"/>
    <n v="20000"/>
    <x v="1"/>
    <m/>
    <m/>
    <m/>
    <m/>
    <m/>
  </r>
  <r>
    <x v="322"/>
    <x v="9"/>
    <s v="831080122_2021"/>
    <s v="Montera Family Foundation_Alliance Defending Freedom202120000"/>
    <s v="ProPublica"/>
    <s v="https://projects.propublica.org/nonprofits/organizations/831080122/202212939349100216/IRS990PF"/>
    <x v="321"/>
    <x v="10"/>
    <n v="20000"/>
    <x v="10"/>
    <m/>
    <m/>
    <m/>
    <m/>
    <m/>
  </r>
  <r>
    <x v="322"/>
    <x v="9"/>
    <s v="831080122_2022"/>
    <s v="Montera Family Foundation_Alliance Defending Freedom202220000"/>
    <s v="ProPublica"/>
    <s v="https://projects.propublica.org/nonprofits/organizations/831080122/202313179349100521/IRS990PF"/>
    <x v="321"/>
    <x v="10"/>
    <n v="20000"/>
    <x v="4"/>
    <m/>
    <m/>
    <m/>
    <m/>
    <m/>
  </r>
  <r>
    <x v="322"/>
    <x v="9"/>
    <s v="831080122_2023"/>
    <s v="Montera Family Foundation_Alliance Defending Freedom202350000"/>
    <s v="ProPublica"/>
    <s v="https://projects.propublica.org/nonprofits/organizations/831080122/202413179349102591/IRS990PF"/>
    <x v="321"/>
    <x v="10"/>
    <n v="50000"/>
    <x v="5"/>
    <m/>
    <m/>
    <m/>
    <m/>
    <m/>
  </r>
  <r>
    <x v="323"/>
    <x v="9"/>
    <s v="911815410_2021"/>
    <s v="Morgan Family Foundation_Alliance Defending Freedom202120000"/>
    <s v="ProPublica"/>
    <s v="https://projects.propublica.org/nonprofits/organizations/911815410/202243199349104164/IRS990PF"/>
    <x v="322"/>
    <x v="10"/>
    <n v="20000"/>
    <x v="10"/>
    <m/>
    <m/>
    <m/>
    <m/>
    <m/>
  </r>
  <r>
    <x v="323"/>
    <x v="9"/>
    <s v="911815410_2022"/>
    <s v="Morgan Family Foundation_Alliance Defending Freedom202210000"/>
    <s v="ProPublica"/>
    <s v="https://projects.propublica.org/nonprofits/organizations/911815410/202313139349101896/IRS990PF"/>
    <x v="322"/>
    <x v="10"/>
    <n v="10000"/>
    <x v="4"/>
    <m/>
    <m/>
    <m/>
    <m/>
    <m/>
  </r>
  <r>
    <x v="324"/>
    <x v="9"/>
    <s v="352124850_2022"/>
    <s v="Morgan Family Foundation_Alliance Defending Freedom20221500"/>
    <s v="ProPublica"/>
    <s v="https://projects.propublica.org/nonprofits/organizations/352124850/202301239349100820/IRS990PF"/>
    <x v="322"/>
    <x v="10"/>
    <n v="1500"/>
    <x v="4"/>
    <m/>
    <m/>
    <m/>
    <m/>
    <m/>
  </r>
  <r>
    <x v="323"/>
    <x v="9"/>
    <s v="911815410_2023"/>
    <s v="Morgan Family Foundation_Alliance Defending Freedom20235000"/>
    <s v="ProPublica"/>
    <s v="https://projects.propublica.org/nonprofits/organizations/911815410/202433209349107568/IRS990PF"/>
    <x v="322"/>
    <x v="10"/>
    <n v="5000"/>
    <x v="5"/>
    <m/>
    <m/>
    <m/>
    <m/>
    <m/>
  </r>
  <r>
    <x v="325"/>
    <x v="9"/>
    <s v="527082731_2016"/>
    <s v="Morgan Stanley Global Impact Funding Trust Inc_Alliance Defending Freedom201611750"/>
    <s v="ProPublica"/>
    <s v="https://projects.propublica.org/nonprofits/organizations/527082731/201713199349316986/IRS990ScheduleI"/>
    <x v="323"/>
    <x v="10"/>
    <n v="11750"/>
    <x v="9"/>
    <m/>
    <m/>
    <m/>
    <m/>
    <m/>
  </r>
  <r>
    <x v="325"/>
    <x v="9"/>
    <s v="527082731_2017"/>
    <s v="Morgan Stanley Global Impact Funding Trust Inc_Alliance Defending Freedom201735500"/>
    <s v="ProPublica"/>
    <s v="https://projects.propublica.org/nonprofits/organizations/527082731/201843199349319569/IRS990ScheduleI"/>
    <x v="323"/>
    <x v="10"/>
    <n v="35500"/>
    <x v="16"/>
    <m/>
    <m/>
    <m/>
    <m/>
    <m/>
  </r>
  <r>
    <x v="325"/>
    <x v="9"/>
    <s v="527082731_2018"/>
    <s v="Morgan Stanley Global Impact Funding Trust Inc_Alliance Defending Freedom201840000"/>
    <s v="ProPublica"/>
    <s v="https://projects.propublica.org/nonprofits/organizations/527082731/201923199349320447/IRS990ScheduleI"/>
    <x v="323"/>
    <x v="10"/>
    <n v="40000"/>
    <x v="0"/>
    <m/>
    <m/>
    <m/>
    <m/>
    <m/>
  </r>
  <r>
    <x v="325"/>
    <x v="9"/>
    <s v="527082731_2019"/>
    <s v="Morgan Stanley Global Impact Funding Trust Inc_Alliance Defending Freedom201955000"/>
    <s v="ProPublica"/>
    <s v="https://projects.propublica.org/nonprofits/organizations/527082731/202013249349301811/IRS990ScheduleI"/>
    <x v="323"/>
    <x v="10"/>
    <n v="55000"/>
    <x v="11"/>
    <m/>
    <m/>
    <m/>
    <m/>
    <m/>
  </r>
  <r>
    <x v="325"/>
    <x v="9"/>
    <s v="527082731_2020"/>
    <s v="Morgan Stanley Global Impact Funding Trust Inc_Alliance Defending Freedom202060000"/>
    <s v="ProPublica"/>
    <s v="https://projects.propublica.org/nonprofits/organizations/527082731/202143219349301454/IRS990ScheduleI"/>
    <x v="323"/>
    <x v="10"/>
    <n v="60000"/>
    <x v="1"/>
    <m/>
    <m/>
    <m/>
    <m/>
    <m/>
  </r>
  <r>
    <x v="325"/>
    <x v="9"/>
    <s v="527082731_2022"/>
    <s v="Morgan Stanley Global Impact Funding Trust Inc_Alliance Defending Freedom202245000"/>
    <s v="ProPublica"/>
    <s v="https://projects.propublica.org/nonprofits/organizations/527082731/202302999349301010/IRS990ScheduleI"/>
    <x v="323"/>
    <x v="10"/>
    <n v="45000"/>
    <x v="4"/>
    <m/>
    <m/>
    <m/>
    <m/>
    <m/>
  </r>
  <r>
    <x v="325"/>
    <x v="9"/>
    <s v="527082731_2023"/>
    <s v="Morgan Stanley Global Impact Funding Trust Inc_Alliance Defending Freedom2023167000"/>
    <s v="ProPublica"/>
    <s v="https://projects.propublica.org/nonprofits/organizations/527082731/202403209349313980/IRS990ScheduleI"/>
    <x v="323"/>
    <x v="10"/>
    <n v="167000"/>
    <x v="5"/>
    <m/>
    <m/>
    <m/>
    <m/>
    <m/>
  </r>
  <r>
    <x v="326"/>
    <x v="9"/>
    <s v="862688528_2022"/>
    <s v="Mortenson Foundation Inc_Alliance Defending Freedom20221000"/>
    <s v="ProPublica"/>
    <s v="https://projects.propublica.org/nonprofits/organizations/862688528/202442209349101014/IRS990PF"/>
    <x v="324"/>
    <x v="10"/>
    <n v="1000"/>
    <x v="4"/>
    <m/>
    <m/>
    <m/>
    <m/>
    <m/>
  </r>
  <r>
    <x v="326"/>
    <x v="9"/>
    <s v="862688528_2023"/>
    <s v="Mortenson Foundation Inc_Alliance Defending Freedom20232500"/>
    <s v="ProPublica"/>
    <s v="https://projects.propublica.org/nonprofits/organizations/862688528/202402209349101105/IRS990PF"/>
    <x v="324"/>
    <x v="10"/>
    <n v="2500"/>
    <x v="5"/>
    <m/>
    <m/>
    <m/>
    <m/>
    <m/>
  </r>
  <r>
    <x v="327"/>
    <x v="9"/>
    <s v="366109323_2019"/>
    <s v="Motorola Solutions Foundation_Alliance Defending Freedom2019295"/>
    <s v="ProPublica"/>
    <s v="https://projects.propublica.org/nonprofits/organizations/366109323/202001969349101330/IRS990PF"/>
    <x v="325"/>
    <x v="10"/>
    <n v="295"/>
    <x v="11"/>
    <m/>
    <m/>
    <m/>
    <m/>
    <m/>
  </r>
  <r>
    <x v="327"/>
    <x v="9"/>
    <s v="366109323_2020"/>
    <s v="Motorola Solutions Foundation_Alliance Defending Freedom2020450"/>
    <s v="ProPublica"/>
    <s v="https://projects.propublica.org/nonprofits/organizations/366109323/202112279349100301/IRS990PF"/>
    <x v="325"/>
    <x v="10"/>
    <n v="450"/>
    <x v="1"/>
    <m/>
    <m/>
    <m/>
    <m/>
    <m/>
  </r>
  <r>
    <x v="328"/>
    <x v="9"/>
    <s v="566068245_2022"/>
    <s v="Murrill Foundation Inc_Alliance Defending Freedom20221500"/>
    <s v="ProPublica"/>
    <s v="https://projects.propublica.org/nonprofits/organizations/566068245/202313189349105606/IRS990PF"/>
    <x v="326"/>
    <x v="10"/>
    <n v="1500"/>
    <x v="4"/>
    <m/>
    <m/>
    <m/>
    <m/>
    <m/>
  </r>
  <r>
    <x v="328"/>
    <x v="9"/>
    <s v="566068245_2023"/>
    <s v="Murrill Foundation Inc_Alliance Defending Freedom20231500"/>
    <s v="ProPublica"/>
    <s v="https://projects.propublica.org/nonprofits/organizations/566068245/202423109349100747/IRS990PF"/>
    <x v="326"/>
    <x v="10"/>
    <n v="1500"/>
    <x v="5"/>
    <m/>
    <m/>
    <m/>
    <m/>
    <m/>
  </r>
  <r>
    <x v="329"/>
    <x v="9"/>
    <s v="830380273_2014"/>
    <s v="Natan Foundation_Alliance Defending Freedom20143000"/>
    <s v="ProPublica"/>
    <s v="https://projects.propublica.org/nonprofits/organizations/830380273/201531639349100703/IRS990PF"/>
    <x v="327"/>
    <x v="10"/>
    <n v="3000"/>
    <x v="7"/>
    <m/>
    <m/>
    <m/>
    <m/>
    <m/>
  </r>
  <r>
    <x v="329"/>
    <x v="9"/>
    <s v="830380273_2018"/>
    <s v="Natan Foundation_Alliance Defending Freedom201820000"/>
    <s v="ProPublica"/>
    <s v="https://projects.propublica.org/nonprofits/organizations/830380273/201922319349100182/IRS990PF"/>
    <x v="327"/>
    <x v="10"/>
    <n v="20000"/>
    <x v="0"/>
    <m/>
    <m/>
    <m/>
    <m/>
    <m/>
  </r>
  <r>
    <x v="329"/>
    <x v="9"/>
    <s v="830380273_2020"/>
    <s v="Natan Foundation_Alliance Defending Freedom20202000"/>
    <s v="ProPublica"/>
    <s v="https://projects.propublica.org/nonprofits/organizations/830380273/202113039349100201/IRS990PF"/>
    <x v="327"/>
    <x v="10"/>
    <n v="2000"/>
    <x v="1"/>
    <m/>
    <m/>
    <m/>
    <m/>
    <m/>
  </r>
  <r>
    <x v="135"/>
    <x v="9"/>
    <s v="581493949_2023"/>
    <s v="National Christian Charitable Foundation_Alliance Defending Freedom20236251117"/>
    <s v="ProPublica"/>
    <s v="Propublica XML"/>
    <x v="328"/>
    <x v="10"/>
    <n v="6251117"/>
    <x v="5"/>
    <m/>
    <m/>
    <m/>
    <m/>
    <m/>
  </r>
  <r>
    <x v="135"/>
    <x v="9"/>
    <s v="581493949_2022"/>
    <s v="National Christian Charitable Foundation_Alliance Defending Freedom202213536651"/>
    <s v="ProPublica"/>
    <s v="Propublica XML"/>
    <x v="328"/>
    <x v="10"/>
    <n v="13536651"/>
    <x v="4"/>
    <m/>
    <m/>
    <m/>
    <m/>
    <m/>
  </r>
  <r>
    <x v="135"/>
    <x v="9"/>
    <s v="581493949_2021"/>
    <s v="National Christian Charitable Foundation_Alliance Defending Freedom20216156237"/>
    <s v="ProPublica"/>
    <s v="Propublica XML"/>
    <x v="328"/>
    <x v="10"/>
    <n v="6156237"/>
    <x v="10"/>
    <m/>
    <m/>
    <m/>
    <m/>
    <m/>
  </r>
  <r>
    <x v="135"/>
    <x v="9"/>
    <s v="581493949_2020"/>
    <s v="National Christian Charitable Foundation_Alliance Defending Freedom20207175097"/>
    <s v="ProPublica"/>
    <s v="Propublica XML"/>
    <x v="328"/>
    <x v="10"/>
    <n v="7175097"/>
    <x v="1"/>
    <m/>
    <m/>
    <m/>
    <m/>
    <m/>
  </r>
  <r>
    <x v="135"/>
    <x v="9"/>
    <s v="581493949_2019"/>
    <s v="National Christian Charitable Foundation_Alliance Defending Freedom20196585923"/>
    <s v="ProPublica"/>
    <s v="Propublica XML"/>
    <x v="328"/>
    <x v="10"/>
    <n v="6585923"/>
    <x v="11"/>
    <m/>
    <m/>
    <m/>
    <m/>
    <m/>
  </r>
  <r>
    <x v="135"/>
    <x v="9"/>
    <s v="581493949_2018"/>
    <s v="National Christian Charitable Foundation_Alliance Defending Freedom20189940459"/>
    <s v="ProPublica"/>
    <s v="Propublica XML"/>
    <x v="328"/>
    <x v="10"/>
    <n v="9940459"/>
    <x v="0"/>
    <m/>
    <m/>
    <m/>
    <m/>
    <m/>
  </r>
  <r>
    <x v="135"/>
    <x v="9"/>
    <s v="581493949_2017"/>
    <s v="National Christian Charitable Foundation_Alliance Defending Freedom201716807339"/>
    <s v="ProPublica"/>
    <s v="Propublica XML"/>
    <x v="328"/>
    <x v="10"/>
    <n v="16807339"/>
    <x v="16"/>
    <m/>
    <m/>
    <m/>
    <m/>
    <m/>
  </r>
  <r>
    <x v="135"/>
    <x v="9"/>
    <s v="581493949_2016"/>
    <s v="National Christian Charitable Foundation_Alliance Defending Freedom201615595735"/>
    <s v="ProPublica"/>
    <s v="Propublica XML"/>
    <x v="328"/>
    <x v="10"/>
    <n v="15595735"/>
    <x v="9"/>
    <m/>
    <m/>
    <m/>
    <m/>
    <m/>
  </r>
  <r>
    <x v="135"/>
    <x v="9"/>
    <s v="581493949_2015"/>
    <s v="National Christian Charitable Foundation_Alliance Defending Freedom201516785910"/>
    <s v="ProPublica"/>
    <s v="Propublica XML"/>
    <x v="328"/>
    <x v="10"/>
    <n v="16785910"/>
    <x v="8"/>
    <m/>
    <m/>
    <m/>
    <m/>
    <m/>
  </r>
  <r>
    <x v="135"/>
    <x v="9"/>
    <s v="581493949_2014"/>
    <s v="National Christian Charitable Foundation_Alliance Defending Freedom201413711133"/>
    <s v="CT"/>
    <s v="ConservativeTransparency2025"/>
    <x v="328"/>
    <x v="10"/>
    <n v="13711133"/>
    <x v="7"/>
    <m/>
    <m/>
    <m/>
    <m/>
    <m/>
  </r>
  <r>
    <x v="49"/>
    <x v="9"/>
    <s v="237066873_2013"/>
    <s v="National Christian Charitable Foundation_Alliance Defending Freedom201311341187"/>
    <s v="CT"/>
    <s v="ConservativeTransparency2025"/>
    <x v="328"/>
    <x v="10"/>
    <n v="11341187"/>
    <x v="3"/>
    <m/>
    <m/>
    <m/>
    <m/>
    <m/>
  </r>
  <r>
    <x v="135"/>
    <x v="9"/>
    <s v="581493949_2012"/>
    <s v="National Christian Charitable Foundation_Alliance Defending Freedom201210065726"/>
    <s v="CT"/>
    <s v="ConservativeTransparency2025"/>
    <x v="328"/>
    <x v="10"/>
    <n v="10065726"/>
    <x v="2"/>
    <s v="verified"/>
    <m/>
    <m/>
    <m/>
    <m/>
  </r>
  <r>
    <x v="135"/>
    <x v="9"/>
    <s v="581493949_2015"/>
    <s v="National Philanthropic Trust_Alliance Defending Freedom201510000"/>
    <s v="ProPublica"/>
    <s v="Propublica XML"/>
    <x v="329"/>
    <x v="10"/>
    <n v="10000"/>
    <x v="8"/>
    <m/>
    <s v="PUBLIC.SOC.BENEF"/>
    <m/>
    <m/>
    <m/>
  </r>
  <r>
    <x v="135"/>
    <x v="9"/>
    <s v="581493949_2016"/>
    <s v="National Philanthropic Trust_Alliance Defending Freedom20165750"/>
    <s v="ProPublica"/>
    <s v="Propublica XML"/>
    <x v="329"/>
    <x v="10"/>
    <n v="5750"/>
    <x v="9"/>
    <m/>
    <s v="PUBLIC SOCIAL BENEFIT"/>
    <m/>
    <m/>
    <m/>
  </r>
  <r>
    <x v="135"/>
    <x v="9"/>
    <s v="581493949_2017"/>
    <s v="National Philanthropic Trust_Alliance Defending Freedom201713250"/>
    <s v="ProPublica"/>
    <s v="Propublica XML"/>
    <x v="329"/>
    <x v="10"/>
    <n v="13250"/>
    <x v="16"/>
    <m/>
    <s v="PUBLIC SOCIETAL BENEFIT"/>
    <m/>
    <m/>
    <m/>
  </r>
  <r>
    <x v="135"/>
    <x v="9"/>
    <s v="581493949_2018"/>
    <s v="National Philanthropic Trust_Alliance Defending Freedom2018116000"/>
    <s v="ProPublica"/>
    <s v="Propublica XML"/>
    <x v="329"/>
    <x v="10"/>
    <n v="116000"/>
    <x v="0"/>
    <m/>
    <s v="PUBLIC, SOCIETAL BENEFIT"/>
    <m/>
    <m/>
    <m/>
  </r>
  <r>
    <x v="135"/>
    <x v="9"/>
    <s v="581493949_2019"/>
    <s v="National Philanthropic Trust_Alliance Defending Freedom201987500"/>
    <s v="ProPublica"/>
    <s v="Propublica XML"/>
    <x v="329"/>
    <x v="10"/>
    <n v="87500"/>
    <x v="11"/>
    <m/>
    <s v="INTERNATIONAL"/>
    <m/>
    <m/>
    <m/>
  </r>
  <r>
    <x v="135"/>
    <x v="9"/>
    <s v="581493949_2020"/>
    <s v="National Philanthropic Trust_Alliance Defending Freedom2020292550"/>
    <s v="ProPublica"/>
    <s v="Propublica XML"/>
    <x v="329"/>
    <x v="10"/>
    <n v="292550"/>
    <x v="1"/>
    <m/>
    <s v="PUBLIC, SOCIETAL BENEFIT"/>
    <m/>
    <m/>
    <m/>
  </r>
  <r>
    <x v="135"/>
    <x v="9"/>
    <s v="581493949_2021"/>
    <s v="National Philanthropic Trust_Alliance Defending Freedom2021438100"/>
    <s v="ProPublica"/>
    <s v="Propublica XML"/>
    <x v="329"/>
    <x v="10"/>
    <n v="438100"/>
    <x v="10"/>
    <m/>
    <s v="PUBLIC, SOCIETAL BENEFIT"/>
    <m/>
    <m/>
    <m/>
  </r>
  <r>
    <x v="330"/>
    <x v="9"/>
    <s v="814662737_2019"/>
    <s v="Ndsp Family Foundation_Alliance Defending Freedom2019259127"/>
    <s v="ProPublica"/>
    <s v="https://projects.propublica.org/nonprofits/organizations/814662737/202032699349100413/IRS990PF"/>
    <x v="330"/>
    <x v="10"/>
    <n v="259127"/>
    <x v="11"/>
    <m/>
    <m/>
    <m/>
    <m/>
    <m/>
  </r>
  <r>
    <x v="330"/>
    <x v="9"/>
    <s v="814662737_2020"/>
    <s v="Ndsp Family Foundation_Alliance Defending Freedom2020250000"/>
    <s v="ProPublica"/>
    <s v="https://projects.propublica.org/nonprofits/organizations/814662737/202112749349100901/IRS990PF"/>
    <x v="330"/>
    <x v="10"/>
    <n v="250000"/>
    <x v="1"/>
    <m/>
    <m/>
    <m/>
    <m/>
    <m/>
  </r>
  <r>
    <x v="331"/>
    <x v="9"/>
    <s v="656285322_2012"/>
    <s v="Nelson Family Charitable Foundation_Alliance Defending Freedom20124000"/>
    <s v="ProPublica"/>
    <s v="https://projects.propublica.org/nonprofits/redirect_to_990/656285322/2012"/>
    <x v="331"/>
    <x v="10"/>
    <n v="4000"/>
    <x v="2"/>
    <m/>
    <m/>
    <m/>
    <m/>
    <m/>
  </r>
  <r>
    <x v="331"/>
    <x v="9"/>
    <s v="656285322_2013"/>
    <s v="Nelson Family Charitable Foundation_Alliance Defending Freedom20135000"/>
    <s v="ProPublica"/>
    <s v="https://projects.propublica.org/nonprofits/organizations/656285322/201421439349100402/IRS990PF"/>
    <x v="331"/>
    <x v="10"/>
    <n v="5000"/>
    <x v="3"/>
    <m/>
    <m/>
    <m/>
    <m/>
    <m/>
  </r>
  <r>
    <x v="331"/>
    <x v="9"/>
    <s v="656285322_2014"/>
    <s v="Nelson Family Charitable Foundation_Alliance Defending Freedom20145000"/>
    <s v="ProPublica"/>
    <s v="https://projects.propublica.org/nonprofits/organizations/656285322/201532199349100303/IRS990PF"/>
    <x v="331"/>
    <x v="10"/>
    <n v="5000"/>
    <x v="7"/>
    <m/>
    <m/>
    <m/>
    <m/>
    <m/>
  </r>
  <r>
    <x v="331"/>
    <x v="9"/>
    <s v="656285322_2015"/>
    <s v="Nelson Family Charitable Foundation_Alliance Defending Freedom20155000"/>
    <s v="ProPublica"/>
    <s v="https://projects.propublica.org/nonprofits/organizations/656285322/201631349349100528/IRS990PF"/>
    <x v="331"/>
    <x v="10"/>
    <n v="5000"/>
    <x v="8"/>
    <m/>
    <m/>
    <m/>
    <m/>
    <m/>
  </r>
  <r>
    <x v="331"/>
    <x v="9"/>
    <s v="656285322_2016"/>
    <s v="Nelson Family Charitable Foundation_Alliance Defending Freedom20165000"/>
    <s v="ProPublica"/>
    <s v="https://projects.propublica.org/nonprofits/organizations/656285322/201731359349101968/IRS990PF"/>
    <x v="331"/>
    <x v="10"/>
    <n v="5000"/>
    <x v="9"/>
    <m/>
    <m/>
    <m/>
    <m/>
    <m/>
  </r>
  <r>
    <x v="331"/>
    <x v="9"/>
    <s v="656285322_2017"/>
    <s v="Nelson Family Charitable Foundation_Alliance Defending Freedom20175000"/>
    <s v="ProPublica"/>
    <s v="https://projects.propublica.org/nonprofits/organizations/656285322/201801349349103240/IRS990PF"/>
    <x v="331"/>
    <x v="10"/>
    <n v="5000"/>
    <x v="16"/>
    <m/>
    <m/>
    <m/>
    <m/>
    <m/>
  </r>
  <r>
    <x v="332"/>
    <x v="9"/>
    <s v="680480736_2012"/>
    <s v="Network For Good Inc_Alliance Defending Freedom20125217"/>
    <s v="ProPublica"/>
    <s v="https://projects.propublica.org/nonprofits/redirect_to_990/680480736/2012"/>
    <x v="332"/>
    <x v="10"/>
    <n v="5217"/>
    <x v="2"/>
    <m/>
    <m/>
    <m/>
    <m/>
    <m/>
  </r>
  <r>
    <x v="332"/>
    <x v="9"/>
    <s v="680480736_2017"/>
    <s v="Network For Good Inc_Alliance Defending Freedom20175018"/>
    <s v="ProPublica"/>
    <s v="https://projects.propublica.org/nonprofits/organizations/680480736/201841809349300519/IRS990ScheduleI"/>
    <x v="332"/>
    <x v="10"/>
    <n v="5018"/>
    <x v="16"/>
    <m/>
    <m/>
    <m/>
    <m/>
    <m/>
  </r>
  <r>
    <x v="332"/>
    <x v="9"/>
    <s v="680480736_2018"/>
    <s v="Network For Good Inc_Alliance Defending Freedom201812357"/>
    <s v="ProPublica"/>
    <s v="https://projects.propublica.org/nonprofits/organizations/680480736/201941789349300019/IRS990ScheduleI"/>
    <x v="332"/>
    <x v="10"/>
    <n v="12357"/>
    <x v="0"/>
    <m/>
    <m/>
    <m/>
    <m/>
    <m/>
  </r>
  <r>
    <x v="332"/>
    <x v="9"/>
    <s v="680480736_2019"/>
    <s v="Network For Good Inc_Alliance Defending Freedom201912552"/>
    <s v="ProPublica"/>
    <s v="https://projects.propublica.org/nonprofits/organizations/680480736/202011829349300511/IRS990ScheduleI"/>
    <x v="332"/>
    <x v="10"/>
    <n v="12552"/>
    <x v="11"/>
    <m/>
    <m/>
    <m/>
    <m/>
    <m/>
  </r>
  <r>
    <x v="332"/>
    <x v="9"/>
    <s v="680480736_2020"/>
    <s v="Network For Good Inc_Alliance Defending Freedom20207556"/>
    <s v="ProPublica"/>
    <s v="https://projects.propublica.org/nonprofits/organizations/680480736/202131819349300608/IRS990ScheduleI"/>
    <x v="332"/>
    <x v="10"/>
    <n v="7556"/>
    <x v="1"/>
    <m/>
    <m/>
    <m/>
    <m/>
    <m/>
  </r>
  <r>
    <x v="332"/>
    <x v="9"/>
    <s v="680480736_2021"/>
    <s v="Network For Good Inc_Alliance Defending Freedom20217114"/>
    <s v="ProPublica"/>
    <s v="https://projects.propublica.org/nonprofits/organizations/680480736/202212289349300736/IRS990ScheduleI"/>
    <x v="332"/>
    <x v="10"/>
    <n v="7114"/>
    <x v="10"/>
    <m/>
    <m/>
    <m/>
    <m/>
    <m/>
  </r>
  <r>
    <x v="333"/>
    <x v="9"/>
    <s v="421395902_2018"/>
    <s v="New Hope Foundation_Alliance Defending Freedom201820000"/>
    <s v="ProPublica"/>
    <s v="https://projects.propublica.org/nonprofits/organizations/421395902/201911409349100416/IRS990PF"/>
    <x v="333"/>
    <x v="10"/>
    <n v="20000"/>
    <x v="0"/>
    <m/>
    <m/>
    <m/>
    <m/>
    <m/>
  </r>
  <r>
    <x v="333"/>
    <x v="9"/>
    <s v="421395902_2019"/>
    <s v="New Hope Foundation_Alliance Defending Freedom201920000"/>
    <s v="ProPublica"/>
    <s v="https://projects.propublica.org/nonprofits/organizations/421395902/202041979349100844/IRS990PF"/>
    <x v="333"/>
    <x v="10"/>
    <n v="20000"/>
    <x v="11"/>
    <m/>
    <m/>
    <m/>
    <m/>
    <m/>
  </r>
  <r>
    <x v="333"/>
    <x v="9"/>
    <s v="421395902_2020"/>
    <s v="New Hope Foundation_Alliance Defending Freedom202020000"/>
    <s v="ProPublica"/>
    <s v="https://projects.propublica.org/nonprofits/organizations/421395902/202141739349100519/IRS990PF"/>
    <x v="333"/>
    <x v="10"/>
    <n v="20000"/>
    <x v="1"/>
    <m/>
    <m/>
    <m/>
    <m/>
    <m/>
  </r>
  <r>
    <x v="333"/>
    <x v="9"/>
    <s v="421395902_2021"/>
    <s v="New Hope Foundation_Alliance Defending Freedom202122000"/>
    <s v="ProPublica"/>
    <s v="https://projects.propublica.org/nonprofits/organizations/421395902/202231329349103243/IRS990PF"/>
    <x v="333"/>
    <x v="10"/>
    <n v="22000"/>
    <x v="10"/>
    <m/>
    <m/>
    <m/>
    <m/>
    <m/>
  </r>
  <r>
    <x v="333"/>
    <x v="9"/>
    <s v="421395902_2022"/>
    <s v="New Hope Foundation_Alliance Defending Freedom202227500"/>
    <s v="ProPublica"/>
    <s v="https://projects.propublica.org/nonprofits/organizations/421395902/202321359349101702/IRS990PF"/>
    <x v="333"/>
    <x v="10"/>
    <n v="27500"/>
    <x v="4"/>
    <m/>
    <m/>
    <m/>
    <m/>
    <m/>
  </r>
  <r>
    <x v="333"/>
    <x v="9"/>
    <s v="421395902_2023"/>
    <s v="New Hope Foundation_Alliance Defending Freedom202327500"/>
    <s v="ProPublica"/>
    <s v="https://projects.propublica.org/nonprofits/organizations/421395902/202421369349100112/IRS990PF"/>
    <x v="333"/>
    <x v="10"/>
    <n v="27500"/>
    <x v="5"/>
    <m/>
    <m/>
    <m/>
    <m/>
    <m/>
  </r>
  <r>
    <x v="334"/>
    <x v="9"/>
    <s v="873255289_2023"/>
    <s v="Ngh Charitable Foundation_Alliance Defending Freedom202350000"/>
    <s v="ProPublica"/>
    <s v="https://projects.propublica.org/nonprofits/organizations/873255289/202443189349103624/IRS990PF"/>
    <x v="334"/>
    <x v="10"/>
    <n v="50000"/>
    <x v="5"/>
    <m/>
    <m/>
    <m/>
    <m/>
    <m/>
  </r>
  <r>
    <x v="335"/>
    <x v="9"/>
    <s v="472605410_2016"/>
    <s v="Nolen Family Foundation_Alliance Defending Freedom20162000"/>
    <s v="ProPublica"/>
    <s v="https://projects.propublica.org/nonprofits/organizations/472605410/201743109349100224/IRS990PF"/>
    <x v="335"/>
    <x v="10"/>
    <n v="2000"/>
    <x v="9"/>
    <m/>
    <m/>
    <m/>
    <m/>
    <m/>
  </r>
  <r>
    <x v="336"/>
    <x v="9"/>
    <s v="953956314_2023"/>
    <s v="Norman R Tyre &amp; Margery C Tyre Foundation_Alliance Defending Freedom2023200"/>
    <s v="ProPublica"/>
    <s v="https://projects.propublica.org/nonprofits/organizations/953956314/202421789349100117/IRS990PF"/>
    <x v="336"/>
    <x v="10"/>
    <n v="200"/>
    <x v="5"/>
    <m/>
    <m/>
    <m/>
    <m/>
    <m/>
  </r>
  <r>
    <x v="337"/>
    <x v="9"/>
    <s v="824889392_2023"/>
    <s v="Nutramax Family Foundation_Alliance Defending Freedom202350000"/>
    <s v="ProPublica"/>
    <s v="https://projects.propublica.org/nonprofits/organizations/824889392/202411309349101531/IRS990PF"/>
    <x v="337"/>
    <x v="10"/>
    <n v="50000"/>
    <x v="5"/>
    <m/>
    <m/>
    <m/>
    <m/>
    <m/>
  </r>
  <r>
    <x v="338"/>
    <x v="9"/>
    <s v="330754362_2019"/>
    <s v="Oarsmen Foundation_Alliance Defending Freedom201920000"/>
    <s v="ProPublica"/>
    <s v="https://projects.propublica.org/nonprofits/organizations/330754362/202043199349100614/IRS990PF"/>
    <x v="338"/>
    <x v="10"/>
    <n v="20000"/>
    <x v="11"/>
    <m/>
    <m/>
    <m/>
    <m/>
    <m/>
  </r>
  <r>
    <x v="338"/>
    <x v="9"/>
    <s v="330754362_2020"/>
    <s v="Oarsmen Foundation_Alliance Defending Freedom202020000"/>
    <s v="ProPublica"/>
    <s v="https://projects.propublica.org/nonprofits/organizations/330754362/202143159349103369/IRS990PF"/>
    <x v="338"/>
    <x v="10"/>
    <n v="20000"/>
    <x v="1"/>
    <m/>
    <m/>
    <m/>
    <m/>
    <m/>
  </r>
  <r>
    <x v="338"/>
    <x v="9"/>
    <s v="330754362_2021"/>
    <s v="Oarsmen Foundation_Alliance Defending Freedom202130000"/>
    <s v="ProPublica"/>
    <s v="https://projects.propublica.org/nonprofits/organizations/330754362/202243199349108494/IRS990PF"/>
    <x v="338"/>
    <x v="10"/>
    <n v="30000"/>
    <x v="10"/>
    <m/>
    <m/>
    <m/>
    <m/>
    <m/>
  </r>
  <r>
    <x v="338"/>
    <x v="9"/>
    <s v="330754362_2022"/>
    <s v="Oarsmen Foundation_Alliance Defending Freedom202230000"/>
    <s v="ProPublica"/>
    <s v="https://projects.propublica.org/nonprofits/organizations/330754362/202333199349107853/IRS990PF"/>
    <x v="338"/>
    <x v="10"/>
    <n v="30000"/>
    <x v="4"/>
    <m/>
    <m/>
    <m/>
    <m/>
    <m/>
  </r>
  <r>
    <x v="338"/>
    <x v="9"/>
    <s v="330754362_2023"/>
    <s v="Oarsmen Foundation_Alliance Defending Freedom202375000"/>
    <s v="ProPublica"/>
    <s v="https://projects.propublica.org/nonprofits/organizations/330754362/202433209349106083/IRS990PF"/>
    <x v="338"/>
    <x v="10"/>
    <n v="75000"/>
    <x v="5"/>
    <m/>
    <m/>
    <m/>
    <m/>
    <m/>
  </r>
  <r>
    <x v="339"/>
    <x v="9"/>
    <s v="363789990_2020"/>
    <s v="Omaha Community Foundation Donor Directed Depository_Alliance Defending Freedom20207700"/>
    <s v="ProPublica"/>
    <s v="https://projects.propublica.org/nonprofits/organizations/363789990/202113199349307741/IRS990ScheduleI"/>
    <x v="339"/>
    <x v="10"/>
    <n v="7700"/>
    <x v="1"/>
    <m/>
    <m/>
    <m/>
    <m/>
    <m/>
  </r>
  <r>
    <x v="339"/>
    <x v="9"/>
    <s v="363789990_2021"/>
    <s v="Omaha Community Foundation Donor Directed Depository_Alliance Defending Freedom20219196"/>
    <s v="ProPublica"/>
    <s v="https://projects.propublica.org/nonprofits/organizations/363789990/202223199349319782/IRS990ScheduleI"/>
    <x v="339"/>
    <x v="10"/>
    <n v="9196"/>
    <x v="10"/>
    <m/>
    <m/>
    <m/>
    <m/>
    <m/>
  </r>
  <r>
    <x v="339"/>
    <x v="9"/>
    <s v="363789990_2023"/>
    <s v="Omaha Community Foundation Donor Directed Depository_Alliance Defending Freedom20236250"/>
    <s v="ProPublica"/>
    <s v="https://projects.propublica.org/nonprofits/organizations/363789990/202423209349309137/IRS990ScheduleI"/>
    <x v="339"/>
    <x v="10"/>
    <n v="6250"/>
    <x v="5"/>
    <m/>
    <m/>
    <m/>
    <m/>
    <m/>
  </r>
  <r>
    <x v="225"/>
    <x v="9"/>
    <s v="582276414_2005"/>
    <s v="Orville D. and Ruth A. Merillat Foundation_Alliance Defending Freedom20053000"/>
    <s v="CT"/>
    <s v="ConservativeTransparency2025"/>
    <x v="340"/>
    <x v="10"/>
    <n v="3000"/>
    <x v="25"/>
    <m/>
    <m/>
    <m/>
    <m/>
    <m/>
  </r>
  <r>
    <x v="340"/>
    <x v="9"/>
    <s v="541934032_2009"/>
    <s v="Orville D. and Ruth A. Merillat Foundation_Alliance Defending Freedom20093000"/>
    <s v="CT"/>
    <s v="ConservativeTransparency2025"/>
    <x v="340"/>
    <x v="10"/>
    <n v="3000"/>
    <x v="13"/>
    <m/>
    <m/>
    <m/>
    <m/>
    <m/>
  </r>
  <r>
    <x v="52"/>
    <x v="9"/>
    <s v="473233646_2010"/>
    <s v="Orville D. and Ruth A. Merillat Foundation_Alliance Defending Freedom2010500"/>
    <s v="CT"/>
    <s v="ConservativeTransparency2025"/>
    <x v="340"/>
    <x v="10"/>
    <n v="500"/>
    <x v="14"/>
    <m/>
    <m/>
    <m/>
    <m/>
    <m/>
  </r>
  <r>
    <x v="135"/>
    <x v="9"/>
    <s v="581493949_2012"/>
    <s v="Orville D. and Ruth A. Merillat Foundation_Alliance Defending Freedom2012500"/>
    <s v="CT"/>
    <s v="ConservativeTransparency2025"/>
    <x v="340"/>
    <x v="10"/>
    <n v="500"/>
    <x v="2"/>
    <m/>
    <m/>
    <m/>
    <m/>
    <m/>
  </r>
  <r>
    <x v="341"/>
    <x v="9"/>
    <s v="364035204_2015"/>
    <s v="Oscar G &amp; Elsa S Mayer Family Foundation_Alliance Defending Freedom20155000"/>
    <s v="ProPublica"/>
    <s v="https://projects.propublica.org/nonprofits/organizations/364035204/201642989349100004/IRS990PF"/>
    <x v="341"/>
    <x v="10"/>
    <n v="5000"/>
    <x v="8"/>
    <m/>
    <m/>
    <m/>
    <m/>
    <m/>
  </r>
  <r>
    <x v="341"/>
    <x v="9"/>
    <s v="364035204_2016"/>
    <s v="Oscar G &amp; Elsa S Mayer Family Foundation_Alliance Defending Freedom201610000"/>
    <s v="ProPublica"/>
    <s v="https://projects.propublica.org/nonprofits/organizations/364035204/201732979349100013/IRS990PF"/>
    <x v="341"/>
    <x v="10"/>
    <n v="10000"/>
    <x v="9"/>
    <m/>
    <m/>
    <m/>
    <m/>
    <m/>
  </r>
  <r>
    <x v="341"/>
    <x v="9"/>
    <s v="364035204_2017"/>
    <s v="Oscar G &amp; Elsa S Mayer Family Foundation_Alliance Defending Freedom201714000"/>
    <s v="ProPublica"/>
    <s v="https://projects.propublica.org/nonprofits/organizations/364035204/201813099349100516/IRS990PF"/>
    <x v="341"/>
    <x v="10"/>
    <n v="14000"/>
    <x v="16"/>
    <m/>
    <m/>
    <m/>
    <m/>
    <m/>
  </r>
  <r>
    <x v="342"/>
    <x v="9"/>
    <s v="596164658_2021"/>
    <s v="Overstreet Foundation_Alliance Defending Freedom202160000"/>
    <s v="ProPublica"/>
    <s v="https://projects.propublica.org/nonprofits/organizations/596164658/202203199349108615/IRS990PF"/>
    <x v="342"/>
    <x v="10"/>
    <n v="60000"/>
    <x v="10"/>
    <m/>
    <m/>
    <m/>
    <m/>
    <m/>
  </r>
  <r>
    <x v="342"/>
    <x v="9"/>
    <s v="596164658_2023"/>
    <s v="Overstreet Foundation_Alliance Defending Freedom202375000"/>
    <s v="ProPublica"/>
    <s v="https://projects.propublica.org/nonprofits/organizations/596164658/202403189349102020/IRS990PF"/>
    <x v="342"/>
    <x v="10"/>
    <n v="75000"/>
    <x v="5"/>
    <m/>
    <m/>
    <m/>
    <m/>
    <m/>
  </r>
  <r>
    <x v="343"/>
    <x v="9"/>
    <s v="814269305_2020"/>
    <s v="Paideia Foundation_Alliance Defending Freedom20205000"/>
    <s v="ProPublica"/>
    <s v="https://projects.propublica.org/nonprofits/organizations/814269305/202102259349101015/IRS990PF"/>
    <x v="343"/>
    <x v="10"/>
    <n v="5000"/>
    <x v="1"/>
    <m/>
    <m/>
    <m/>
    <m/>
    <m/>
  </r>
  <r>
    <x v="343"/>
    <x v="9"/>
    <s v="814269305_2022"/>
    <s v="Paideia Foundation_Alliance Defending Freedom20225000"/>
    <s v="ProPublica"/>
    <s v="https://projects.propublica.org/nonprofits/organizations/814269305/202313069349101756/IRS990PF"/>
    <x v="343"/>
    <x v="10"/>
    <n v="5000"/>
    <x v="4"/>
    <m/>
    <m/>
    <m/>
    <m/>
    <m/>
  </r>
  <r>
    <x v="343"/>
    <x v="9"/>
    <s v="814269305_2023"/>
    <s v="Paideia Foundation_Alliance Defending Freedom20235000"/>
    <s v="ProPublica"/>
    <s v="https://projects.propublica.org/nonprofits/organizations/814269305/202442259349101019/IRS990PF"/>
    <x v="343"/>
    <x v="10"/>
    <n v="5000"/>
    <x v="5"/>
    <m/>
    <m/>
    <m/>
    <m/>
    <m/>
  </r>
  <r>
    <x v="344"/>
    <x v="9"/>
    <s v="263739768_2022"/>
    <s v="Paticum Foundation_Alliance Defending Freedom202250000"/>
    <s v="ProPublica"/>
    <s v="https://projects.propublica.org/nonprofits/organizations/263739768/202313199349105686/IRS990PF"/>
    <x v="344"/>
    <x v="10"/>
    <n v="50000"/>
    <x v="4"/>
    <m/>
    <m/>
    <m/>
    <m/>
    <m/>
  </r>
  <r>
    <x v="345"/>
    <x v="9"/>
    <s v="464376765_2015"/>
    <s v="Patricia and Ronald Schardt Foundation_Alliance Defending Freedom20152000"/>
    <s v="ProPublica"/>
    <s v="https://projects.propublica.org/nonprofits/organizations/464376765/201611329349102021/IRS990PF"/>
    <x v="345"/>
    <x v="10"/>
    <n v="2000"/>
    <x v="8"/>
    <m/>
    <m/>
    <m/>
    <m/>
    <m/>
  </r>
  <r>
    <x v="345"/>
    <x v="9"/>
    <s v="464376765_2016"/>
    <s v="Patricia and Ronald Schardt Foundation_Alliance Defending Freedom201610000"/>
    <s v="ProPublica"/>
    <s v="https://projects.propublica.org/nonprofits/organizations/464376765/201721329349101902/IRS990PF"/>
    <x v="345"/>
    <x v="10"/>
    <n v="10000"/>
    <x v="9"/>
    <m/>
    <m/>
    <m/>
    <m/>
    <m/>
  </r>
  <r>
    <x v="345"/>
    <x v="9"/>
    <s v="464376765_2017"/>
    <s v="Patricia and Ronald Schardt Foundation_Alliance Defending Freedom201710000"/>
    <s v="ProPublica"/>
    <s v="https://projects.propublica.org/nonprofits/organizations/464376765/201801359349100225/IRS990PF"/>
    <x v="345"/>
    <x v="10"/>
    <n v="10000"/>
    <x v="16"/>
    <m/>
    <m/>
    <m/>
    <m/>
    <m/>
  </r>
  <r>
    <x v="345"/>
    <x v="9"/>
    <s v="464376765_2018"/>
    <s v="Patricia and Ronald Schardt Foundation_Alliance Defending Freedom201810000"/>
    <s v="ProPublica"/>
    <s v="https://projects.propublica.org/nonprofits/organizations/464376765/201901689349100320/IRS990PF"/>
    <x v="345"/>
    <x v="10"/>
    <n v="10000"/>
    <x v="0"/>
    <m/>
    <m/>
    <m/>
    <m/>
    <m/>
  </r>
  <r>
    <x v="345"/>
    <x v="9"/>
    <s v="464376765_2019"/>
    <s v="Patricia and Ronald Schardt Foundation_Alliance Defending Freedom201910000"/>
    <s v="ProPublica"/>
    <s v="https://projects.propublica.org/nonprofits/organizations/464376765/202031649349101513/IRS990PF"/>
    <x v="345"/>
    <x v="10"/>
    <n v="10000"/>
    <x v="11"/>
    <m/>
    <m/>
    <m/>
    <m/>
    <m/>
  </r>
  <r>
    <x v="345"/>
    <x v="9"/>
    <s v="464376765_2020"/>
    <s v="Patricia and Ronald Schardt Foundation_Alliance Defending Freedom202015000"/>
    <s v="ProPublica"/>
    <s v="https://projects.propublica.org/nonprofits/organizations/464376765/202121659349100232/IRS990PF"/>
    <x v="345"/>
    <x v="10"/>
    <n v="15000"/>
    <x v="1"/>
    <m/>
    <m/>
    <m/>
    <m/>
    <m/>
  </r>
  <r>
    <x v="345"/>
    <x v="9"/>
    <s v="464376765_2021"/>
    <s v="Patricia and Ronald Schardt Foundation_Alliance Defending Freedom202115000"/>
    <s v="ProPublica"/>
    <s v="https://projects.propublica.org/nonprofits/organizations/464376765/202241319349105909/IRS990PF"/>
    <x v="345"/>
    <x v="10"/>
    <n v="15000"/>
    <x v="10"/>
    <m/>
    <m/>
    <m/>
    <m/>
    <m/>
  </r>
  <r>
    <x v="345"/>
    <x v="9"/>
    <s v="464376765_2022"/>
    <s v="Patricia and Ronald Schardt Foundation_Alliance Defending Freedom202215000"/>
    <s v="ProPublica"/>
    <s v="https://projects.propublica.org/nonprofits/organizations/464376765/202312569349100806/IRS990PF"/>
    <x v="345"/>
    <x v="10"/>
    <n v="15000"/>
    <x v="4"/>
    <m/>
    <m/>
    <m/>
    <m/>
    <m/>
  </r>
  <r>
    <x v="345"/>
    <x v="9"/>
    <s v="464376765_2023"/>
    <s v="Patricia and Ronald Schardt Foundation_Alliance Defending Freedom202315000"/>
    <s v="ProPublica"/>
    <s v="https://projects.propublica.org/nonprofits/organizations/464376765/202411589349101201/IRS990PF"/>
    <x v="345"/>
    <x v="10"/>
    <n v="15000"/>
    <x v="5"/>
    <m/>
    <m/>
    <m/>
    <m/>
    <m/>
  </r>
  <r>
    <x v="346"/>
    <x v="9"/>
    <s v="450931286_2021"/>
    <s v="Paypal Charitable Giving Fund_Alliance Defending Freedom20215760"/>
    <s v="ProPublica"/>
    <s v="https://projects.propublica.org/nonprofits/organizations/450931286/202232669349300528/IRS990ScheduleI"/>
    <x v="346"/>
    <x v="10"/>
    <n v="5760"/>
    <x v="10"/>
    <m/>
    <m/>
    <m/>
    <m/>
    <m/>
  </r>
  <r>
    <x v="346"/>
    <x v="9"/>
    <s v="450931286_2023"/>
    <s v="Paypal Charitable Giving Fund_Alliance Defending Freedom20237089"/>
    <s v="ProPublica"/>
    <s v="https://projects.propublica.org/nonprofits/organizations/450931286/202422999349301487/IRS990ScheduleI"/>
    <x v="346"/>
    <x v="10"/>
    <n v="7089"/>
    <x v="5"/>
    <m/>
    <m/>
    <m/>
    <m/>
    <m/>
  </r>
  <r>
    <x v="347"/>
    <x v="9"/>
    <s v="556065070_2013"/>
    <s v="Peery Cauthen Foundation_Alliance Defending Freedom20131000"/>
    <s v="ProPublica"/>
    <s v="https://projects.propublica.org/nonprofits/organizations/556065070/201421349349102302/IRS990PF"/>
    <x v="347"/>
    <x v="10"/>
    <n v="1000"/>
    <x v="3"/>
    <m/>
    <m/>
    <m/>
    <m/>
    <m/>
  </r>
  <r>
    <x v="347"/>
    <x v="9"/>
    <s v="556065070_2014"/>
    <s v="Peery Cauthen Foundation_Alliance Defending Freedom20141000"/>
    <s v="ProPublica"/>
    <s v="https://projects.propublica.org/nonprofits/organizations/556065070/201511329349102081/IRS990PF"/>
    <x v="347"/>
    <x v="10"/>
    <n v="1000"/>
    <x v="7"/>
    <m/>
    <m/>
    <m/>
    <m/>
    <m/>
  </r>
  <r>
    <x v="347"/>
    <x v="9"/>
    <s v="556065070_2015"/>
    <s v="Peery Cauthen Foundation_Alliance Defending Freedom20151000"/>
    <s v="ProPublica"/>
    <s v="https://projects.propublica.org/nonprofits/organizations/556065070/201631349349102388/IRS990PF"/>
    <x v="347"/>
    <x v="10"/>
    <n v="1000"/>
    <x v="8"/>
    <m/>
    <m/>
    <m/>
    <m/>
    <m/>
  </r>
  <r>
    <x v="347"/>
    <x v="9"/>
    <s v="556065070_2016"/>
    <s v="Peery Cauthen Foundation_Alliance Defending Freedom2016500"/>
    <s v="ProPublica"/>
    <s v="https://projects.propublica.org/nonprofits/organizations/556065070/201721359349103782/IRS990PF"/>
    <x v="347"/>
    <x v="10"/>
    <n v="500"/>
    <x v="9"/>
    <m/>
    <m/>
    <m/>
    <m/>
    <m/>
  </r>
  <r>
    <x v="348"/>
    <x v="9"/>
    <s v="481224471_2023"/>
    <s v="Pendell Foundation_Alliance Defending Freedom2023200"/>
    <s v="ProPublica"/>
    <s v="https://projects.propublica.org/nonprofits/organizations/481224471/202441249349101039/IRS990PF"/>
    <x v="348"/>
    <x v="10"/>
    <n v="200"/>
    <x v="5"/>
    <m/>
    <m/>
    <m/>
    <m/>
    <m/>
  </r>
  <r>
    <x v="349"/>
    <x v="9"/>
    <s v="461634206_2015"/>
    <s v="Perfect Light Foundation_Alliance Defending Freedom2015100"/>
    <s v="ProPublica"/>
    <s v="https://projects.propublica.org/nonprofits/organizations/461634206/201631339349100238/IRS990PF"/>
    <x v="349"/>
    <x v="10"/>
    <n v="100"/>
    <x v="8"/>
    <m/>
    <m/>
    <m/>
    <m/>
    <m/>
  </r>
  <r>
    <x v="349"/>
    <x v="9"/>
    <s v="461634206_2017"/>
    <s v="Perfect Light Foundation_Alliance Defending Freedom2017200"/>
    <s v="ProPublica"/>
    <s v="https://projects.propublica.org/nonprofits/organizations/461634206/201821309349100002/IRS990PF"/>
    <x v="349"/>
    <x v="10"/>
    <n v="200"/>
    <x v="16"/>
    <m/>
    <m/>
    <m/>
    <m/>
    <m/>
  </r>
  <r>
    <x v="349"/>
    <x v="9"/>
    <s v="461634206_2018"/>
    <s v="Perfect Light Foundation_Alliance Defending Freedom2018100"/>
    <s v="ProPublica"/>
    <s v="https://projects.propublica.org/nonprofits/organizations/461634206/201931129349100213/IRS990PF"/>
    <x v="349"/>
    <x v="10"/>
    <n v="100"/>
    <x v="0"/>
    <m/>
    <m/>
    <m/>
    <m/>
    <m/>
  </r>
  <r>
    <x v="349"/>
    <x v="9"/>
    <s v="461634206_2019"/>
    <s v="Perfect Light Foundation_Alliance Defending Freedom2019100"/>
    <s v="ProPublica"/>
    <s v="https://projects.propublica.org/nonprofits/organizations/461634206/202001199349100100/IRS990PF"/>
    <x v="349"/>
    <x v="10"/>
    <n v="100"/>
    <x v="11"/>
    <m/>
    <m/>
    <m/>
    <m/>
    <m/>
  </r>
  <r>
    <x v="349"/>
    <x v="9"/>
    <s v="461634206_2020"/>
    <s v="Perfect Light Foundation_Alliance Defending Freedom2020200"/>
    <s v="ProPublica"/>
    <s v="https://projects.propublica.org/nonprofits/organizations/461634206/202141229349100309/IRS990PF"/>
    <x v="349"/>
    <x v="10"/>
    <n v="200"/>
    <x v="1"/>
    <m/>
    <m/>
    <m/>
    <m/>
    <m/>
  </r>
  <r>
    <x v="349"/>
    <x v="9"/>
    <s v="461634206_2021"/>
    <s v="Perfect Light Foundation_Alliance Defending Freedom2021400"/>
    <s v="ProPublica"/>
    <s v="https://projects.propublica.org/nonprofits/organizations/461634206/202221269349100837/IRS990PF"/>
    <x v="349"/>
    <x v="10"/>
    <n v="400"/>
    <x v="10"/>
    <m/>
    <m/>
    <m/>
    <m/>
    <m/>
  </r>
  <r>
    <x v="349"/>
    <x v="9"/>
    <s v="461634206_2022"/>
    <s v="Perfect Light Foundation_Alliance Defending Freedom2022470"/>
    <s v="ProPublica"/>
    <s v="https://projects.propublica.org/nonprofits/organizations/461634206/202301329349100305/IRS990PF"/>
    <x v="349"/>
    <x v="10"/>
    <n v="470"/>
    <x v="4"/>
    <m/>
    <m/>
    <m/>
    <m/>
    <m/>
  </r>
  <r>
    <x v="349"/>
    <x v="9"/>
    <s v="461634206_2023"/>
    <s v="Perfect Light Foundation_Alliance Defending Freedom2023300"/>
    <s v="ProPublica"/>
    <s v="https://projects.propublica.org/nonprofits/organizations/461634206/202401359349103995/IRS990PF"/>
    <x v="349"/>
    <x v="10"/>
    <n v="300"/>
    <x v="5"/>
    <m/>
    <m/>
    <m/>
    <m/>
    <m/>
  </r>
  <r>
    <x v="350"/>
    <x v="9"/>
    <s v="870643877_2015"/>
    <s v="Philanthropy International_Alliance Defending Freedom2015500"/>
    <s v="ProPublica"/>
    <s v="https://projects.propublica.org/nonprofits/organizations/870643877/201611889349100211/IRS990PF"/>
    <x v="350"/>
    <x v="10"/>
    <n v="500"/>
    <x v="8"/>
    <m/>
    <m/>
    <m/>
    <m/>
    <m/>
  </r>
  <r>
    <x v="351"/>
    <x v="9"/>
    <s v="954215570_2013"/>
    <s v="Philippians 4_Alliance Defending Freedom201310000"/>
    <s v="ProPublica"/>
    <s v="https://projects.propublica.org/nonprofits/organizations/954215570/201423219349102302/IRS990PF"/>
    <x v="351"/>
    <x v="10"/>
    <n v="10000"/>
    <x v="3"/>
    <m/>
    <m/>
    <m/>
    <m/>
    <m/>
  </r>
  <r>
    <x v="351"/>
    <x v="9"/>
    <s v="954215570_2014"/>
    <s v="Philippians 4_Alliance Defending Freedom20145000"/>
    <s v="ProPublica"/>
    <s v="https://projects.propublica.org/nonprofits/organizations/954215570/201501059349100745/IRS990PF"/>
    <x v="351"/>
    <x v="10"/>
    <n v="5000"/>
    <x v="7"/>
    <m/>
    <m/>
    <m/>
    <m/>
    <m/>
  </r>
  <r>
    <x v="351"/>
    <x v="9"/>
    <s v="954215570_2022"/>
    <s v="Philippians 4_Alliance Defending Freedom202210000"/>
    <s v="ProPublica"/>
    <s v="https://projects.propublica.org/nonprofits/organizations/954215570/202322279349100332/IRS990PF"/>
    <x v="351"/>
    <x v="10"/>
    <n v="10000"/>
    <x v="4"/>
    <m/>
    <m/>
    <m/>
    <m/>
    <m/>
  </r>
  <r>
    <x v="351"/>
    <x v="9"/>
    <s v="954215570_2023"/>
    <s v="Philippians 4_Alliance Defending Freedom202310000"/>
    <s v="ProPublica"/>
    <s v="https://projects.propublica.org/nonprofits/organizations/954215570/202420869349101007/IRS990PF"/>
    <x v="351"/>
    <x v="10"/>
    <n v="10000"/>
    <x v="5"/>
    <m/>
    <m/>
    <m/>
    <m/>
    <m/>
  </r>
  <r>
    <x v="352"/>
    <x v="9"/>
    <s v="233064365_2014"/>
    <s v="Pillmore Family Foundation_Alliance Defending Freedom20143000"/>
    <s v="ProPublica"/>
    <s v="https://projects.propublica.org/nonprofits/organizations/233064365/201501329349103355/IRS990PF"/>
    <x v="352"/>
    <x v="10"/>
    <n v="3000"/>
    <x v="7"/>
    <m/>
    <m/>
    <m/>
    <m/>
    <m/>
  </r>
  <r>
    <x v="352"/>
    <x v="9"/>
    <s v="233064365_2015"/>
    <s v="Pillmore Family Foundation_Alliance Defending Freedom20153000"/>
    <s v="ProPublica"/>
    <s v="https://projects.propublica.org/nonprofits/organizations/233064365/201633129349100108/IRS990PF"/>
    <x v="352"/>
    <x v="10"/>
    <n v="3000"/>
    <x v="8"/>
    <m/>
    <m/>
    <m/>
    <m/>
    <m/>
  </r>
  <r>
    <x v="352"/>
    <x v="9"/>
    <s v="233064365_2016"/>
    <s v="Pillmore Family Foundation_Alliance Defending Freedom201620000"/>
    <s v="ProPublica"/>
    <s v="https://projects.propublica.org/nonprofits/organizations/233064365/201742989349100404/IRS990PF"/>
    <x v="352"/>
    <x v="10"/>
    <n v="20000"/>
    <x v="9"/>
    <m/>
    <m/>
    <m/>
    <m/>
    <m/>
  </r>
  <r>
    <x v="352"/>
    <x v="9"/>
    <s v="233064365_2017"/>
    <s v="Pillmore Family Foundation_Alliance Defending Freedom201720000"/>
    <s v="ProPublica"/>
    <s v="https://projects.propublica.org/nonprofits/organizations/233064365/201841349349101619/IRS990PF"/>
    <x v="352"/>
    <x v="10"/>
    <n v="20000"/>
    <x v="16"/>
    <m/>
    <m/>
    <m/>
    <m/>
    <m/>
  </r>
  <r>
    <x v="352"/>
    <x v="9"/>
    <s v="233064365_2018"/>
    <s v="Pillmore Family Foundation_Alliance Defending Freedom201832500"/>
    <s v="ProPublica"/>
    <s v="https://projects.propublica.org/nonprofits/organizations/233064365/201933099349100528/IRS990PF"/>
    <x v="352"/>
    <x v="10"/>
    <n v="32500"/>
    <x v="0"/>
    <m/>
    <m/>
    <m/>
    <m/>
    <m/>
  </r>
  <r>
    <x v="353"/>
    <x v="9"/>
    <s v="911665004_2017"/>
    <s v="Pinkerton Foundation_Alliance Defending Freedom20171000"/>
    <s v="ProPublica"/>
    <s v="https://projects.propublica.org/nonprofits/organizations/911665004/201830339349100103/IRS990PF"/>
    <x v="353"/>
    <x v="10"/>
    <n v="1000"/>
    <x v="16"/>
    <m/>
    <m/>
    <m/>
    <m/>
    <m/>
  </r>
  <r>
    <x v="354"/>
    <x v="9"/>
    <s v="411734808_2020"/>
    <s v="Piper Sandler Foundation_Alliance Defending Freedom2020500"/>
    <s v="ProPublica"/>
    <s v="https://projects.propublica.org/nonprofits/organizations/411734808/202121829349100112/IRS990PF"/>
    <x v="354"/>
    <x v="10"/>
    <n v="500"/>
    <x v="1"/>
    <m/>
    <m/>
    <m/>
    <m/>
    <m/>
  </r>
  <r>
    <x v="354"/>
    <x v="9"/>
    <s v="411734808_2021"/>
    <s v="Piper Sandler Foundation_Alliance Defending Freedom2021500"/>
    <s v="ProPublica"/>
    <s v="https://projects.propublica.org/nonprofits/organizations/411734808/202241299349101694/IRS990PF"/>
    <x v="354"/>
    <x v="10"/>
    <n v="500"/>
    <x v="10"/>
    <m/>
    <m/>
    <m/>
    <m/>
    <m/>
  </r>
  <r>
    <x v="355"/>
    <x v="9"/>
    <s v="223480365_2018"/>
    <s v="Poole Family Foundation Inc_Alliance Defending Freedom2018250"/>
    <s v="ProPublica"/>
    <s v="https://projects.propublica.org/nonprofits/organizations/223480365/201901229349100620/IRS990PF"/>
    <x v="355"/>
    <x v="10"/>
    <n v="250"/>
    <x v="0"/>
    <m/>
    <m/>
    <m/>
    <m/>
    <m/>
  </r>
  <r>
    <x v="355"/>
    <x v="9"/>
    <s v="223480365_2019"/>
    <s v="Poole Family Foundation Inc_Alliance Defending Freedom2019250"/>
    <s v="ProPublica"/>
    <s v="https://projects.propublica.org/nonprofits/organizations/223480365/202032469349100403/IRS990PF"/>
    <x v="355"/>
    <x v="10"/>
    <n v="250"/>
    <x v="11"/>
    <m/>
    <m/>
    <m/>
    <m/>
    <m/>
  </r>
  <r>
    <x v="355"/>
    <x v="9"/>
    <s v="223480365_2020"/>
    <s v="Poole Family Foundation Inc_Alliance Defending Freedom2020250"/>
    <s v="ProPublica"/>
    <s v="https://projects.propublica.org/nonprofits/organizations/223480365/202102449349100100/IRS990PF"/>
    <x v="355"/>
    <x v="10"/>
    <n v="250"/>
    <x v="1"/>
    <m/>
    <m/>
    <m/>
    <m/>
    <m/>
  </r>
  <r>
    <x v="355"/>
    <x v="9"/>
    <s v="223480365_2021"/>
    <s v="Poole Family Foundation Inc_Alliance Defending Freedom20211000"/>
    <s v="ProPublica"/>
    <s v="https://projects.propublica.org/nonprofits/organizations/223480365/202243129349101654/IRS990PF"/>
    <x v="355"/>
    <x v="10"/>
    <n v="1000"/>
    <x v="10"/>
    <m/>
    <m/>
    <m/>
    <m/>
    <m/>
  </r>
  <r>
    <x v="355"/>
    <x v="9"/>
    <s v="223480365_2022"/>
    <s v="Poole Family Foundation Inc_Alliance Defending Freedom20221000"/>
    <s v="ProPublica"/>
    <s v="https://projects.propublica.org/nonprofits/organizations/223480365/202323079349101652/IRS990PF"/>
    <x v="355"/>
    <x v="10"/>
    <n v="1000"/>
    <x v="4"/>
    <m/>
    <m/>
    <m/>
    <m/>
    <m/>
  </r>
  <r>
    <x v="355"/>
    <x v="9"/>
    <s v="223480365_2023"/>
    <s v="Poole Family Foundation Inc_Alliance Defending Freedom20231000"/>
    <s v="ProPublica"/>
    <s v="https://projects.propublica.org/nonprofits/organizations/223480365/202403089349100000/IRS990PF"/>
    <x v="355"/>
    <x v="10"/>
    <n v="1000"/>
    <x v="5"/>
    <m/>
    <m/>
    <m/>
    <m/>
    <m/>
  </r>
  <r>
    <x v="356"/>
    <x v="9"/>
    <s v="200753745_2017"/>
    <s v="Potters Hands Foundation_Alliance Defending Freedom201710000"/>
    <s v="ProPublica"/>
    <s v="https://projects.propublica.org/nonprofits/organizations/200753745/201831999349100208/IRS990PF"/>
    <x v="356"/>
    <x v="10"/>
    <n v="10000"/>
    <x v="16"/>
    <m/>
    <m/>
    <m/>
    <m/>
    <m/>
  </r>
  <r>
    <x v="357"/>
    <x v="9"/>
    <s v="346556106_2012"/>
    <s v="Prayer Unlimited_Alliance Defending Freedom20121875"/>
    <s v="ProPublica"/>
    <s v="https://projects.propublica.org/nonprofits/redirect_to_990/346556106/2012"/>
    <x v="357"/>
    <x v="10"/>
    <n v="1875"/>
    <x v="2"/>
    <m/>
    <m/>
    <m/>
    <m/>
    <m/>
  </r>
  <r>
    <x v="357"/>
    <x v="9"/>
    <s v="346556106_2013"/>
    <s v="Prayer Unlimited_Alliance Defending Freedom20132800"/>
    <s v="ProPublica"/>
    <s v="https://projects.propublica.org/nonprofits/organizations/346556106/201443189349101139/IRS990PF"/>
    <x v="357"/>
    <x v="10"/>
    <n v="2800"/>
    <x v="3"/>
    <m/>
    <m/>
    <m/>
    <m/>
    <m/>
  </r>
  <r>
    <x v="357"/>
    <x v="9"/>
    <s v="346556106_2014"/>
    <s v="Prayer Unlimited_Alliance Defending Freedom20141000"/>
    <s v="ProPublica"/>
    <s v="https://projects.propublica.org/nonprofits/organizations/346556106/201501359349101815/IRS990PF"/>
    <x v="357"/>
    <x v="10"/>
    <n v="1000"/>
    <x v="7"/>
    <m/>
    <m/>
    <m/>
    <m/>
    <m/>
  </r>
  <r>
    <x v="357"/>
    <x v="9"/>
    <s v="346556106_2015"/>
    <s v="Prayer Unlimited_Alliance Defending Freedom20152500"/>
    <s v="ProPublica"/>
    <s v="https://projects.propublica.org/nonprofits/organizations/346556106/201641279349100459/IRS990PF"/>
    <x v="357"/>
    <x v="10"/>
    <n v="2500"/>
    <x v="8"/>
    <m/>
    <m/>
    <m/>
    <m/>
    <m/>
  </r>
  <r>
    <x v="357"/>
    <x v="9"/>
    <s v="346556106_2016"/>
    <s v="Prayer Unlimited_Alliance Defending Freedom20163900"/>
    <s v="ProPublica"/>
    <s v="https://projects.propublica.org/nonprofits/organizations/346556106/201701439349100100/IRS990PF"/>
    <x v="357"/>
    <x v="10"/>
    <n v="3900"/>
    <x v="9"/>
    <m/>
    <m/>
    <m/>
    <m/>
    <m/>
  </r>
  <r>
    <x v="357"/>
    <x v="9"/>
    <s v="346556106_2017"/>
    <s v="Prayer Unlimited_Alliance Defending Freedom20174200"/>
    <s v="ProPublica"/>
    <s v="https://projects.propublica.org/nonprofits/organizations/346556106/201801289349100300/IRS990PF"/>
    <x v="357"/>
    <x v="10"/>
    <n v="4200"/>
    <x v="16"/>
    <m/>
    <m/>
    <m/>
    <m/>
    <m/>
  </r>
  <r>
    <x v="357"/>
    <x v="9"/>
    <s v="346556106_2018"/>
    <s v="Prayer Unlimited_Alliance Defending Freedom20184600"/>
    <s v="ProPublica"/>
    <s v="https://projects.propublica.org/nonprofits/organizations/346556106/201921319349100002/IRS990PF"/>
    <x v="357"/>
    <x v="10"/>
    <n v="4600"/>
    <x v="0"/>
    <m/>
    <m/>
    <m/>
    <m/>
    <m/>
  </r>
  <r>
    <x v="357"/>
    <x v="9"/>
    <s v="346556106_2019"/>
    <s v="Prayer Unlimited_Alliance Defending Freedom20196400"/>
    <s v="ProPublica"/>
    <s v="https://projects.propublica.org/nonprofits/organizations/346556106/202031379349100103/IRS990PF"/>
    <x v="357"/>
    <x v="10"/>
    <n v="6400"/>
    <x v="11"/>
    <m/>
    <m/>
    <m/>
    <m/>
    <m/>
  </r>
  <r>
    <x v="357"/>
    <x v="9"/>
    <s v="346556106_2020"/>
    <s v="Prayer Unlimited_Alliance Defending Freedom20207200"/>
    <s v="ProPublica"/>
    <s v="https://projects.propublica.org/nonprofits/organizations/346556106/202111359349100106/IRS990PF"/>
    <x v="357"/>
    <x v="10"/>
    <n v="7200"/>
    <x v="1"/>
    <m/>
    <m/>
    <m/>
    <m/>
    <m/>
  </r>
  <r>
    <x v="357"/>
    <x v="9"/>
    <s v="346556106_2021"/>
    <s v="Prayer Unlimited_Alliance Defending Freedom20217800"/>
    <s v="ProPublica"/>
    <s v="https://projects.propublica.org/nonprofits/organizations/346556106/202211339349100506/IRS990PF"/>
    <x v="357"/>
    <x v="10"/>
    <n v="7800"/>
    <x v="10"/>
    <m/>
    <m/>
    <m/>
    <m/>
    <m/>
  </r>
  <r>
    <x v="357"/>
    <x v="9"/>
    <s v="346556106_2022"/>
    <s v="Prayer Unlimited_Alliance Defending Freedom20228400"/>
    <s v="ProPublica"/>
    <s v="https://projects.propublica.org/nonprofits/organizations/346556106/202321349349100352/IRS990PF"/>
    <x v="357"/>
    <x v="10"/>
    <n v="8400"/>
    <x v="4"/>
    <m/>
    <m/>
    <m/>
    <m/>
    <m/>
  </r>
  <r>
    <x v="357"/>
    <x v="9"/>
    <s v="346556106_2023"/>
    <s v="Prayer Unlimited_Alliance Defending Freedom20238000"/>
    <s v="ProPublica"/>
    <s v="https://projects.propublica.org/nonprofits/organizations/346556106/202401369349104825/IRS990PF"/>
    <x v="357"/>
    <x v="10"/>
    <n v="8000"/>
    <x v="5"/>
    <m/>
    <m/>
    <m/>
    <m/>
    <m/>
  </r>
  <r>
    <x v="358"/>
    <x v="9"/>
    <s v="311404734_2015"/>
    <s v="Psalms Foundation_Alliance Defending Freedom2015100000"/>
    <s v="ProPublica"/>
    <s v="https://projects.propublica.org/nonprofits/organizations/311404734/201642039349100024/IRS990PF"/>
    <x v="358"/>
    <x v="10"/>
    <n v="100000"/>
    <x v="8"/>
    <m/>
    <m/>
    <m/>
    <m/>
    <m/>
  </r>
  <r>
    <x v="358"/>
    <x v="9"/>
    <s v="311404734_2016"/>
    <s v="Psalms Foundation_Alliance Defending Freedom2016100028"/>
    <s v="ProPublica"/>
    <s v="https://projects.propublica.org/nonprofits/organizations/311404734/201731309349100108/IRS990PF"/>
    <x v="358"/>
    <x v="10"/>
    <n v="100028"/>
    <x v="9"/>
    <m/>
    <m/>
    <m/>
    <m/>
    <m/>
  </r>
  <r>
    <x v="358"/>
    <x v="9"/>
    <s v="311404734_2017"/>
    <s v="Psalms Foundation_Alliance Defending Freedom2017100043"/>
    <s v="ProPublica"/>
    <s v="https://projects.propublica.org/nonprofits/organizations/311404734/201841319349101219/IRS990PF"/>
    <x v="358"/>
    <x v="10"/>
    <n v="100043"/>
    <x v="16"/>
    <m/>
    <m/>
    <m/>
    <m/>
    <m/>
  </r>
  <r>
    <x v="358"/>
    <x v="9"/>
    <s v="311404734_2021"/>
    <s v="Psalms Foundation_Alliance Defending Freedom2021200000"/>
    <s v="ProPublica"/>
    <s v="https://projects.propublica.org/nonprofits/organizations/311404734/202201819349101505/IRS990PF"/>
    <x v="358"/>
    <x v="10"/>
    <n v="200000"/>
    <x v="10"/>
    <m/>
    <m/>
    <m/>
    <m/>
    <m/>
  </r>
  <r>
    <x v="358"/>
    <x v="9"/>
    <s v="311404734_2022"/>
    <s v="Psalms Foundation_Alliance Defending Freedom2022250000"/>
    <s v="ProPublica"/>
    <s v="https://projects.propublica.org/nonprofits/organizations/311404734/202301249349100625/IRS990PF"/>
    <x v="358"/>
    <x v="10"/>
    <n v="250000"/>
    <x v="4"/>
    <m/>
    <m/>
    <m/>
    <m/>
    <m/>
  </r>
  <r>
    <x v="359"/>
    <x v="9"/>
    <s v="853535030_2023"/>
    <s v="Pursley Family Foundation Inc_Alliance Defending Freedom2023100000"/>
    <s v="ProPublica"/>
    <s v="https://projects.propublica.org/nonprofits/organizations/853535030/202433099349101208/IRS990PF"/>
    <x v="359"/>
    <x v="10"/>
    <n v="100000"/>
    <x v="5"/>
    <m/>
    <m/>
    <m/>
    <m/>
    <m/>
  </r>
  <r>
    <x v="360"/>
    <x v="9"/>
    <s v="273773219_2022"/>
    <s v="Quest Family Foundation_Alliance Defending Freedom20222500"/>
    <s v="ProPublica"/>
    <s v="https://projects.propublica.org/nonprofits/organizations/273773219/202331329349101208/IRS990PF"/>
    <x v="360"/>
    <x v="10"/>
    <n v="2500"/>
    <x v="4"/>
    <m/>
    <m/>
    <m/>
    <m/>
    <m/>
  </r>
  <r>
    <x v="360"/>
    <x v="9"/>
    <s v="273773219_2023"/>
    <s v="Quest Family Foundation_Alliance Defending Freedom20233000"/>
    <s v="ProPublica"/>
    <s v="https://projects.propublica.org/nonprofits/organizations/273773219/202411279349100011/IRS990PF"/>
    <x v="360"/>
    <x v="10"/>
    <n v="3000"/>
    <x v="5"/>
    <m/>
    <m/>
    <m/>
    <m/>
    <m/>
  </r>
  <r>
    <x v="361"/>
    <x v="9"/>
    <s v="454093645_2017"/>
    <s v="R Keith Cullinan Family Foundation Inc_Alliance Defending Freedom20171000"/>
    <s v="ProPublica"/>
    <s v="https://projects.propublica.org/nonprofits/organizations/454093645/201821359349103492/IRS990PF"/>
    <x v="361"/>
    <x v="10"/>
    <n v="1000"/>
    <x v="16"/>
    <m/>
    <m/>
    <m/>
    <m/>
    <m/>
  </r>
  <r>
    <x v="362"/>
    <x v="9"/>
    <s v="461486682_2021"/>
    <s v="Ralph And Jeanne Jennings Family Foundation_Alliance Defending Freedom2021500"/>
    <s v="ProPublica"/>
    <s v="https://projects.propublica.org/nonprofits/organizations/461486682/202211299349101211/IRS990PF"/>
    <x v="362"/>
    <x v="10"/>
    <n v="500"/>
    <x v="10"/>
    <m/>
    <m/>
    <m/>
    <m/>
    <m/>
  </r>
  <r>
    <x v="362"/>
    <x v="9"/>
    <s v="461486682_2022"/>
    <s v="Ralph And Jeanne Jennings Family Foundation_Alliance Defending Freedom20221000"/>
    <s v="ProPublica"/>
    <s v="https://projects.propublica.org/nonprofits/organizations/461486682/202340419349100729/IRS990PF"/>
    <x v="362"/>
    <x v="10"/>
    <n v="1000"/>
    <x v="4"/>
    <m/>
    <m/>
    <m/>
    <m/>
    <m/>
  </r>
  <r>
    <x v="362"/>
    <x v="9"/>
    <s v="461486682_2023"/>
    <s v="Ralph And Jeanne Jennings Family Foundation_Alliance Defending Freedom20232000"/>
    <s v="ProPublica"/>
    <s v="https://projects.propublica.org/nonprofits/organizations/461486682/202431349349101573/IRS990PF"/>
    <x v="362"/>
    <x v="10"/>
    <n v="2000"/>
    <x v="5"/>
    <m/>
    <m/>
    <m/>
    <m/>
    <m/>
  </r>
  <r>
    <x v="363"/>
    <x v="9"/>
    <s v="446008508_2023"/>
    <s v="Ralph L Smith Foundation Tr 5326_Alliance Defending Freedom20232500"/>
    <s v="ProPublica"/>
    <s v="https://projects.propublica.org/nonprofits/organizations/446008508/202431349349102513/IRS990PF"/>
    <x v="363"/>
    <x v="10"/>
    <n v="2500"/>
    <x v="5"/>
    <m/>
    <m/>
    <m/>
    <m/>
    <m/>
  </r>
  <r>
    <x v="364"/>
    <x v="9"/>
    <s v="352156514_2015"/>
    <s v="Randall K And Rebecca L Craig Family Foundation Inc_Alliance Defending Freedom2015900"/>
    <s v="ProPublica"/>
    <s v="https://projects.propublica.org/nonprofits/organizations/352156514/201641279349100544/IRS990PF"/>
    <x v="364"/>
    <x v="10"/>
    <n v="900"/>
    <x v="8"/>
    <m/>
    <m/>
    <m/>
    <m/>
    <m/>
  </r>
  <r>
    <x v="364"/>
    <x v="9"/>
    <s v="352156514_2016"/>
    <s v="Randall K And Rebecca L Craig Family Foundation Inc_Alliance Defending Freedom20161000"/>
    <s v="ProPublica"/>
    <s v="https://projects.propublica.org/nonprofits/organizations/352156514/201731319349102103/IRS990PF"/>
    <x v="364"/>
    <x v="10"/>
    <n v="1000"/>
    <x v="9"/>
    <m/>
    <m/>
    <m/>
    <m/>
    <m/>
  </r>
  <r>
    <x v="364"/>
    <x v="9"/>
    <s v="352156514_2017"/>
    <s v="Randall K And Rebecca L Craig Family Foundation Inc_Alliance Defending Freedom2017950"/>
    <s v="ProPublica"/>
    <s v="https://projects.propublica.org/nonprofits/organizations/352156514/201821319349102072/IRS990PF"/>
    <x v="364"/>
    <x v="10"/>
    <n v="950"/>
    <x v="16"/>
    <m/>
    <m/>
    <m/>
    <m/>
    <m/>
  </r>
  <r>
    <x v="364"/>
    <x v="9"/>
    <s v="352156514_2018"/>
    <s v="Randall K And Rebecca L Craig Family Foundation Inc_Alliance Defending Freedom20181200"/>
    <s v="ProPublica"/>
    <s v="https://projects.propublica.org/nonprofits/organizations/352156514/201921359349101037/IRS990PF"/>
    <x v="364"/>
    <x v="10"/>
    <n v="1200"/>
    <x v="0"/>
    <m/>
    <m/>
    <m/>
    <m/>
    <m/>
  </r>
  <r>
    <x v="364"/>
    <x v="9"/>
    <s v="352156514_2019"/>
    <s v="Randall K And Rebecca L Craig Family Foundation Inc_Alliance Defending Freedom2019850"/>
    <s v="ProPublica"/>
    <s v="https://projects.propublica.org/nonprofits/organizations/352156514/202041489349100134/IRS990PF"/>
    <x v="364"/>
    <x v="10"/>
    <n v="850"/>
    <x v="11"/>
    <m/>
    <m/>
    <m/>
    <m/>
    <m/>
  </r>
  <r>
    <x v="364"/>
    <x v="9"/>
    <s v="352156514_2020"/>
    <s v="Randall K And Rebecca L Craig Family Foundation Inc_Alliance Defending Freedom2020400"/>
    <s v="ProPublica"/>
    <s v="https://projects.propublica.org/nonprofits/organizations/352156514/202121379349100937/IRS990PF"/>
    <x v="364"/>
    <x v="10"/>
    <n v="400"/>
    <x v="1"/>
    <m/>
    <m/>
    <m/>
    <m/>
    <m/>
  </r>
  <r>
    <x v="364"/>
    <x v="9"/>
    <s v="352156514_2021"/>
    <s v="Randall K And Rebecca L Craig Family Foundation Inc_Alliance Defending Freedom2021300"/>
    <s v="ProPublica"/>
    <s v="https://projects.propublica.org/nonprofits/organizations/352156514/202221369349100702/IRS990PF"/>
    <x v="364"/>
    <x v="10"/>
    <n v="300"/>
    <x v="10"/>
    <m/>
    <m/>
    <m/>
    <m/>
    <m/>
  </r>
  <r>
    <x v="364"/>
    <x v="9"/>
    <s v="352156514_2022"/>
    <s v="Randall K And Rebecca L Craig Family Foundation Inc_Alliance Defending Freedom2022450"/>
    <s v="ProPublica"/>
    <s v="https://projects.propublica.org/nonprofits/organizations/352156514/202341359349103404/IRS990PF"/>
    <x v="364"/>
    <x v="10"/>
    <n v="450"/>
    <x v="4"/>
    <m/>
    <m/>
    <m/>
    <m/>
    <m/>
  </r>
  <r>
    <x v="364"/>
    <x v="9"/>
    <s v="352156514_2023"/>
    <s v="Randall K And Rebecca L Craig Family Foundation Inc_Alliance Defending Freedom2023600"/>
    <s v="ProPublica"/>
    <s v="https://projects.propublica.org/nonprofits/organizations/352156514/202441349349102779/IRS990PF"/>
    <x v="364"/>
    <x v="10"/>
    <n v="600"/>
    <x v="5"/>
    <m/>
    <m/>
    <m/>
    <m/>
    <m/>
  </r>
  <r>
    <x v="365"/>
    <x v="9"/>
    <s v="593652538_2013"/>
    <s v="Raymond James Charitable Endowment Fund_Alliance Defending Freedom2013250"/>
    <s v="ProPublica"/>
    <s v="https://projects.propublica.org/nonprofits/organizations/593652538/201312689349300511/IRS990ScheduleI"/>
    <x v="365"/>
    <x v="10"/>
    <n v="250"/>
    <x v="3"/>
    <m/>
    <m/>
    <m/>
    <m/>
    <m/>
  </r>
  <r>
    <x v="365"/>
    <x v="9"/>
    <s v="593652538_2013"/>
    <s v="Raymond James Charitable Endowment Fund_Alliance Defending Freedom20136250"/>
    <s v="ProPublica"/>
    <s v="https://projects.propublica.org/nonprofits/organizations/593652538/201312689349300511/IRS990ScheduleI"/>
    <x v="365"/>
    <x v="10"/>
    <n v="6250"/>
    <x v="3"/>
    <m/>
    <m/>
    <m/>
    <m/>
    <m/>
  </r>
  <r>
    <x v="365"/>
    <x v="9"/>
    <s v="593652538_2014"/>
    <s v="Raymond James Charitable Endowment Fund_Alliance Defending Freedom2014250"/>
    <s v="ProPublica"/>
    <s v="https://projects.propublica.org/nonprofits/organizations/593652538/201422469349300702/IRS990ScheduleI"/>
    <x v="365"/>
    <x v="10"/>
    <n v="250"/>
    <x v="7"/>
    <m/>
    <m/>
    <m/>
    <m/>
    <m/>
  </r>
  <r>
    <x v="365"/>
    <x v="9"/>
    <s v="593652538_2014"/>
    <s v="Raymond James Charitable Endowment Fund_Alliance Defending Freedom2014250"/>
    <s v="ProPublica"/>
    <s v="https://projects.propublica.org/nonprofits/organizations/593652538/201422469349300702/IRS990ScheduleI"/>
    <x v="365"/>
    <x v="10"/>
    <n v="250"/>
    <x v="7"/>
    <m/>
    <m/>
    <m/>
    <m/>
    <m/>
  </r>
  <r>
    <x v="365"/>
    <x v="9"/>
    <s v="593652538_2014"/>
    <s v="Raymond James Charitable Endowment Fund_Alliance Defending Freedom20146750"/>
    <s v="ProPublica"/>
    <s v="https://projects.propublica.org/nonprofits/organizations/593652538/201422469349300702/IRS990ScheduleI"/>
    <x v="365"/>
    <x v="10"/>
    <n v="6750"/>
    <x v="7"/>
    <m/>
    <m/>
    <m/>
    <m/>
    <m/>
  </r>
  <r>
    <x v="365"/>
    <x v="9"/>
    <s v="593652538_2015"/>
    <s v="Raymond James Charitable Endowment Fund_Alliance Defending Freedom201521100"/>
    <s v="ProPublica"/>
    <s v="https://projects.propublica.org/nonprofits/organizations/593652538/201532799349300313/IRS990ScheduleI"/>
    <x v="365"/>
    <x v="10"/>
    <n v="21100"/>
    <x v="8"/>
    <m/>
    <m/>
    <m/>
    <m/>
    <m/>
  </r>
  <r>
    <x v="365"/>
    <x v="9"/>
    <s v="593652538_2015"/>
    <s v="Raymond James Charitable Endowment Fund_Alliance Defending Freedom2015250"/>
    <s v="ProPublica"/>
    <s v="https://projects.propublica.org/nonprofits/organizations/593652538/201532799349300313/IRS990ScheduleI"/>
    <x v="365"/>
    <x v="10"/>
    <n v="250"/>
    <x v="8"/>
    <m/>
    <m/>
    <m/>
    <m/>
    <m/>
  </r>
  <r>
    <x v="365"/>
    <x v="9"/>
    <s v="593652538_2015"/>
    <s v="Raymond James Charitable Endowment Fund_Alliance Defending Freedom2015250"/>
    <s v="ProPublica"/>
    <s v="https://projects.propublica.org/nonprofits/organizations/593652538/201532799349300313/IRS990ScheduleI"/>
    <x v="365"/>
    <x v="10"/>
    <n v="250"/>
    <x v="8"/>
    <m/>
    <m/>
    <m/>
    <m/>
    <m/>
  </r>
  <r>
    <x v="365"/>
    <x v="9"/>
    <s v="593652538_2016"/>
    <s v="Raymond James Charitable Endowment Fund_Alliance Defending Freedom201627750"/>
    <s v="ProPublica"/>
    <s v="https://projects.propublica.org/nonprofits/organizations/593652538/201623449349300522/IRS990ScheduleI"/>
    <x v="365"/>
    <x v="10"/>
    <n v="27750"/>
    <x v="9"/>
    <m/>
    <m/>
    <m/>
    <m/>
    <m/>
  </r>
  <r>
    <x v="365"/>
    <x v="9"/>
    <s v="593652538_2016"/>
    <s v="Raymond James Charitable Endowment Fund_Alliance Defending Freedom2016500"/>
    <s v="ProPublica"/>
    <s v="https://projects.propublica.org/nonprofits/organizations/593652538/201623449349300522/IRS990ScheduleI"/>
    <x v="365"/>
    <x v="10"/>
    <n v="500"/>
    <x v="9"/>
    <m/>
    <m/>
    <m/>
    <m/>
    <m/>
  </r>
  <r>
    <x v="365"/>
    <x v="9"/>
    <s v="593652538_2017"/>
    <s v="Raymond James Charitable Endowment Fund_Alliance Defending Freedom20171000"/>
    <s v="ProPublica"/>
    <s v="https://projects.propublica.org/nonprofits/organizations/593652538/201810449349301496/IRS990ScheduleI"/>
    <x v="365"/>
    <x v="10"/>
    <n v="1000"/>
    <x v="16"/>
    <m/>
    <m/>
    <m/>
    <m/>
    <m/>
  </r>
  <r>
    <x v="365"/>
    <x v="9"/>
    <s v="593652538_2017"/>
    <s v="Raymond James Charitable Endowment Fund_Alliance Defending Freedom201719250"/>
    <s v="ProPublica"/>
    <s v="https://projects.propublica.org/nonprofits/organizations/593652538/201810449349301496/IRS990ScheduleI"/>
    <x v="365"/>
    <x v="10"/>
    <n v="19250"/>
    <x v="16"/>
    <m/>
    <m/>
    <m/>
    <m/>
    <m/>
  </r>
  <r>
    <x v="365"/>
    <x v="9"/>
    <s v="593652538_2017"/>
    <s v="Raymond James Charitable Endowment Fund_Alliance Defending Freedom2017250"/>
    <s v="ProPublica"/>
    <s v="https://projects.propublica.org/nonprofits/organizations/593652538/201810449349301496/IRS990ScheduleI"/>
    <x v="365"/>
    <x v="10"/>
    <n v="250"/>
    <x v="16"/>
    <m/>
    <m/>
    <m/>
    <m/>
    <m/>
  </r>
  <r>
    <x v="365"/>
    <x v="9"/>
    <s v="593652538_2018"/>
    <s v="Raymond James Charitable Endowment Fund_Alliance Defending Freedom201815000"/>
    <s v="ProPublica"/>
    <s v="https://projects.propublica.org/nonprofits/organizations/593652538/201900119349300040/IRS990ScheduleI"/>
    <x v="365"/>
    <x v="10"/>
    <n v="15000"/>
    <x v="0"/>
    <m/>
    <m/>
    <m/>
    <m/>
    <m/>
  </r>
  <r>
    <x v="365"/>
    <x v="9"/>
    <s v="593652538_2019"/>
    <s v="Raymond James Charitable Endowment Fund_Alliance Defending Freedom20197300"/>
    <s v="ProPublica"/>
    <s v="https://projects.propublica.org/nonprofits/organizations/593652538/202030089349300813/IRS990ScheduleI"/>
    <x v="365"/>
    <x v="10"/>
    <n v="7300"/>
    <x v="11"/>
    <m/>
    <m/>
    <m/>
    <m/>
    <m/>
  </r>
  <r>
    <x v="365"/>
    <x v="9"/>
    <s v="593652538_2020"/>
    <s v="Raymond James Charitable Endowment Fund_Alliance Defending Freedom20208300"/>
    <s v="ProPublica"/>
    <s v="https://projects.propublica.org/nonprofits/organizations/593652538/202130279349300023/IRS990ScheduleI"/>
    <x v="365"/>
    <x v="10"/>
    <n v="8300"/>
    <x v="1"/>
    <m/>
    <m/>
    <m/>
    <m/>
    <m/>
  </r>
  <r>
    <x v="365"/>
    <x v="9"/>
    <s v="593652538_2021"/>
    <s v="Raymond James Charitable Endowment Fund_Alliance Defending Freedom20218300"/>
    <s v="ProPublica"/>
    <s v="https://projects.propublica.org/nonprofits/organizations/593652538/202240359349300124/IRS990ScheduleI"/>
    <x v="365"/>
    <x v="10"/>
    <n v="8300"/>
    <x v="10"/>
    <m/>
    <m/>
    <m/>
    <m/>
    <m/>
  </r>
  <r>
    <x v="365"/>
    <x v="9"/>
    <s v="593652538_2023"/>
    <s v="Raymond James Charitable Endowment Fund_Alliance Defending Freedom2023144799"/>
    <s v="ProPublica"/>
    <s v="https://projects.propublica.org/nonprofits/organizations/593652538/202430469349302713/IRS990ScheduleI"/>
    <x v="365"/>
    <x v="10"/>
    <n v="144799"/>
    <x v="5"/>
    <m/>
    <m/>
    <m/>
    <m/>
    <m/>
  </r>
  <r>
    <x v="365"/>
    <x v="9"/>
    <s v="593652538_2024"/>
    <s v="Raymond James Charitable Endowment Fund_Alliance Defending Freedom2024200030"/>
    <s v="ProPublica"/>
    <s v="https://projects.propublica.org/nonprofits/organizations/593652538/202520499349301607/IRS990ScheduleI"/>
    <x v="365"/>
    <x v="10"/>
    <n v="200030"/>
    <x v="17"/>
    <m/>
    <m/>
    <m/>
    <m/>
    <m/>
  </r>
  <r>
    <x v="366"/>
    <x v="9"/>
    <s v="202110682_2020"/>
    <s v="Richard And Barbara Gaby Foundation_Alliance Defending Freedom202050000"/>
    <s v="ProPublica"/>
    <s v="https://projects.propublica.org/nonprofits/organizations/202110682/202133199349105153/IRS990PF"/>
    <x v="366"/>
    <x v="10"/>
    <n v="50000"/>
    <x v="1"/>
    <m/>
    <m/>
    <m/>
    <m/>
    <m/>
  </r>
  <r>
    <x v="366"/>
    <x v="9"/>
    <s v="202110682_2022"/>
    <s v="Richard And Barbara Gaby Foundation_Alliance Defending Freedom202250000"/>
    <s v="ProPublica"/>
    <s v="https://projects.propublica.org/nonprofits/organizations/202110682/202303199349104710/IRS990PF"/>
    <x v="366"/>
    <x v="10"/>
    <n v="50000"/>
    <x v="4"/>
    <m/>
    <m/>
    <m/>
    <m/>
    <m/>
  </r>
  <r>
    <x v="366"/>
    <x v="9"/>
    <s v="202110682_2023"/>
    <s v="Richard And Barbara Gaby Foundation_Alliance Defending Freedom2023250000"/>
    <s v="ProPublica"/>
    <s v="https://projects.propublica.org/nonprofits/organizations/202110682/202510179349100021/IRS990PF"/>
    <x v="366"/>
    <x v="10"/>
    <n v="250000"/>
    <x v="5"/>
    <m/>
    <m/>
    <m/>
    <m/>
    <m/>
  </r>
  <r>
    <x v="367"/>
    <x v="9"/>
    <s v="582238827_2013"/>
    <s v="Richards Family Foundation Inc_Alliance Defending Freedom201320000"/>
    <s v="ProPublica"/>
    <s v="https://projects.propublica.org/nonprofits/organizations/582238827/201401339349102010/IRS990PF"/>
    <x v="367"/>
    <x v="10"/>
    <n v="20000"/>
    <x v="3"/>
    <m/>
    <m/>
    <m/>
    <m/>
    <m/>
  </r>
  <r>
    <x v="367"/>
    <x v="9"/>
    <s v="582238827_2015"/>
    <s v="Richards Family Foundation Inc_Alliance Defending Freedom201510000"/>
    <s v="ProPublica"/>
    <s v="https://projects.propublica.org/nonprofits/organizations/582238827/201613009349100206/IRS990PF"/>
    <x v="367"/>
    <x v="10"/>
    <n v="10000"/>
    <x v="8"/>
    <m/>
    <m/>
    <m/>
    <m/>
    <m/>
  </r>
  <r>
    <x v="368"/>
    <x v="9"/>
    <s v="830310875_2015"/>
    <s v="Richardson Family Foundation_Alliance Defending Freedom201512000"/>
    <s v="ProPublica"/>
    <s v="https://projects.propublica.org/nonprofits/organizations/830310875/201620419349100102/IRS990PF"/>
    <x v="368"/>
    <x v="10"/>
    <n v="12000"/>
    <x v="8"/>
    <m/>
    <m/>
    <m/>
    <m/>
    <m/>
  </r>
  <r>
    <x v="368"/>
    <x v="9"/>
    <s v="830310875_2015"/>
    <s v="Richardson Family Foundation_Alliance Defending Freedom20156000"/>
    <s v="ProPublica"/>
    <s v="https://projects.propublica.org/nonprofits/organizations/830310875/201620419349100102/IRS990PF"/>
    <x v="368"/>
    <x v="10"/>
    <n v="6000"/>
    <x v="8"/>
    <m/>
    <m/>
    <m/>
    <m/>
    <m/>
  </r>
  <r>
    <x v="368"/>
    <x v="9"/>
    <s v="830310875_2015"/>
    <s v="Richardson Family Foundation_Alliance Defending Freedom20159900"/>
    <s v="ProPublica"/>
    <s v="https://projects.propublica.org/nonprofits/organizations/830310875/201620419349100102/IRS990PF"/>
    <x v="368"/>
    <x v="10"/>
    <n v="9900"/>
    <x v="8"/>
    <m/>
    <m/>
    <m/>
    <m/>
    <m/>
  </r>
  <r>
    <x v="368"/>
    <x v="9"/>
    <s v="830310875_2016"/>
    <s v="Richardson Family Foundation_Alliance Defending Freedom201612000"/>
    <s v="ProPublica"/>
    <s v="https://projects.propublica.org/nonprofits/organizations/830310875/201740459349100709/IRS990PF"/>
    <x v="368"/>
    <x v="10"/>
    <n v="12000"/>
    <x v="9"/>
    <m/>
    <m/>
    <m/>
    <m/>
    <m/>
  </r>
  <r>
    <x v="368"/>
    <x v="9"/>
    <s v="830310875_2016"/>
    <s v="Richardson Family Foundation_Alliance Defending Freedom201616000"/>
    <s v="ProPublica"/>
    <s v="https://projects.propublica.org/nonprofits/organizations/830310875/201740459349100709/IRS990PF"/>
    <x v="368"/>
    <x v="10"/>
    <n v="16000"/>
    <x v="9"/>
    <m/>
    <m/>
    <m/>
    <m/>
    <m/>
  </r>
  <r>
    <x v="368"/>
    <x v="9"/>
    <s v="830310875_2016"/>
    <s v="Richardson Family Foundation_Alliance Defending Freedom20169900"/>
    <s v="ProPublica"/>
    <s v="https://projects.propublica.org/nonprofits/organizations/830310875/201740459349100709/IRS990PF"/>
    <x v="368"/>
    <x v="10"/>
    <n v="9900"/>
    <x v="9"/>
    <m/>
    <m/>
    <m/>
    <m/>
    <m/>
  </r>
  <r>
    <x v="368"/>
    <x v="9"/>
    <s v="830310875_2017"/>
    <s v="Richardson Family Foundation_Alliance Defending Freedom201722800"/>
    <s v="ProPublica"/>
    <s v="https://projects.propublica.org/nonprofits/organizations/830310875/201742509349100504/IRS990PF"/>
    <x v="368"/>
    <x v="10"/>
    <n v="22800"/>
    <x v="16"/>
    <m/>
    <m/>
    <m/>
    <m/>
    <m/>
  </r>
  <r>
    <x v="368"/>
    <x v="9"/>
    <s v="830310875_2018"/>
    <s v="Richardson Family Foundation_Alliance Defending Freedom201837900"/>
    <s v="ProPublica"/>
    <s v="https://projects.propublica.org/nonprofits/organizations/830310875/201900449349100610/IRS990PF"/>
    <x v="368"/>
    <x v="10"/>
    <n v="37900"/>
    <x v="0"/>
    <m/>
    <m/>
    <m/>
    <m/>
    <m/>
  </r>
  <r>
    <x v="368"/>
    <x v="9"/>
    <s v="830310875_2019"/>
    <s v="Richardson Family Foundation_Alliance Defending Freedom201921900"/>
    <s v="ProPublica"/>
    <s v="https://projects.propublica.org/nonprofits/organizations/830310875/202020489349100712/IRS990PF"/>
    <x v="368"/>
    <x v="10"/>
    <n v="21900"/>
    <x v="11"/>
    <m/>
    <m/>
    <m/>
    <m/>
    <m/>
  </r>
  <r>
    <x v="368"/>
    <x v="9"/>
    <s v="830310875_2019"/>
    <s v="Richardson Family Foundation_Alliance Defending Freedom201935000"/>
    <s v="ProPublica"/>
    <s v="https://projects.propublica.org/nonprofits/organizations/830310875/202020489349100712/IRS990PF"/>
    <x v="368"/>
    <x v="10"/>
    <n v="35000"/>
    <x v="11"/>
    <m/>
    <m/>
    <m/>
    <m/>
    <m/>
  </r>
  <r>
    <x v="368"/>
    <x v="9"/>
    <s v="830310875_2019"/>
    <s v="Richardson Family Foundation_Alliance Defending Freedom20196000"/>
    <s v="ProPublica"/>
    <s v="https://projects.propublica.org/nonprofits/organizations/830310875/202020489349100712/IRS990PF"/>
    <x v="368"/>
    <x v="10"/>
    <n v="6000"/>
    <x v="11"/>
    <m/>
    <m/>
    <m/>
    <m/>
    <m/>
  </r>
  <r>
    <x v="368"/>
    <x v="9"/>
    <s v="830310875_2020"/>
    <s v="Richardson Family Foundation_Alliance Defending Freedom202037900"/>
    <s v="ProPublica"/>
    <s v="https://projects.propublica.org/nonprofits/organizations/830310875/202100429349100325/IRS990PF"/>
    <x v="368"/>
    <x v="10"/>
    <n v="37900"/>
    <x v="1"/>
    <m/>
    <m/>
    <m/>
    <m/>
    <m/>
  </r>
  <r>
    <x v="368"/>
    <x v="9"/>
    <s v="830310875_2021"/>
    <s v="Richardson Family Foundation_Alliance Defending Freedom202167900"/>
    <s v="ProPublica"/>
    <s v="https://projects.propublica.org/nonprofits/organizations/830310875/202210469349100026/IRS990PF"/>
    <x v="368"/>
    <x v="10"/>
    <n v="67900"/>
    <x v="10"/>
    <m/>
    <m/>
    <m/>
    <m/>
    <m/>
  </r>
  <r>
    <x v="368"/>
    <x v="9"/>
    <s v="830310875_2022"/>
    <s v="Richardson Family Foundation_Alliance Defending Freedom202257900"/>
    <s v="ProPublica"/>
    <s v="https://projects.propublica.org/nonprofits/organizations/830310875/202320419349100307/IRS990PF"/>
    <x v="368"/>
    <x v="10"/>
    <n v="57900"/>
    <x v="4"/>
    <m/>
    <m/>
    <m/>
    <m/>
    <m/>
  </r>
  <r>
    <x v="368"/>
    <x v="9"/>
    <s v="830310875_2023"/>
    <s v="Richardson Family Foundation_Alliance Defending Freedom2023122900"/>
    <s v="ProPublica"/>
    <s v="https://projects.propublica.org/nonprofits/organizations/830310875/202430439349100108/IRS990PF"/>
    <x v="368"/>
    <x v="10"/>
    <n v="122900"/>
    <x v="5"/>
    <m/>
    <m/>
    <m/>
    <m/>
    <m/>
  </r>
  <r>
    <x v="368"/>
    <x v="9"/>
    <s v="830310875_2024"/>
    <s v="Richardson Family Foundation_Alliance Defending Freedom202457900"/>
    <s v="ProPublica"/>
    <s v="https://projects.propublica.org/nonprofits/organizations/830310875/202510389349100506/IRS990PF"/>
    <x v="368"/>
    <x v="10"/>
    <n v="57900"/>
    <x v="17"/>
    <m/>
    <m/>
    <m/>
    <m/>
    <m/>
  </r>
  <r>
    <x v="369"/>
    <x v="9"/>
    <s v="593611509_2015"/>
    <s v="Rivers Of New Life Foundation Inc_Alliance Defending Freedom2015100"/>
    <s v="ProPublica"/>
    <s v="https://projects.propublica.org/nonprofits/organizations/593611509/201611349349101616/IRS990PF"/>
    <x v="369"/>
    <x v="10"/>
    <n v="100"/>
    <x v="8"/>
    <m/>
    <m/>
    <m/>
    <m/>
    <m/>
  </r>
  <r>
    <x v="369"/>
    <x v="9"/>
    <s v="593611509_2016"/>
    <s v="Rivers Of New Life Foundation Inc_Alliance Defending Freedom2016100"/>
    <s v="ProPublica"/>
    <s v="https://projects.propublica.org/nonprofits/organizations/593611509/201701049349101400/IRS990PF"/>
    <x v="369"/>
    <x v="10"/>
    <n v="100"/>
    <x v="9"/>
    <m/>
    <m/>
    <m/>
    <m/>
    <m/>
  </r>
  <r>
    <x v="369"/>
    <x v="9"/>
    <s v="593611509_2017"/>
    <s v="Rivers Of New Life Foundation Inc_Alliance Defending Freedom2017200"/>
    <s v="ProPublica"/>
    <s v="https://projects.propublica.org/nonprofits/organizations/593611509/201821069349100332/IRS990PF"/>
    <x v="369"/>
    <x v="10"/>
    <n v="200"/>
    <x v="16"/>
    <m/>
    <m/>
    <m/>
    <m/>
    <m/>
  </r>
  <r>
    <x v="369"/>
    <x v="9"/>
    <s v="593611509_2018"/>
    <s v="Rivers Of New Life Foundation Inc_Alliance Defending Freedom2018100"/>
    <s v="ProPublica"/>
    <s v="https://projects.propublica.org/nonprofits/organizations/593611509/201931659349100303/IRS990PF"/>
    <x v="369"/>
    <x v="10"/>
    <n v="100"/>
    <x v="0"/>
    <m/>
    <m/>
    <m/>
    <m/>
    <m/>
  </r>
  <r>
    <x v="369"/>
    <x v="9"/>
    <s v="593611509_2019"/>
    <s v="Rivers Of New Life Foundation Inc_Alliance Defending Freedom2019100"/>
    <s v="ProPublica"/>
    <s v="https://projects.propublica.org/nonprofits/organizations/593611509/202001789349100505/IRS990PF"/>
    <x v="369"/>
    <x v="10"/>
    <n v="100"/>
    <x v="11"/>
    <m/>
    <m/>
    <m/>
    <m/>
    <m/>
  </r>
  <r>
    <x v="369"/>
    <x v="9"/>
    <s v="593611509_2020"/>
    <s v="Rivers Of New Life Foundation Inc_Alliance Defending Freedom2020100"/>
    <s v="ProPublica"/>
    <s v="https://projects.propublica.org/nonprofits/organizations/593611509/202101379349102190/IRS990PF"/>
    <x v="369"/>
    <x v="10"/>
    <n v="100"/>
    <x v="1"/>
    <m/>
    <m/>
    <m/>
    <m/>
    <m/>
  </r>
  <r>
    <x v="369"/>
    <x v="9"/>
    <s v="593611509_2023"/>
    <s v="Rivers Of New Life Foundation Inc_Alliance Defending Freedom2023200"/>
    <s v="ProPublica"/>
    <s v="https://projects.propublica.org/nonprofits/organizations/593611509/202440319349101724/IRS990PF"/>
    <x v="369"/>
    <x v="10"/>
    <n v="200"/>
    <x v="5"/>
    <m/>
    <m/>
    <m/>
    <m/>
    <m/>
  </r>
  <r>
    <x v="370"/>
    <x v="9"/>
    <s v="463297784_2020"/>
    <s v="Rjdm Inc_Alliance Defending Freedom20201000"/>
    <s v="ProPublica"/>
    <s v="https://projects.propublica.org/nonprofits/organizations/463297784/202123139349101962/IRS990PF"/>
    <x v="370"/>
    <x v="10"/>
    <n v="1000"/>
    <x v="1"/>
    <m/>
    <m/>
    <m/>
    <m/>
    <m/>
  </r>
  <r>
    <x v="370"/>
    <x v="9"/>
    <s v="463297784_2020"/>
    <s v="Rjdm Inc_Alliance Defending Freedom2020500"/>
    <s v="ProPublica"/>
    <s v="https://projects.propublica.org/nonprofits/organizations/463297784/202123139349101962/IRS990PF"/>
    <x v="370"/>
    <x v="10"/>
    <n v="500"/>
    <x v="1"/>
    <m/>
    <m/>
    <m/>
    <m/>
    <m/>
  </r>
  <r>
    <x v="370"/>
    <x v="9"/>
    <s v="463297784_2020"/>
    <s v="Rjdm Inc_Alliance Defending Freedom2020500"/>
    <s v="ProPublica"/>
    <s v="https://projects.propublica.org/nonprofits/organizations/463297784/202123139349101962/IRS990PF"/>
    <x v="370"/>
    <x v="10"/>
    <n v="500"/>
    <x v="1"/>
    <m/>
    <m/>
    <m/>
    <m/>
    <m/>
  </r>
  <r>
    <x v="370"/>
    <x v="9"/>
    <s v="463297784_2021"/>
    <s v="Rjdm Inc_Alliance Defending Freedom20211000"/>
    <s v="ProPublica"/>
    <s v="https://projects.propublica.org/nonprofits/organizations/463297784/202211329349101971/IRS990PF"/>
    <x v="370"/>
    <x v="10"/>
    <n v="1000"/>
    <x v="10"/>
    <m/>
    <m/>
    <m/>
    <m/>
    <m/>
  </r>
  <r>
    <x v="370"/>
    <x v="9"/>
    <s v="463297784_2021"/>
    <s v="Rjdm Inc_Alliance Defending Freedom2021500"/>
    <s v="ProPublica"/>
    <s v="https://projects.propublica.org/nonprofits/organizations/463297784/202211329349101971/IRS990PF"/>
    <x v="370"/>
    <x v="10"/>
    <n v="500"/>
    <x v="10"/>
    <m/>
    <m/>
    <m/>
    <m/>
    <m/>
  </r>
  <r>
    <x v="370"/>
    <x v="9"/>
    <s v="463297784_2021"/>
    <s v="Rjdm Inc_Alliance Defending Freedom2021500"/>
    <s v="ProPublica"/>
    <s v="https://projects.propublica.org/nonprofits/organizations/463297784/202211329349101971/IRS990PF"/>
    <x v="370"/>
    <x v="10"/>
    <n v="500"/>
    <x v="10"/>
    <m/>
    <m/>
    <m/>
    <m/>
    <m/>
  </r>
  <r>
    <x v="370"/>
    <x v="9"/>
    <s v="463297784_2022"/>
    <s v="Rjdm Inc_Alliance Defending Freedom20221000"/>
    <s v="ProPublica"/>
    <s v="https://projects.propublica.org/nonprofits/organizations/463297784/202313079349101951/IRS990PF"/>
    <x v="370"/>
    <x v="10"/>
    <n v="1000"/>
    <x v="4"/>
    <m/>
    <m/>
    <m/>
    <m/>
    <m/>
  </r>
  <r>
    <x v="370"/>
    <x v="9"/>
    <s v="463297784_2022"/>
    <s v="Rjdm Inc_Alliance Defending Freedom2022500"/>
    <s v="ProPublica"/>
    <s v="https://projects.propublica.org/nonprofits/organizations/463297784/202313079349101951/IRS990PF"/>
    <x v="370"/>
    <x v="10"/>
    <n v="500"/>
    <x v="4"/>
    <m/>
    <m/>
    <m/>
    <m/>
    <m/>
  </r>
  <r>
    <x v="370"/>
    <x v="9"/>
    <s v="463297784_2022"/>
    <s v="Rjdm Inc_Alliance Defending Freedom2022500"/>
    <s v="ProPublica"/>
    <s v="https://projects.propublica.org/nonprofits/organizations/463297784/202313079349101951/IRS990PF"/>
    <x v="370"/>
    <x v="10"/>
    <n v="500"/>
    <x v="4"/>
    <m/>
    <m/>
    <m/>
    <m/>
    <m/>
  </r>
  <r>
    <x v="370"/>
    <x v="9"/>
    <s v="463297784_2023"/>
    <s v="Rjdm Inc_Alliance Defending Freedom20231000"/>
    <s v="ProPublica"/>
    <s v="https://projects.propublica.org/nonprofits/organizations/463297784/202411359349104451/IRS990PF"/>
    <x v="370"/>
    <x v="10"/>
    <n v="1000"/>
    <x v="5"/>
    <m/>
    <m/>
    <m/>
    <m/>
    <m/>
  </r>
  <r>
    <x v="370"/>
    <x v="9"/>
    <s v="463297784_2023"/>
    <s v="Rjdm Inc_Alliance Defending Freedom20231000"/>
    <s v="ProPublica"/>
    <s v="https://projects.propublica.org/nonprofits/organizations/463297784/202411359349104451/IRS990PF"/>
    <x v="370"/>
    <x v="10"/>
    <n v="1000"/>
    <x v="5"/>
    <m/>
    <m/>
    <m/>
    <m/>
    <m/>
  </r>
  <r>
    <x v="370"/>
    <x v="9"/>
    <s v="463297784_2023"/>
    <s v="Rjdm Inc_Alliance Defending Freedom20231000"/>
    <s v="ProPublica"/>
    <s v="https://projects.propublica.org/nonprofits/organizations/463297784/202411359349104451/IRS990PF"/>
    <x v="370"/>
    <x v="10"/>
    <n v="1000"/>
    <x v="5"/>
    <m/>
    <m/>
    <m/>
    <m/>
    <m/>
  </r>
  <r>
    <x v="371"/>
    <x v="9"/>
    <s v="941762082_2021"/>
    <s v="Robbinsdale Womens Center_Alliance Defending Freedom202110597"/>
    <s v="ProPublica"/>
    <s v="https://projects.propublica.org/nonprofits/organizations/941762082/202240359349300724/IRS990ScheduleI"/>
    <x v="371"/>
    <x v="10"/>
    <n v="10597"/>
    <x v="10"/>
    <m/>
    <m/>
    <m/>
    <m/>
    <m/>
  </r>
  <r>
    <x v="372"/>
    <x v="9"/>
    <s v="43173231_2020"/>
    <s v="Robert &amp; Molly Tarr Charitable Foundation_Alliance Defending Freedom20205000"/>
    <s v="ProPublica"/>
    <s v="https://projects.propublica.org/nonprofits/organizations/43173231/202121059349100322/IRS990PF"/>
    <x v="372"/>
    <x v="10"/>
    <n v="5000"/>
    <x v="1"/>
    <m/>
    <m/>
    <m/>
    <m/>
    <m/>
  </r>
  <r>
    <x v="373"/>
    <x v="9"/>
    <s v="331186555_2017"/>
    <s v="Robert A &amp; Jean Norling Foundation_Alliance Defending Freedom2017200"/>
    <s v="ProPublica"/>
    <s v="https://projects.propublica.org/nonprofits/organizations/331186555/201801439349100410/IRS990PF"/>
    <x v="373"/>
    <x v="10"/>
    <n v="200"/>
    <x v="16"/>
    <m/>
    <m/>
    <m/>
    <m/>
    <m/>
  </r>
  <r>
    <x v="373"/>
    <x v="9"/>
    <s v="331186555_2018"/>
    <s v="Robert A &amp; Jean Norling Foundation_Alliance Defending Freedom2018200"/>
    <s v="ProPublica"/>
    <s v="https://projects.propublica.org/nonprofits/organizations/331186555/201941499349100209/IRS990PF"/>
    <x v="373"/>
    <x v="10"/>
    <n v="200"/>
    <x v="0"/>
    <m/>
    <m/>
    <m/>
    <m/>
    <m/>
  </r>
  <r>
    <x v="374"/>
    <x v="9"/>
    <s v="311579143_2022"/>
    <s v="Robert A Johnston Foundation_Alliance Defending Freedom20221000"/>
    <s v="ProPublica"/>
    <s v="https://projects.propublica.org/nonprofits/organizations/311579143/202321249349100142/IRS990PF"/>
    <x v="374"/>
    <x v="10"/>
    <n v="1000"/>
    <x v="4"/>
    <m/>
    <m/>
    <m/>
    <m/>
    <m/>
  </r>
  <r>
    <x v="374"/>
    <x v="9"/>
    <s v="311579143_2023"/>
    <s v="Robert A Johnston Foundation_Alliance Defending Freedom20231000"/>
    <s v="ProPublica"/>
    <s v="https://projects.propublica.org/nonprofits/organizations/311579143/202421289349104382/IRS990PF"/>
    <x v="374"/>
    <x v="10"/>
    <n v="1000"/>
    <x v="5"/>
    <m/>
    <m/>
    <m/>
    <m/>
    <m/>
  </r>
  <r>
    <x v="375"/>
    <x v="9"/>
    <s v="311802779_2023"/>
    <s v="Robert and Edith Young Family Foundation_Alliance Defending Freedom20235000"/>
    <s v="ProPublica"/>
    <s v="https://projects.propublica.org/nonprofits/organizations/311802779/202401979349100580/IRS990PF"/>
    <x v="375"/>
    <x v="10"/>
    <n v="5000"/>
    <x v="5"/>
    <m/>
    <m/>
    <m/>
    <m/>
    <m/>
  </r>
  <r>
    <x v="376"/>
    <x v="9"/>
    <s v="866309859_2014"/>
    <s v="Robert and Marie Hansen Family Foundation_Alliance Defending Freedom20145000"/>
    <s v="ProPublica"/>
    <s v="https://projects.propublica.org/nonprofits/organizations/866309859/201530689349100303/IRS990PF"/>
    <x v="376"/>
    <x v="10"/>
    <n v="5000"/>
    <x v="7"/>
    <m/>
    <m/>
    <m/>
    <m/>
    <m/>
  </r>
  <r>
    <x v="377"/>
    <x v="9"/>
    <s v="416017740_2020"/>
    <s v="Rochester Area Foundation_Alliance Defending Freedom202055000"/>
    <s v="ProPublica"/>
    <s v="https://projects.propublica.org/nonprofits/organizations/416017740/202113199349314221/IRS990ScheduleI"/>
    <x v="377"/>
    <x v="10"/>
    <n v="55000"/>
    <x v="1"/>
    <m/>
    <m/>
    <m/>
    <m/>
    <m/>
  </r>
  <r>
    <x v="378"/>
    <x v="9"/>
    <s v="833059212_2022"/>
    <s v="Ron and Carole Woods Foundation_Alliance Defending Freedom202210000"/>
    <s v="ProPublica"/>
    <s v="https://projects.propublica.org/nonprofits/organizations/833059212/202222859349100962/IRS990PF"/>
    <x v="378"/>
    <x v="10"/>
    <n v="10000"/>
    <x v="4"/>
    <m/>
    <m/>
    <m/>
    <m/>
    <m/>
  </r>
  <r>
    <x v="378"/>
    <x v="9"/>
    <s v="833059212_2023"/>
    <s v="Ron and Carole Woods Foundation_Alliance Defending Freedom202320000"/>
    <s v="ProPublica"/>
    <s v="https://projects.propublica.org/nonprofits/organizations/833059212/202342849349100919/IRS990PF"/>
    <x v="378"/>
    <x v="10"/>
    <n v="20000"/>
    <x v="5"/>
    <m/>
    <m/>
    <m/>
    <m/>
    <m/>
  </r>
  <r>
    <x v="378"/>
    <x v="9"/>
    <s v="833059212_2023"/>
    <s v="Ron and Carole Woods Foundation_Alliance Defending Freedom202320000"/>
    <s v="ProPublica"/>
    <s v="https://projects.propublica.org/nonprofits/organizations/833059212/202400169349100080/IRS990PF"/>
    <x v="378"/>
    <x v="10"/>
    <n v="20000"/>
    <x v="5"/>
    <m/>
    <m/>
    <m/>
    <m/>
    <m/>
  </r>
  <r>
    <x v="379"/>
    <x v="9"/>
    <s v="736351612_2022"/>
    <s v="Rowling Foundation_Alliance Defending Freedom2022250000"/>
    <s v="ProPublica"/>
    <s v="https://projects.propublica.org/nonprofits/organizations/736351612/202303079349100030/IRS990PF"/>
    <x v="379"/>
    <x v="10"/>
    <n v="250000"/>
    <x v="4"/>
    <m/>
    <m/>
    <m/>
    <m/>
    <m/>
  </r>
  <r>
    <x v="379"/>
    <x v="9"/>
    <s v="736351612_2023"/>
    <s v="Rowling Foundation_Alliance Defending Freedom2023250000"/>
    <s v="ProPublica"/>
    <s v="https://projects.propublica.org/nonprofits/organizations/736351612/202413139349101201/IRS990PF"/>
    <x v="379"/>
    <x v="10"/>
    <n v="250000"/>
    <x v="5"/>
    <m/>
    <m/>
    <m/>
    <m/>
    <m/>
  </r>
  <r>
    <x v="380"/>
    <x v="9"/>
    <s v="854176980_2021"/>
    <s v="Rucoda Foundation_Alliance Defending Freedom20212500"/>
    <s v="ProPublica"/>
    <s v="https://projects.propublica.org/nonprofits/organizations/854176980/202311319349104176/IRS990PF"/>
    <x v="380"/>
    <x v="10"/>
    <n v="2500"/>
    <x v="10"/>
    <m/>
    <m/>
    <m/>
    <m/>
    <m/>
  </r>
  <r>
    <x v="380"/>
    <x v="9"/>
    <s v="854176980_2022"/>
    <s v="Rucoda Foundation_Alliance Defending Freedom20222500"/>
    <s v="ProPublica"/>
    <s v="https://projects.propublica.org/nonprofits/organizations/854176980/202313199349109186/IRS990PF"/>
    <x v="380"/>
    <x v="10"/>
    <n v="2500"/>
    <x v="4"/>
    <m/>
    <m/>
    <m/>
    <m/>
    <m/>
  </r>
  <r>
    <x v="381"/>
    <x v="9"/>
    <s v="383417814_2013"/>
    <s v="Sacred Family Causes Foundation_Alliance Defending Freedom2013400"/>
    <s v="ProPublica"/>
    <s v="https://projects.propublica.org/nonprofits/organizations/383417814/201411359349101531/IRS990PF"/>
    <x v="381"/>
    <x v="10"/>
    <n v="400"/>
    <x v="3"/>
    <m/>
    <m/>
    <m/>
    <m/>
    <m/>
  </r>
  <r>
    <x v="381"/>
    <x v="9"/>
    <s v="383417814_2014"/>
    <s v="Sacred Family Causes Foundation_Alliance Defending Freedom2014250"/>
    <s v="ProPublica"/>
    <s v="https://projects.propublica.org/nonprofits/organizations/383417814/201503169349100825/IRS990PF"/>
    <x v="381"/>
    <x v="10"/>
    <n v="250"/>
    <x v="7"/>
    <m/>
    <m/>
    <m/>
    <m/>
    <m/>
  </r>
  <r>
    <x v="381"/>
    <x v="9"/>
    <s v="383417814_2016"/>
    <s v="Sacred Family Causes Foundation_Alliance Defending Freedom2016200"/>
    <s v="ProPublica"/>
    <s v="https://projects.propublica.org/nonprofits/organizations/383417814/201743199349101924/IRS990PF"/>
    <x v="381"/>
    <x v="10"/>
    <n v="200"/>
    <x v="9"/>
    <m/>
    <m/>
    <m/>
    <m/>
    <m/>
  </r>
  <r>
    <x v="381"/>
    <x v="9"/>
    <s v="383417814_2019"/>
    <s v="Sacred Family Causes Foundation_Alliance Defending Freedom201950"/>
    <s v="ProPublica"/>
    <s v="https://projects.propublica.org/nonprofits/organizations/383417814/202022549349100517/IRS990PF"/>
    <x v="381"/>
    <x v="10"/>
    <n v="50"/>
    <x v="11"/>
    <m/>
    <m/>
    <m/>
    <m/>
    <m/>
  </r>
  <r>
    <x v="382"/>
    <x v="9"/>
    <s v="472311962_2019"/>
    <s v="Sam and Labibie Azar Family Foundation Inc_Alliance Defending Freedom20196500"/>
    <s v="ProPublica"/>
    <s v="https://projects.propublica.org/nonprofits/organizations/472311962/202022669349100007/IRS990PF"/>
    <x v="382"/>
    <x v="10"/>
    <n v="6500"/>
    <x v="11"/>
    <m/>
    <m/>
    <m/>
    <m/>
    <m/>
  </r>
  <r>
    <x v="382"/>
    <x v="9"/>
    <s v="472311962_2020"/>
    <s v="Sam and Labibie Azar Family Foundation Inc_Alliance Defending Freedom20209000"/>
    <s v="ProPublica"/>
    <s v="https://projects.propublica.org/nonprofits/organizations/472311962/202131809349100423/IRS990PF"/>
    <x v="382"/>
    <x v="10"/>
    <n v="9000"/>
    <x v="1"/>
    <m/>
    <m/>
    <m/>
    <m/>
    <m/>
  </r>
  <r>
    <x v="382"/>
    <x v="9"/>
    <s v="472311962_2021"/>
    <s v="Sam and Labibie Azar Family Foundation Inc_Alliance Defending Freedom202111000"/>
    <s v="ProPublica"/>
    <s v="https://projects.propublica.org/nonprofits/organizations/472311962/202202249349100415/IRS990PF"/>
    <x v="382"/>
    <x v="10"/>
    <n v="11000"/>
    <x v="10"/>
    <m/>
    <m/>
    <m/>
    <m/>
    <m/>
  </r>
  <r>
    <x v="382"/>
    <x v="9"/>
    <s v="472311962_2022"/>
    <s v="Sam and Labibie Azar Family Foundation Inc_Alliance Defending Freedom202213000"/>
    <s v="ProPublica"/>
    <s v="https://projects.propublica.org/nonprofits/organizations/472311962/202322369349100902/IRS990PF"/>
    <x v="382"/>
    <x v="10"/>
    <n v="13000"/>
    <x v="4"/>
    <m/>
    <m/>
    <m/>
    <m/>
    <m/>
  </r>
  <r>
    <x v="382"/>
    <x v="9"/>
    <s v="472311962_2023"/>
    <s v="Sam and Labibie Azar Family Foundation Inc_Alliance Defending Freedom202315000"/>
    <s v="ProPublica"/>
    <s v="https://projects.propublica.org/nonprofits/organizations/472311962/202423539349101002/IRS990PF"/>
    <x v="382"/>
    <x v="10"/>
    <n v="15000"/>
    <x v="5"/>
    <m/>
    <m/>
    <m/>
    <m/>
    <m/>
  </r>
  <r>
    <x v="383"/>
    <x v="9"/>
    <s v="204028699_2020"/>
    <s v="Sam E and Burnice C Wittelfoundation_Alliance Defending Freedom20205000"/>
    <s v="ProPublica"/>
    <s v="https://projects.propublica.org/nonprofits/organizations/204028699/202123149349100117/IRS990PF"/>
    <x v="383"/>
    <x v="10"/>
    <n v="5000"/>
    <x v="1"/>
    <m/>
    <m/>
    <m/>
    <m/>
    <m/>
  </r>
  <r>
    <x v="383"/>
    <x v="9"/>
    <s v="204028699_2021"/>
    <s v="Sam E and Burnice C Wittelfoundation_Alliance Defending Freedom20215000"/>
    <s v="ProPublica"/>
    <s v="https://projects.propublica.org/nonprofits/organizations/204028699/202242449349100814/IRS990PF"/>
    <x v="383"/>
    <x v="10"/>
    <n v="5000"/>
    <x v="10"/>
    <m/>
    <m/>
    <m/>
    <m/>
    <m/>
  </r>
  <r>
    <x v="383"/>
    <x v="9"/>
    <s v="204028699_2022"/>
    <s v="Sam E and Burnice C Wittelfoundation_Alliance Defending Freedom20225000"/>
    <s v="ProPublica"/>
    <s v="https://projects.propublica.org/nonprofits/organizations/204028699/202303119349100145/IRS990PF"/>
    <x v="383"/>
    <x v="10"/>
    <n v="5000"/>
    <x v="4"/>
    <m/>
    <m/>
    <m/>
    <m/>
    <m/>
  </r>
  <r>
    <x v="383"/>
    <x v="9"/>
    <s v="204028699_2023"/>
    <s v="Sam E and Burnice C Wittelfoundation_Alliance Defending Freedom20235000"/>
    <s v="ProPublica"/>
    <s v="https://projects.propublica.org/nonprofits/organizations/204028699/202433119349101638/IRS990PF"/>
    <x v="383"/>
    <x v="10"/>
    <n v="5000"/>
    <x v="5"/>
    <m/>
    <m/>
    <m/>
    <m/>
    <m/>
  </r>
  <r>
    <x v="384"/>
    <x v="9"/>
    <s v="371295601_2015"/>
    <s v="Samaritan Ministries International_Alliance Defending Freedom201535000"/>
    <s v="ProPublica"/>
    <s v="https://projects.propublica.org/nonprofits/organizations/371295601/201621339349302287/IRS990ScheduleI"/>
    <x v="384"/>
    <x v="10"/>
    <n v="35000"/>
    <x v="8"/>
    <m/>
    <m/>
    <m/>
    <m/>
    <m/>
  </r>
  <r>
    <x v="384"/>
    <x v="9"/>
    <s v="371295601_2016"/>
    <s v="Samaritan Ministries International_Alliance Defending Freedom201645000"/>
    <s v="ProPublica"/>
    <s v="https://projects.propublica.org/nonprofits/organizations/371295601/201740819349300514/IRS990ScheduleI"/>
    <x v="384"/>
    <x v="10"/>
    <n v="45000"/>
    <x v="9"/>
    <m/>
    <m/>
    <m/>
    <m/>
    <m/>
  </r>
  <r>
    <x v="384"/>
    <x v="9"/>
    <s v="371295601_2017"/>
    <s v="Samaritan Ministries International_Alliance Defending Freedom201720000"/>
    <s v="ProPublica"/>
    <s v="https://projects.propublica.org/nonprofits/organizations/371295601/201811169349300431/IRS990ScheduleI"/>
    <x v="384"/>
    <x v="10"/>
    <n v="20000"/>
    <x v="16"/>
    <m/>
    <m/>
    <m/>
    <m/>
    <m/>
  </r>
  <r>
    <x v="384"/>
    <x v="9"/>
    <s v="371295601_2018"/>
    <s v="Samaritan Ministries International_Alliance Defending Freedom201820000"/>
    <s v="ProPublica"/>
    <s v="https://projects.propublica.org/nonprofits/organizations/371295601/201911359349301391/IRS990ScheduleI"/>
    <x v="384"/>
    <x v="10"/>
    <n v="20000"/>
    <x v="0"/>
    <m/>
    <m/>
    <m/>
    <m/>
    <m/>
  </r>
  <r>
    <x v="384"/>
    <x v="9"/>
    <s v="371295601_2019"/>
    <s v="Samaritan Ministries International_Alliance Defending Freedom201915000"/>
    <s v="ProPublica"/>
    <s v="https://projects.propublica.org/nonprofits/organizations/371295601/202021359349302167/IRS990ScheduleI"/>
    <x v="384"/>
    <x v="10"/>
    <n v="15000"/>
    <x v="11"/>
    <m/>
    <m/>
    <m/>
    <m/>
    <m/>
  </r>
  <r>
    <x v="384"/>
    <x v="9"/>
    <s v="371295601_2020"/>
    <s v="Samaritan Ministries International_Alliance Defending Freedom202027500"/>
    <s v="ProPublica"/>
    <s v="https://projects.propublica.org/nonprofits/organizations/371295601/202101349349305315/IRS990ScheduleI"/>
    <x v="384"/>
    <x v="10"/>
    <n v="27500"/>
    <x v="1"/>
    <m/>
    <m/>
    <m/>
    <m/>
    <m/>
  </r>
  <r>
    <x v="384"/>
    <x v="9"/>
    <s v="371295601_2021"/>
    <s v="Samaritan Ministries International_Alliance Defending Freedom202120000"/>
    <s v="ProPublica"/>
    <s v="https://projects.propublica.org/nonprofits/organizations/371295601/202241339349308259/IRS990ScheduleI"/>
    <x v="384"/>
    <x v="10"/>
    <n v="20000"/>
    <x v="10"/>
    <m/>
    <m/>
    <m/>
    <m/>
    <m/>
  </r>
  <r>
    <x v="384"/>
    <x v="9"/>
    <s v="371295601_2022"/>
    <s v="Samaritan Ministries International_Alliance Defending Freedom202220000"/>
    <s v="ProPublica"/>
    <s v="https://projects.propublica.org/nonprofits/organizations/371295601/202301359349309295/IRS990ScheduleI"/>
    <x v="384"/>
    <x v="10"/>
    <n v="20000"/>
    <x v="4"/>
    <m/>
    <m/>
    <m/>
    <m/>
    <m/>
  </r>
  <r>
    <x v="384"/>
    <x v="9"/>
    <s v="371295601_2023"/>
    <s v="Samaritan Ministries International_Alliance Defending Freedom202320000"/>
    <s v="ProPublica"/>
    <s v="https://projects.propublica.org/nonprofits/organizations/371295601/202441249349300449/IRS990ScheduleI"/>
    <x v="384"/>
    <x v="10"/>
    <n v="20000"/>
    <x v="5"/>
    <m/>
    <m/>
    <m/>
    <m/>
    <m/>
  </r>
  <r>
    <x v="385"/>
    <x v="9"/>
    <s v="581437002_2019"/>
    <s v="Samaritans Purse_Alliance Defending Freedom201950000"/>
    <s v="ProPublica"/>
    <s v="https://projects.propublica.org/nonprofits/organizations/581437002/202022269349302277/IRS990ScheduleI"/>
    <x v="385"/>
    <x v="10"/>
    <n v="50000"/>
    <x v="11"/>
    <m/>
    <m/>
    <m/>
    <m/>
    <m/>
  </r>
  <r>
    <x v="385"/>
    <x v="9"/>
    <s v="581437002_2020"/>
    <s v="Samaritans Purse_Alliance Defending Freedom2020100000"/>
    <s v="ProPublica"/>
    <s v="https://projects.propublica.org/nonprofits/organizations/581437002/202102379349301500/IRS990ScheduleI"/>
    <x v="385"/>
    <x v="10"/>
    <n v="100000"/>
    <x v="1"/>
    <m/>
    <m/>
    <m/>
    <m/>
    <m/>
  </r>
  <r>
    <x v="385"/>
    <x v="9"/>
    <s v="581437002_2021"/>
    <s v="Samaritans Purse_Alliance Defending Freedom202150000"/>
    <s v="ProPublica"/>
    <s v="https://projects.propublica.org/nonprofits/organizations/581437002/202232319349300603/IRS990ScheduleI"/>
    <x v="385"/>
    <x v="10"/>
    <n v="50000"/>
    <x v="10"/>
    <m/>
    <m/>
    <m/>
    <m/>
    <m/>
  </r>
  <r>
    <x v="385"/>
    <x v="9"/>
    <s v="581437002_2022"/>
    <s v="Samaritans Purse_Alliance Defending Freedom2022550000"/>
    <s v="ProPublica"/>
    <s v="https://projects.propublica.org/nonprofits/organizations/581437002/202342409349300729/IRS990ScheduleI"/>
    <x v="385"/>
    <x v="10"/>
    <n v="550000"/>
    <x v="4"/>
    <m/>
    <m/>
    <m/>
    <m/>
    <m/>
  </r>
  <r>
    <x v="385"/>
    <x v="9"/>
    <s v="581437002_2023"/>
    <s v="Samaritans Purse_Alliance Defending Freedom2023200000"/>
    <s v="ProPublica"/>
    <s v="https://projects.propublica.org/nonprofits/organizations/581437002/202432439349301303/IRS990ScheduleI"/>
    <x v="385"/>
    <x v="10"/>
    <n v="200000"/>
    <x v="5"/>
    <m/>
    <m/>
    <m/>
    <m/>
    <m/>
  </r>
  <r>
    <x v="386"/>
    <x v="9"/>
    <s v="455354049_2020"/>
    <s v="Sarkes and Mary Tarzian Charitable Foundation Inc_Alliance Defending Freedom202010000"/>
    <s v="ProPublica"/>
    <s v="https://projects.propublica.org/nonprofits/organizations/455354049/202043499349100104/IRS990PF"/>
    <x v="386"/>
    <x v="10"/>
    <n v="10000"/>
    <x v="1"/>
    <m/>
    <m/>
    <m/>
    <m/>
    <m/>
  </r>
  <r>
    <x v="386"/>
    <x v="9"/>
    <s v="455354049_2020"/>
    <s v="Sarkes and Mary Tarzian Charitable Foundation Inc_Alliance Defending Freedom202010000"/>
    <s v="ProPublica"/>
    <s v="https://projects.propublica.org/nonprofits/organizations/455354049/202043499349100104/IRS990PF"/>
    <x v="386"/>
    <x v="10"/>
    <n v="10000"/>
    <x v="1"/>
    <m/>
    <m/>
    <m/>
    <m/>
    <m/>
  </r>
  <r>
    <x v="387"/>
    <x v="9"/>
    <s v="363649218_2022"/>
    <s v="Schmitt Family Charitable Foundation_Alliance Defending Freedom20229000"/>
    <s v="ProPublica"/>
    <s v="https://projects.propublica.org/nonprofits/organizations/363649218/202341499349100404/IRS990PF"/>
    <x v="387"/>
    <x v="10"/>
    <n v="9000"/>
    <x v="4"/>
    <m/>
    <m/>
    <m/>
    <m/>
    <m/>
  </r>
  <r>
    <x v="387"/>
    <x v="9"/>
    <s v="363649218_2023"/>
    <s v="Schmitt Family Charitable Foundation_Alliance Defending Freedom202315000"/>
    <s v="ProPublica"/>
    <s v="https://projects.propublica.org/nonprofits/organizations/363649218/202443119349101834/IRS990PF"/>
    <x v="387"/>
    <x v="10"/>
    <n v="15000"/>
    <x v="5"/>
    <m/>
    <m/>
    <m/>
    <m/>
    <m/>
  </r>
  <r>
    <x v="388"/>
    <x v="9"/>
    <s v="863504145_2023"/>
    <s v="Scs Smith Family Foundation_Alliance Defending Freedom202320000"/>
    <s v="ProPublica"/>
    <s v="https://projects.propublica.org/nonprofits/organizations/863504145/202413199349101101/IRS990PF"/>
    <x v="388"/>
    <x v="10"/>
    <n v="20000"/>
    <x v="5"/>
    <m/>
    <m/>
    <m/>
    <m/>
    <m/>
  </r>
  <r>
    <x v="389"/>
    <x v="9"/>
    <s v="471844352_2017"/>
    <s v="Sedwick Charitable Foundation_Alliance Defending Freedom201750000"/>
    <s v="ProPublica"/>
    <s v="https://projects.propublica.org/nonprofits/organizations/471844352/201723189349101192/IRS990PF"/>
    <x v="389"/>
    <x v="10"/>
    <n v="50000"/>
    <x v="16"/>
    <m/>
    <m/>
    <m/>
    <m/>
    <m/>
  </r>
  <r>
    <x v="389"/>
    <x v="9"/>
    <s v="471844352_2019"/>
    <s v="Sedwick Charitable Foundation_Alliance Defending Freedom2019100000"/>
    <s v="ProPublica"/>
    <s v="https://projects.propublica.org/nonprofits/organizations/471844352/201933199349104328/IRS990PF"/>
    <x v="389"/>
    <x v="10"/>
    <n v="100000"/>
    <x v="11"/>
    <m/>
    <m/>
    <m/>
    <m/>
    <m/>
  </r>
  <r>
    <x v="389"/>
    <x v="9"/>
    <s v="471844352_2020"/>
    <s v="Sedwick Charitable Foundation_Alliance Defending Freedom2020100000"/>
    <s v="ProPublica"/>
    <s v="https://projects.propublica.org/nonprofits/organizations/471844352/202033109349100403/IRS990PF"/>
    <x v="389"/>
    <x v="10"/>
    <n v="100000"/>
    <x v="1"/>
    <m/>
    <m/>
    <m/>
    <m/>
    <m/>
  </r>
  <r>
    <x v="389"/>
    <x v="9"/>
    <s v="471844352_2021"/>
    <s v="Sedwick Charitable Foundation_Alliance Defending Freedom2021100000"/>
    <s v="ProPublica"/>
    <s v="https://projects.propublica.org/nonprofits/organizations/471844352/202133139349101758/IRS990PF"/>
    <x v="389"/>
    <x v="10"/>
    <n v="100000"/>
    <x v="10"/>
    <m/>
    <m/>
    <m/>
    <m/>
    <m/>
  </r>
  <r>
    <x v="389"/>
    <x v="9"/>
    <s v="471844352_2022"/>
    <s v="Sedwick Charitable Foundation_Alliance Defending Freedom2022100000"/>
    <s v="ProPublica"/>
    <s v="https://projects.propublica.org/nonprofits/organizations/471844352/202213189349100211/IRS990PF"/>
    <x v="389"/>
    <x v="10"/>
    <n v="100000"/>
    <x v="4"/>
    <m/>
    <m/>
    <m/>
    <m/>
    <m/>
  </r>
  <r>
    <x v="389"/>
    <x v="9"/>
    <s v="471844352_2023"/>
    <s v="Sedwick Charitable Foundation_Alliance Defending Freedom2023100000"/>
    <s v="ProPublica"/>
    <s v="https://projects.propublica.org/nonprofits/organizations/471844352/202303189349101130/IRS990PF"/>
    <x v="389"/>
    <x v="10"/>
    <n v="100000"/>
    <x v="5"/>
    <m/>
    <m/>
    <m/>
    <m/>
    <m/>
  </r>
  <r>
    <x v="389"/>
    <x v="9"/>
    <s v="471844352_2024"/>
    <s v="Sedwick Charitable Foundation_Alliance Defending Freedom2024100000"/>
    <s v="ProPublica"/>
    <s v="https://projects.propublica.org/nonprofits/organizations/471844352/202443179349102929/IRS990PF"/>
    <x v="389"/>
    <x v="10"/>
    <n v="100000"/>
    <x v="17"/>
    <m/>
    <m/>
    <m/>
    <m/>
    <m/>
  </r>
  <r>
    <x v="390"/>
    <x v="9"/>
    <s v="846334164_2020"/>
    <s v="Seed We Trust_Alliance Defending Freedom2020500"/>
    <s v="ProPublica"/>
    <s v="https://projects.propublica.org/nonprofits/organizations/846334164/202141259349103544/IRS990PF"/>
    <x v="390"/>
    <x v="10"/>
    <n v="500"/>
    <x v="1"/>
    <m/>
    <m/>
    <m/>
    <m/>
    <m/>
  </r>
  <r>
    <x v="391"/>
    <x v="9"/>
    <s v="261325469_2022"/>
    <s v="Sempra Energy Foundation_Alliance Defending Freedom2022220"/>
    <s v="ProPublica"/>
    <s v="https://projects.propublica.org/nonprofits/organizations/261325469/202313059349100436/IRS990PF"/>
    <x v="391"/>
    <x v="10"/>
    <n v="220"/>
    <x v="4"/>
    <m/>
    <m/>
    <m/>
    <m/>
    <m/>
  </r>
  <r>
    <x v="391"/>
    <x v="9"/>
    <s v="261325469_2023"/>
    <s v="Sempra Energy Foundation_Alliance Defending Freedom2023420"/>
    <s v="ProPublica"/>
    <s v="https://projects.propublica.org/nonprofits/organizations/261325469/202413099349101131/IRS990PF"/>
    <x v="391"/>
    <x v="10"/>
    <n v="420"/>
    <x v="5"/>
    <m/>
    <m/>
    <m/>
    <m/>
    <m/>
  </r>
  <r>
    <x v="392"/>
    <x v="9"/>
    <s v="260201939_2020"/>
    <s v="Senders International_Alliance Defending Freedom2020300"/>
    <s v="ProPublica"/>
    <s v="https://projects.propublica.org/nonprofits/organizations/260201939/202101329349101715/IRS990PF"/>
    <x v="392"/>
    <x v="10"/>
    <n v="300"/>
    <x v="1"/>
    <m/>
    <m/>
    <m/>
    <m/>
    <m/>
  </r>
  <r>
    <x v="392"/>
    <x v="9"/>
    <s v="260201939_2023"/>
    <s v="Senders International_Alliance Defending Freedom2023500"/>
    <s v="ProPublica"/>
    <s v="https://projects.propublica.org/nonprofits/organizations/260201939/202433209349101783/IRS990PF"/>
    <x v="392"/>
    <x v="10"/>
    <n v="500"/>
    <x v="5"/>
    <m/>
    <m/>
    <m/>
    <m/>
    <m/>
  </r>
  <r>
    <x v="393"/>
    <x v="9"/>
    <s v="431890105_2019"/>
    <s v="Servant Foundation_Alliance Defending Freedom201914663725"/>
    <s v="ProPublica"/>
    <s v="https://projects.propublica.org/nonprofits/organizations/431890105/202030489349300548/IRS990ScheduleI"/>
    <x v="393"/>
    <x v="10"/>
    <n v="14663725"/>
    <x v="11"/>
    <m/>
    <m/>
    <m/>
    <m/>
    <m/>
  </r>
  <r>
    <x v="393"/>
    <x v="9"/>
    <s v="431890105_2020"/>
    <s v="Servant Foundation_Alliance Defending Freedom202019029950"/>
    <s v="ProPublica"/>
    <s v="https://projects.propublica.org/nonprofits/organizations/431890105/202110469349300841/IRS990ScheduleI"/>
    <x v="393"/>
    <x v="10"/>
    <n v="19029950"/>
    <x v="1"/>
    <m/>
    <m/>
    <m/>
    <m/>
    <m/>
  </r>
  <r>
    <x v="393"/>
    <x v="9"/>
    <s v="431890105_2021"/>
    <s v="Servant Foundation_Alliance Defending Freedom202116657150"/>
    <s v="ProPublica"/>
    <s v="https://projects.propublica.org/nonprofits/organizations/431890105/202210469349301641/IRS990ScheduleI"/>
    <x v="393"/>
    <x v="10"/>
    <n v="16657150"/>
    <x v="10"/>
    <m/>
    <m/>
    <m/>
    <m/>
    <m/>
  </r>
  <r>
    <x v="393"/>
    <x v="9"/>
    <s v="431890105_2022"/>
    <s v="Servant Foundation_Alliance Defending Freedom202215641254"/>
    <s v="ProPublica"/>
    <s v="https://projects.propublica.org/nonprofits/organizations/431890105/202320469349302877/IRS990ScheduleI"/>
    <x v="393"/>
    <x v="10"/>
    <n v="15641254"/>
    <x v="4"/>
    <m/>
    <m/>
    <m/>
    <m/>
    <m/>
  </r>
  <r>
    <x v="393"/>
    <x v="9"/>
    <s v="431890105_2023"/>
    <s v="Servant Foundation_Alliance Defending Freedom202318058900"/>
    <s v="ProPublica"/>
    <s v="https://projects.propublica.org/nonprofits/organizations/431890105/202410409349300211/IRS990ScheduleI"/>
    <x v="393"/>
    <x v="10"/>
    <n v="18058900"/>
    <x v="5"/>
    <m/>
    <m/>
    <m/>
    <m/>
    <m/>
  </r>
  <r>
    <x v="393"/>
    <x v="9"/>
    <s v="431890105_2024"/>
    <s v="Servant Foundation_Alliance Defending Freedom202416321051"/>
    <s v="ProPublica"/>
    <s v="https://projects.propublica.org/nonprofits/organizations/431890105/202500439349301825/IRS990ScheduleI"/>
    <x v="393"/>
    <x v="10"/>
    <n v="16321051"/>
    <x v="17"/>
    <m/>
    <m/>
    <m/>
    <m/>
    <m/>
  </r>
  <r>
    <x v="394"/>
    <x v="9"/>
    <s v="223776361_2014"/>
    <s v="Seven Trails Foundation Inc_Alliance Defending Freedom2014100"/>
    <s v="ProPublica"/>
    <s v="https://projects.propublica.org/nonprofits/organizations/223776361/201541769349100424/IRS990PF"/>
    <x v="394"/>
    <x v="10"/>
    <n v="100"/>
    <x v="7"/>
    <m/>
    <m/>
    <m/>
    <m/>
    <m/>
  </r>
  <r>
    <x v="394"/>
    <x v="9"/>
    <s v="223776361_2017"/>
    <s v="Seven Trails Foundation Inc_Alliance Defending Freedom2017200"/>
    <s v="ProPublica"/>
    <s v="https://projects.propublica.org/nonprofits/organizations/223776361/201832479349100703/IRS990PF"/>
    <x v="394"/>
    <x v="10"/>
    <n v="200"/>
    <x v="16"/>
    <m/>
    <m/>
    <m/>
    <m/>
    <m/>
  </r>
  <r>
    <x v="394"/>
    <x v="9"/>
    <s v="223776361_2018"/>
    <s v="Seven Trails Foundation Inc_Alliance Defending Freedom2018500"/>
    <s v="ProPublica"/>
    <s v="https://projects.propublica.org/nonprofits/organizations/223776361/201912109349101021/IRS990PF"/>
    <x v="394"/>
    <x v="10"/>
    <n v="500"/>
    <x v="0"/>
    <m/>
    <m/>
    <m/>
    <m/>
    <m/>
  </r>
  <r>
    <x v="394"/>
    <x v="9"/>
    <s v="223776361_2019"/>
    <s v="Seven Trails Foundation Inc_Alliance Defending Freedom2019200"/>
    <s v="ProPublica"/>
    <s v="https://projects.propublica.org/nonprofits/organizations/223776361/202033099349100118/IRS990PF"/>
    <x v="394"/>
    <x v="10"/>
    <n v="200"/>
    <x v="11"/>
    <m/>
    <m/>
    <m/>
    <m/>
    <m/>
  </r>
  <r>
    <x v="394"/>
    <x v="9"/>
    <s v="223776361_2020"/>
    <s v="Seven Trails Foundation Inc_Alliance Defending Freedom2020500"/>
    <s v="ProPublica"/>
    <s v="https://projects.propublica.org/nonprofits/organizations/223776361/202131039349100303/IRS990PF"/>
    <x v="394"/>
    <x v="10"/>
    <n v="500"/>
    <x v="1"/>
    <m/>
    <m/>
    <m/>
    <m/>
    <m/>
  </r>
  <r>
    <x v="394"/>
    <x v="9"/>
    <s v="223776361_2021"/>
    <s v="Seven Trails Foundation Inc_Alliance Defending Freedom20215250"/>
    <s v="ProPublica"/>
    <s v="https://projects.propublica.org/nonprofits/organizations/223776361/202310129349100731/IRS990PF"/>
    <x v="394"/>
    <x v="10"/>
    <n v="5250"/>
    <x v="10"/>
    <m/>
    <m/>
    <m/>
    <m/>
    <m/>
  </r>
  <r>
    <x v="394"/>
    <x v="9"/>
    <s v="223776361_2022"/>
    <s v="Seven Trails Foundation Inc_Alliance Defending Freedom2022500"/>
    <s v="ProPublica"/>
    <s v="https://projects.propublica.org/nonprofits/organizations/223776361/202313199349100536/IRS990PF"/>
    <x v="394"/>
    <x v="10"/>
    <n v="500"/>
    <x v="4"/>
    <m/>
    <m/>
    <m/>
    <m/>
    <m/>
  </r>
  <r>
    <x v="395"/>
    <x v="9"/>
    <s v="200983799_2012"/>
    <s v="Sharon A Fordham Foundation Inc_Alliance Defending Freedom2012250"/>
    <s v="ProPublica"/>
    <s v="https://projects.propublica.org/nonprofits/redirect_to_990/200983799/2012"/>
    <x v="395"/>
    <x v="10"/>
    <n v="250"/>
    <x v="2"/>
    <m/>
    <m/>
    <m/>
    <m/>
    <m/>
  </r>
  <r>
    <x v="395"/>
    <x v="9"/>
    <s v="200983799_2013"/>
    <s v="Sharon A Fordham Foundation Inc_Alliance Defending Freedom2013250"/>
    <s v="ProPublica"/>
    <s v="https://projects.propublica.org/nonprofits/organizations/200983799/201412259349101301/IRS990PF"/>
    <x v="395"/>
    <x v="10"/>
    <n v="250"/>
    <x v="3"/>
    <m/>
    <m/>
    <m/>
    <m/>
    <m/>
  </r>
  <r>
    <x v="395"/>
    <x v="9"/>
    <s v="200983799_2014"/>
    <s v="Sharon A Fordham Foundation Inc_Alliance Defending Freedom2014500"/>
    <s v="ProPublica"/>
    <s v="https://projects.propublica.org/nonprofits/organizations/200983799/201532109349100413/IRS990PF"/>
    <x v="395"/>
    <x v="10"/>
    <n v="500"/>
    <x v="7"/>
    <m/>
    <m/>
    <m/>
    <m/>
    <m/>
  </r>
  <r>
    <x v="395"/>
    <x v="9"/>
    <s v="200983799_2016"/>
    <s v="Sharon A Fordham Foundation Inc_Alliance Defending Freedom2016250"/>
    <s v="ProPublica"/>
    <s v="https://projects.propublica.org/nonprofits/organizations/200983799/201711469349100801/IRS990PF"/>
    <x v="395"/>
    <x v="10"/>
    <n v="250"/>
    <x v="9"/>
    <m/>
    <m/>
    <m/>
    <m/>
    <m/>
  </r>
  <r>
    <x v="395"/>
    <x v="9"/>
    <s v="200983799_2018"/>
    <s v="Sharon A Fordham Foundation Inc_Alliance Defending Freedom2018150"/>
    <s v="ProPublica"/>
    <s v="https://projects.propublica.org/nonprofits/organizations/200983799/201941649349100754/IRS990PF"/>
    <x v="395"/>
    <x v="10"/>
    <n v="150"/>
    <x v="0"/>
    <m/>
    <m/>
    <m/>
    <m/>
    <m/>
  </r>
  <r>
    <x v="396"/>
    <x v="9"/>
    <s v="136066583_2014"/>
    <s v="Shell USA Company Foundation_Alliance Defending Freedom201425"/>
    <s v="ProPublica"/>
    <s v="https://projects.propublica.org/nonprofits/organizations/136066583/201532899349100503/IRS990PF"/>
    <x v="396"/>
    <x v="10"/>
    <n v="25"/>
    <x v="7"/>
    <m/>
    <m/>
    <m/>
    <m/>
    <m/>
  </r>
  <r>
    <x v="396"/>
    <x v="9"/>
    <s v="136066583_2015"/>
    <s v="Shell USA Company Foundation_Alliance Defending Freedom20153625"/>
    <s v="ProPublica"/>
    <s v="https://projects.propublica.org/nonprofits/organizations/136066583/201633079349100433/IRS990PF"/>
    <x v="396"/>
    <x v="10"/>
    <n v="3625"/>
    <x v="8"/>
    <m/>
    <m/>
    <m/>
    <m/>
    <m/>
  </r>
  <r>
    <x v="396"/>
    <x v="9"/>
    <s v="136066583_2016"/>
    <s v="Shell USA Company Foundation_Alliance Defending Freedom201610183"/>
    <s v="ProPublica"/>
    <s v="https://projects.propublica.org/nonprofits/organizations/136066583/201733129349100138/IRS990PF"/>
    <x v="396"/>
    <x v="10"/>
    <n v="10183"/>
    <x v="9"/>
    <m/>
    <m/>
    <m/>
    <m/>
    <m/>
  </r>
  <r>
    <x v="396"/>
    <x v="9"/>
    <s v="136066583_2017"/>
    <s v="Shell USA Company Foundation_Alliance Defending Freedom20177725"/>
    <s v="ProPublica"/>
    <s v="https://projects.propublica.org/nonprofits/organizations/136066583/201823049349100202/IRS990PF"/>
    <x v="396"/>
    <x v="10"/>
    <n v="7725"/>
    <x v="16"/>
    <m/>
    <m/>
    <m/>
    <m/>
    <m/>
  </r>
  <r>
    <x v="396"/>
    <x v="9"/>
    <s v="136066583_2018"/>
    <s v="Shell USA Company Foundation_Alliance Defending Freedom20181500"/>
    <s v="ProPublica"/>
    <s v="https://projects.propublica.org/nonprofits/organizations/136066583/201903109349100200/IRS990PF"/>
    <x v="396"/>
    <x v="10"/>
    <n v="1500"/>
    <x v="0"/>
    <m/>
    <m/>
    <m/>
    <m/>
    <m/>
  </r>
  <r>
    <x v="396"/>
    <x v="9"/>
    <s v="136066583_2018"/>
    <s v="Shell USA Company Foundation_Alliance Defending Freedom20181975"/>
    <s v="ProPublica"/>
    <s v="https://projects.propublica.org/nonprofits/organizations/136066583/201903109349100200/IRS990PF"/>
    <x v="396"/>
    <x v="10"/>
    <n v="1975"/>
    <x v="0"/>
    <m/>
    <m/>
    <m/>
    <m/>
    <m/>
  </r>
  <r>
    <x v="396"/>
    <x v="9"/>
    <s v="136066583_2019"/>
    <s v="Shell USA Company Foundation_Alliance Defending Freedom201950"/>
    <s v="ProPublica"/>
    <s v="https://projects.propublica.org/nonprofits/organizations/136066583/202023169349100202/IRS990PF"/>
    <x v="396"/>
    <x v="10"/>
    <n v="50"/>
    <x v="11"/>
    <m/>
    <m/>
    <m/>
    <m/>
    <m/>
  </r>
  <r>
    <x v="396"/>
    <x v="9"/>
    <s v="136066583_2019"/>
    <s v="Shell USA Company Foundation_Alliance Defending Freedom20198525"/>
    <s v="ProPublica"/>
    <s v="https://projects.propublica.org/nonprofits/organizations/136066583/202023169349100202/IRS990PF"/>
    <x v="396"/>
    <x v="10"/>
    <n v="8525"/>
    <x v="11"/>
    <m/>
    <m/>
    <m/>
    <m/>
    <m/>
  </r>
  <r>
    <x v="396"/>
    <x v="9"/>
    <s v="136066583_2020"/>
    <s v="Shell USA Company Foundation_Alliance Defending Freedom2020425"/>
    <s v="ProPublica"/>
    <s v="https://projects.propublica.org/nonprofits/organizations/136066583/202133159349100603/IRS990PF"/>
    <x v="396"/>
    <x v="10"/>
    <n v="425"/>
    <x v="1"/>
    <m/>
    <m/>
    <m/>
    <m/>
    <m/>
  </r>
  <r>
    <x v="396"/>
    <x v="9"/>
    <s v="136066583_2020"/>
    <s v="Shell USA Company Foundation_Alliance Defending Freedom20205775"/>
    <s v="ProPublica"/>
    <s v="https://projects.propublica.org/nonprofits/organizations/136066583/202133159349100603/IRS990PF"/>
    <x v="396"/>
    <x v="10"/>
    <n v="5775"/>
    <x v="1"/>
    <m/>
    <m/>
    <m/>
    <m/>
    <m/>
  </r>
  <r>
    <x v="396"/>
    <x v="9"/>
    <s v="136066583_2021"/>
    <s v="Shell USA Company Foundation_Alliance Defending Freedom20211850"/>
    <s v="ProPublica"/>
    <s v="https://projects.propublica.org/nonprofits/organizations/136066583/202443199349100424/IRS990PF"/>
    <x v="396"/>
    <x v="10"/>
    <n v="1850"/>
    <x v="10"/>
    <m/>
    <m/>
    <m/>
    <m/>
    <m/>
  </r>
  <r>
    <x v="396"/>
    <x v="9"/>
    <s v="136066583_2021"/>
    <s v="Shell USA Company Foundation_Alliance Defending Freedom20215724"/>
    <s v="ProPublica"/>
    <s v="https://projects.propublica.org/nonprofits/organizations/136066583/202223149349100917/IRS990PF"/>
    <x v="396"/>
    <x v="10"/>
    <n v="5724"/>
    <x v="10"/>
    <m/>
    <m/>
    <m/>
    <m/>
    <m/>
  </r>
  <r>
    <x v="396"/>
    <x v="9"/>
    <s v="136066583_2022"/>
    <s v="Shell USA Company Foundation_Alliance Defending Freedom20228220"/>
    <s v="ProPublica"/>
    <s v="https://projects.propublica.org/nonprofits/organizations/136066583/202443199349102539/IRS990PF"/>
    <x v="396"/>
    <x v="10"/>
    <n v="8220"/>
    <x v="4"/>
    <m/>
    <m/>
    <m/>
    <m/>
    <m/>
  </r>
  <r>
    <x v="396"/>
    <x v="9"/>
    <s v="136066583_2022"/>
    <s v="Shell USA Company Foundation_Alliance Defending Freedom20228220"/>
    <s v="ProPublica"/>
    <s v="https://projects.propublica.org/nonprofits/organizations/136066583/202323139349100302/IRS990PF"/>
    <x v="396"/>
    <x v="10"/>
    <n v="8220"/>
    <x v="4"/>
    <m/>
    <m/>
    <m/>
    <m/>
    <m/>
  </r>
  <r>
    <x v="397"/>
    <x v="9"/>
    <s v="453725115_2014"/>
    <s v="Shepherd Sower Sentinel and Scholar Foundation_Alliance Defending Freedom201470000"/>
    <s v="ProPublica"/>
    <s v="https://projects.propublica.org/nonprofits/organizations/453725115/201511289349101136/IRS990PF"/>
    <x v="397"/>
    <x v="10"/>
    <n v="70000"/>
    <x v="7"/>
    <m/>
    <m/>
    <m/>
    <m/>
    <m/>
  </r>
  <r>
    <x v="397"/>
    <x v="9"/>
    <s v="453725115_2015"/>
    <s v="Shepherd Sower Sentinel and Scholar Foundation_Alliance Defending Freedom201590000"/>
    <s v="ProPublica"/>
    <s v="https://projects.propublica.org/nonprofits/organizations/453725115/201621319349101217/IRS990PF"/>
    <x v="397"/>
    <x v="10"/>
    <n v="90000"/>
    <x v="8"/>
    <m/>
    <m/>
    <m/>
    <m/>
    <m/>
  </r>
  <r>
    <x v="397"/>
    <x v="9"/>
    <s v="453725115_2016"/>
    <s v="Shepherd Sower Sentinel and Scholar Foundation_Alliance Defending Freedom201660000"/>
    <s v="ProPublica"/>
    <s v="https://projects.propublica.org/nonprofits/organizations/453725115/201731359349102308/IRS990PF"/>
    <x v="397"/>
    <x v="10"/>
    <n v="60000"/>
    <x v="9"/>
    <m/>
    <m/>
    <m/>
    <m/>
    <m/>
  </r>
  <r>
    <x v="397"/>
    <x v="9"/>
    <s v="453725115_2017"/>
    <s v="Shepherd Sower Sentinel and Scholar Foundation_Alliance Defending Freedom2017200000"/>
    <s v="ProPublica"/>
    <s v="https://projects.propublica.org/nonprofits/organizations/453725115/201831449349100123/IRS990PF"/>
    <x v="397"/>
    <x v="10"/>
    <n v="200000"/>
    <x v="16"/>
    <m/>
    <m/>
    <m/>
    <m/>
    <m/>
  </r>
  <r>
    <x v="397"/>
    <x v="9"/>
    <s v="453725115_2018"/>
    <s v="Shepherd Sower Sentinel and Scholar Foundation_Alliance Defending Freedom2018100000"/>
    <s v="ProPublica"/>
    <s v="https://projects.propublica.org/nonprofits/organizations/453725115/201901349349102450/IRS990PF"/>
    <x v="397"/>
    <x v="10"/>
    <n v="100000"/>
    <x v="0"/>
    <m/>
    <m/>
    <m/>
    <m/>
    <m/>
  </r>
  <r>
    <x v="397"/>
    <x v="9"/>
    <s v="453725115_2019"/>
    <s v="Shepherd Sower Sentinel and Scholar Foundation_Alliance Defending Freedom2019200000"/>
    <s v="ProPublica"/>
    <s v="https://projects.propublica.org/nonprofits/organizations/453725115/202040789349100409/IRS990PF"/>
    <x v="397"/>
    <x v="10"/>
    <n v="200000"/>
    <x v="11"/>
    <m/>
    <m/>
    <m/>
    <m/>
    <m/>
  </r>
  <r>
    <x v="397"/>
    <x v="9"/>
    <s v="453725115_2020"/>
    <s v="Shepherd Sower Sentinel and Scholar Foundation_Alliance Defending Freedom2020125000"/>
    <s v="ProPublica"/>
    <s v="https://projects.propublica.org/nonprofits/organizations/453725115/202101249349101435/IRS990PF"/>
    <x v="397"/>
    <x v="10"/>
    <n v="125000"/>
    <x v="1"/>
    <m/>
    <m/>
    <m/>
    <m/>
    <m/>
  </r>
  <r>
    <x v="397"/>
    <x v="9"/>
    <s v="453725115_2021"/>
    <s v="Shepherd Sower Sentinel and Scholar Foundation_Alliance Defending Freedom2021155000"/>
    <s v="ProPublica"/>
    <s v="https://projects.propublica.org/nonprofits/organizations/453725115/202211299349103826/IRS990PF"/>
    <x v="397"/>
    <x v="10"/>
    <n v="155000"/>
    <x v="10"/>
    <m/>
    <m/>
    <m/>
    <m/>
    <m/>
  </r>
  <r>
    <x v="397"/>
    <x v="9"/>
    <s v="453725115_2022"/>
    <s v="Shepherd Sower Sentinel and Scholar Foundation_Alliance Defending Freedom2022125000"/>
    <s v="ProPublica"/>
    <s v="https://projects.propublica.org/nonprofits/organizations/453725115/202340939349100234/IRS990PF"/>
    <x v="397"/>
    <x v="10"/>
    <n v="125000"/>
    <x v="4"/>
    <m/>
    <m/>
    <m/>
    <m/>
    <m/>
  </r>
  <r>
    <x v="397"/>
    <x v="9"/>
    <s v="453725115_2023"/>
    <s v="Shepherd Sower Sentinel and Scholar Foundation_Alliance Defending Freedom2023135000"/>
    <s v="ProPublica"/>
    <s v="https://projects.propublica.org/nonprofits/organizations/453725115/202431279349102943/IRS990PF"/>
    <x v="397"/>
    <x v="10"/>
    <n v="135000"/>
    <x v="5"/>
    <m/>
    <m/>
    <m/>
    <m/>
    <m/>
  </r>
  <r>
    <x v="398"/>
    <x v="9"/>
    <s v="263615062_2021"/>
    <s v="Shupe Family Foundation_Alliance Defending Freedom202120000"/>
    <s v="ProPublica"/>
    <s v="https://projects.propublica.org/nonprofits/organizations/263615062/202211369349102446/IRS990PF"/>
    <x v="398"/>
    <x v="10"/>
    <n v="20000"/>
    <x v="10"/>
    <m/>
    <m/>
    <m/>
    <m/>
    <m/>
  </r>
  <r>
    <x v="398"/>
    <x v="9"/>
    <s v="263615062_2022"/>
    <s v="Shupe Family Foundation_Alliance Defending Freedom202210000"/>
    <s v="ProPublica"/>
    <s v="https://projects.propublica.org/nonprofits/organizations/263615062/202301359349102725/IRS990PF"/>
    <x v="398"/>
    <x v="10"/>
    <n v="10000"/>
    <x v="4"/>
    <m/>
    <m/>
    <m/>
    <m/>
    <m/>
  </r>
  <r>
    <x v="398"/>
    <x v="9"/>
    <s v="263615062_2023"/>
    <s v="Shupe Family Foundation_Alliance Defending Freedom202350000"/>
    <s v="ProPublica"/>
    <s v="https://projects.propublica.org/nonprofits/organizations/263615062/202401369349104480/IRS990PF"/>
    <x v="398"/>
    <x v="10"/>
    <n v="50000"/>
    <x v="5"/>
    <m/>
    <m/>
    <m/>
    <m/>
    <m/>
  </r>
  <r>
    <x v="399"/>
    <x v="9"/>
    <s v="203980527_2023"/>
    <s v="Sidley Austin Foundation_Alliance Defending Freedom2023400"/>
    <s v="ProPublica"/>
    <s v="https://projects.propublica.org/nonprofits/organizations/203980527/202411319349102221/IRS990PF"/>
    <x v="399"/>
    <x v="10"/>
    <n v="400"/>
    <x v="5"/>
    <m/>
    <m/>
    <m/>
    <m/>
    <m/>
  </r>
  <r>
    <x v="400"/>
    <x v="9"/>
    <s v="205205488_2015"/>
    <s v="Silicon Valley Community Foundation_Alliance Defending Freedom20159415"/>
    <s v="ProPublica"/>
    <s v="https://projects.propublica.org/nonprofits/organizations/205205488/201633199349311803/IRS990ScheduleI"/>
    <x v="400"/>
    <x v="10"/>
    <n v="9415"/>
    <x v="8"/>
    <m/>
    <m/>
    <m/>
    <m/>
    <m/>
  </r>
  <r>
    <x v="400"/>
    <x v="9"/>
    <s v="205205488_2018"/>
    <s v="Silicon Valley Community Foundation_Alliance Defending Freedom201890000"/>
    <s v="ProPublica"/>
    <s v="https://projects.propublica.org/nonprofits/organizations/205205488/201943179349309514/IRS990ScheduleI"/>
    <x v="400"/>
    <x v="10"/>
    <n v="90000"/>
    <x v="0"/>
    <m/>
    <m/>
    <m/>
    <m/>
    <m/>
  </r>
  <r>
    <x v="401"/>
    <x v="9"/>
    <s v="756583001_2020"/>
    <s v="Simpson Charitable Trust_Alliance Defending Freedom20202000"/>
    <s v="ProPublica"/>
    <s v="https://projects.propublica.org/nonprofits/organizations/756583001/202131329349101533/IRS990PF"/>
    <x v="401"/>
    <x v="10"/>
    <n v="2000"/>
    <x v="1"/>
    <m/>
    <m/>
    <m/>
    <m/>
    <m/>
  </r>
  <r>
    <x v="401"/>
    <x v="9"/>
    <s v="756583001_2021"/>
    <s v="Simpson Charitable Trust_Alliance Defending Freedom20212000"/>
    <s v="ProPublica"/>
    <s v="https://projects.propublica.org/nonprofits/organizations/756583001/202201309349103960/IRS990PF"/>
    <x v="401"/>
    <x v="10"/>
    <n v="2000"/>
    <x v="10"/>
    <m/>
    <m/>
    <m/>
    <m/>
    <m/>
  </r>
  <r>
    <x v="401"/>
    <x v="9"/>
    <s v="756583001_2022"/>
    <s v="Simpson Charitable Trust_Alliance Defending Freedom20222000"/>
    <s v="ProPublica"/>
    <s v="https://projects.propublica.org/nonprofits/organizations/756583001/202331189349101018/IRS990PF"/>
    <x v="401"/>
    <x v="10"/>
    <n v="2000"/>
    <x v="4"/>
    <m/>
    <m/>
    <m/>
    <m/>
    <m/>
  </r>
  <r>
    <x v="401"/>
    <x v="9"/>
    <s v="756583001_2023"/>
    <s v="Simpson Charitable Trust_Alliance Defending Freedom20232000"/>
    <s v="ProPublica"/>
    <s v="https://projects.propublica.org/nonprofits/organizations/756583001/202421309349102747/IRS990PF"/>
    <x v="401"/>
    <x v="10"/>
    <n v="2000"/>
    <x v="5"/>
    <m/>
    <m/>
    <m/>
    <m/>
    <m/>
  </r>
  <r>
    <x v="402"/>
    <x v="9"/>
    <s v="203765152_2021"/>
    <s v="Single Step Foundation_Alliance Defending Freedom2021100"/>
    <s v="ProPublica"/>
    <s v="https://projects.propublica.org/nonprofits/organizations/203765152/202241459349101009/IRS990PF"/>
    <x v="402"/>
    <x v="10"/>
    <n v="100"/>
    <x v="10"/>
    <m/>
    <m/>
    <m/>
    <m/>
    <m/>
  </r>
  <r>
    <x v="402"/>
    <x v="9"/>
    <s v="203765152_2023"/>
    <s v="Single Step Foundation_Alliance Defending Freedom2023500"/>
    <s v="ProPublica"/>
    <s v="https://projects.propublica.org/nonprofits/organizations/203765152/202403199349102280/IRS990PF"/>
    <x v="402"/>
    <x v="10"/>
    <n v="500"/>
    <x v="5"/>
    <m/>
    <m/>
    <m/>
    <m/>
    <m/>
  </r>
  <r>
    <x v="403"/>
    <x v="9"/>
    <s v="463627427_2021"/>
    <s v="Smeenk Family Foundation Inc_Alliance Defending Freedom2021250"/>
    <s v="ProPublica"/>
    <s v="https://projects.propublica.org/nonprofits/organizations/463627427/202201329349101795/IRS990PF"/>
    <x v="403"/>
    <x v="10"/>
    <n v="250"/>
    <x v="10"/>
    <m/>
    <m/>
    <m/>
    <m/>
    <m/>
  </r>
  <r>
    <x v="403"/>
    <x v="9"/>
    <s v="463627427_2022"/>
    <s v="Smeenk Family Foundation Inc_Alliance Defending Freedom2022250"/>
    <s v="ProPublica"/>
    <s v="https://projects.propublica.org/nonprofits/organizations/463627427/202313079349101751/IRS990PF"/>
    <x v="403"/>
    <x v="10"/>
    <n v="250"/>
    <x v="4"/>
    <m/>
    <m/>
    <m/>
    <m/>
    <m/>
  </r>
  <r>
    <x v="404"/>
    <x v="9"/>
    <s v="363560773_2022"/>
    <s v="Smith Fries Foundation UTI 111787_Alliance Defending Freedom20221000"/>
    <s v="ProPublica"/>
    <s v="https://projects.propublica.org/nonprofits/organizations/363560773/202331359349100413/IRS990PF"/>
    <x v="404"/>
    <x v="10"/>
    <n v="1000"/>
    <x v="4"/>
    <m/>
    <m/>
    <m/>
    <m/>
    <m/>
  </r>
  <r>
    <x v="405"/>
    <x v="9"/>
    <s v="464239579_2017"/>
    <s v="Sonscope Foundation_Alliance Defending Freedom20173500"/>
    <s v="ProPublica"/>
    <s v="https://projects.propublica.org/nonprofits/organizations/464239579/201832569349100413/IRS990PF"/>
    <x v="405"/>
    <x v="10"/>
    <n v="3500"/>
    <x v="16"/>
    <m/>
    <m/>
    <m/>
    <m/>
    <m/>
  </r>
  <r>
    <x v="406"/>
    <x v="9"/>
    <s v="371390271_2023"/>
    <s v="Southeastern Illinois Community Foundation_Alliance Defending Freedom202325000"/>
    <s v="ProPublica"/>
    <s v="https://projects.propublica.org/nonprofits/organizations/371390271/202403049349301325/IRS990ScheduleI"/>
    <x v="406"/>
    <x v="10"/>
    <n v="25000"/>
    <x v="5"/>
    <m/>
    <m/>
    <m/>
    <m/>
    <m/>
  </r>
  <r>
    <x v="407"/>
    <x v="9"/>
    <s v="596580974_2015"/>
    <s v="Southwest Florida Community Foundation Inc_Alliance Defending Freedom201525000"/>
    <s v="ProPublica"/>
    <s v="https://projects.propublica.org/nonprofits/organizations/596580974/201543209349304599/IRS990ScheduleI"/>
    <x v="407"/>
    <x v="10"/>
    <n v="25000"/>
    <x v="8"/>
    <m/>
    <m/>
    <m/>
    <m/>
    <m/>
  </r>
  <r>
    <x v="407"/>
    <x v="9"/>
    <s v="596580974_2016"/>
    <s v="Southwest Florida Community Foundation Inc_Alliance Defending Freedom201650000"/>
    <s v="ProPublica"/>
    <s v="https://projects.propublica.org/nonprofits/organizations/596580974/201623199349302347/IRS990ScheduleI"/>
    <x v="407"/>
    <x v="10"/>
    <n v="50000"/>
    <x v="9"/>
    <m/>
    <m/>
    <m/>
    <m/>
    <m/>
  </r>
  <r>
    <x v="407"/>
    <x v="9"/>
    <s v="596580974_2017"/>
    <s v="Southwest Florida Community Foundation Inc_Alliance Defending Freedom201740000"/>
    <s v="ProPublica"/>
    <s v="https://projects.propublica.org/nonprofits/organizations/596580974/201703199349304590/IRS990ScheduleI"/>
    <x v="407"/>
    <x v="10"/>
    <n v="40000"/>
    <x v="16"/>
    <m/>
    <m/>
    <m/>
    <m/>
    <m/>
  </r>
  <r>
    <x v="408"/>
    <x v="9"/>
    <s v="383422204_2023"/>
    <s v="Springview Foundation_Alliance Defending Freedom202310000"/>
    <s v="ProPublica"/>
    <s v="https://projects.propublica.org/nonprofits/organizations/383422204/202421299349100747/IRS990PF"/>
    <x v="408"/>
    <x v="10"/>
    <n v="10000"/>
    <x v="5"/>
    <m/>
    <m/>
    <m/>
    <m/>
    <m/>
  </r>
  <r>
    <x v="409"/>
    <x v="9"/>
    <s v="341485142_2016"/>
    <s v="Stafast Foundation Inc_Alliance Defending Freedom201615000"/>
    <s v="ProPublica"/>
    <s v="https://projects.propublica.org/nonprofits/organizations/341485142/201721369349100217/IRS990PF"/>
    <x v="409"/>
    <x v="10"/>
    <n v="15000"/>
    <x v="9"/>
    <m/>
    <m/>
    <m/>
    <m/>
    <m/>
  </r>
  <r>
    <x v="409"/>
    <x v="9"/>
    <s v="341485142_2017"/>
    <s v="Stafast Foundation Inc_Alliance Defending Freedom201715000"/>
    <s v="ProPublica"/>
    <s v="https://projects.propublica.org/nonprofits/organizations/341485142/201802069349100200/IRS990PF"/>
    <x v="409"/>
    <x v="10"/>
    <n v="15000"/>
    <x v="16"/>
    <m/>
    <m/>
    <m/>
    <m/>
    <m/>
  </r>
  <r>
    <x v="409"/>
    <x v="9"/>
    <s v="341485142_2018"/>
    <s v="Stafast Foundation Inc_Alliance Defending Freedom201815000"/>
    <s v="ProPublica"/>
    <s v="https://projects.propublica.org/nonprofits/organizations/341485142/201941349349100419/IRS990PF"/>
    <x v="409"/>
    <x v="10"/>
    <n v="15000"/>
    <x v="0"/>
    <m/>
    <m/>
    <m/>
    <m/>
    <m/>
  </r>
  <r>
    <x v="409"/>
    <x v="9"/>
    <s v="341485142_2019"/>
    <s v="Stafast Foundation Inc_Alliance Defending Freedom201912500"/>
    <s v="ProPublica"/>
    <s v="https://projects.propublica.org/nonprofits/organizations/341485142/202001399349100600/IRS990PF"/>
    <x v="409"/>
    <x v="10"/>
    <n v="12500"/>
    <x v="11"/>
    <m/>
    <m/>
    <m/>
    <m/>
    <m/>
  </r>
  <r>
    <x v="409"/>
    <x v="9"/>
    <s v="341485142_2021"/>
    <s v="Stafast Foundation Inc_Alliance Defending Freedom202112500"/>
    <s v="ProPublica"/>
    <s v="https://projects.propublica.org/nonprofits/organizations/341485142/202221029349100222/IRS990PF"/>
    <x v="409"/>
    <x v="10"/>
    <n v="12500"/>
    <x v="10"/>
    <m/>
    <m/>
    <m/>
    <m/>
    <m/>
  </r>
  <r>
    <x v="409"/>
    <x v="9"/>
    <s v="341485142_2022"/>
    <s v="Stafast Foundation Inc_Alliance Defending Freedom202215000"/>
    <s v="ProPublica"/>
    <s v="https://projects.propublica.org/nonprofits/organizations/341485142/202300569349100100/IRS990PF"/>
    <x v="409"/>
    <x v="10"/>
    <n v="15000"/>
    <x v="4"/>
    <m/>
    <m/>
    <m/>
    <m/>
    <m/>
  </r>
  <r>
    <x v="409"/>
    <x v="9"/>
    <s v="341485142_2023"/>
    <s v="Stafast Foundation Inc_Alliance Defending Freedom20238000"/>
    <s v="ProPublica"/>
    <s v="https://projects.propublica.org/nonprofits/organizations/341485142/202431359349100623/IRS990PF"/>
    <x v="409"/>
    <x v="10"/>
    <n v="8000"/>
    <x v="5"/>
    <m/>
    <m/>
    <m/>
    <m/>
    <m/>
  </r>
  <r>
    <x v="409"/>
    <x v="9"/>
    <s v="341485142_2024"/>
    <s v="Stafast Foundation Inc_Alliance Defending Freedom20241000"/>
    <s v="ProPublica"/>
    <s v="https://projects.propublica.org/nonprofits/organizations/341485142/202520299349100007/IRS990PF"/>
    <x v="409"/>
    <x v="10"/>
    <n v="1000"/>
    <x v="17"/>
    <m/>
    <m/>
    <m/>
    <m/>
    <m/>
  </r>
  <r>
    <x v="410"/>
    <x v="9"/>
    <s v="742483868_2017"/>
    <s v="Stauffer Family Foundation_Alliance Defending Freedom201710700"/>
    <s v="ProPublica"/>
    <s v="https://projects.propublica.org/nonprofits/organizations/742483868/201841009349100814/IRS990PF"/>
    <x v="410"/>
    <x v="10"/>
    <n v="10700"/>
    <x v="16"/>
    <m/>
    <m/>
    <m/>
    <m/>
    <m/>
  </r>
  <r>
    <x v="410"/>
    <x v="9"/>
    <s v="742483868_2018"/>
    <s v="Stauffer Family Foundation_Alliance Defending Freedom201810700"/>
    <s v="ProPublica"/>
    <s v="https://projects.propublica.org/nonprofits/organizations/742483868/201911339349103311/IRS990PF"/>
    <x v="410"/>
    <x v="10"/>
    <n v="10700"/>
    <x v="0"/>
    <m/>
    <m/>
    <m/>
    <m/>
    <m/>
  </r>
  <r>
    <x v="410"/>
    <x v="9"/>
    <s v="742483868_2019"/>
    <s v="Stauffer Family Foundation_Alliance Defending Freedom201910000"/>
    <s v="ProPublica"/>
    <s v="https://projects.propublica.org/nonprofits/organizations/742483868/202041359349100949/IRS990PF"/>
    <x v="410"/>
    <x v="10"/>
    <n v="10000"/>
    <x v="11"/>
    <m/>
    <m/>
    <m/>
    <m/>
    <m/>
  </r>
  <r>
    <x v="410"/>
    <x v="9"/>
    <s v="742483868_2020"/>
    <s v="Stauffer Family Foundation_Alliance Defending Freedom202010000"/>
    <s v="ProPublica"/>
    <s v="https://projects.propublica.org/nonprofits/organizations/742483868/202112879349100806/IRS990PF"/>
    <x v="410"/>
    <x v="10"/>
    <n v="10000"/>
    <x v="1"/>
    <m/>
    <m/>
    <m/>
    <m/>
    <m/>
  </r>
  <r>
    <x v="410"/>
    <x v="9"/>
    <s v="742483868_2021"/>
    <s v="Stauffer Family Foundation_Alliance Defending Freedom202110000"/>
    <s v="ProPublica"/>
    <s v="https://projects.propublica.org/nonprofits/organizations/742483868/202242869349100974/IRS990PF"/>
    <x v="410"/>
    <x v="10"/>
    <n v="10000"/>
    <x v="10"/>
    <m/>
    <m/>
    <m/>
    <m/>
    <m/>
  </r>
  <r>
    <x v="410"/>
    <x v="9"/>
    <s v="742483868_2022"/>
    <s v="Stauffer Family Foundation_Alliance Defending Freedom20222000"/>
    <s v="ProPublica"/>
    <s v="https://projects.propublica.org/nonprofits/organizations/742483868/202342769349100504/IRS990PF"/>
    <x v="410"/>
    <x v="10"/>
    <n v="2000"/>
    <x v="4"/>
    <m/>
    <m/>
    <m/>
    <m/>
    <m/>
  </r>
  <r>
    <x v="410"/>
    <x v="9"/>
    <s v="742483868_2023"/>
    <s v="Stauffer Family Foundation_Alliance Defending Freedom20234000"/>
    <s v="ProPublica"/>
    <s v="https://projects.propublica.org/nonprofits/organizations/742483868/202441799349100804/IRS990PF"/>
    <x v="410"/>
    <x v="10"/>
    <n v="4000"/>
    <x v="5"/>
    <m/>
    <m/>
    <m/>
    <m/>
    <m/>
  </r>
  <r>
    <x v="411"/>
    <x v="9"/>
    <s v="611514016_2021"/>
    <s v="Stelter Foundation_Alliance Defending Freedom202150"/>
    <s v="ProPublica"/>
    <s v="https://projects.propublica.org/nonprofits/organizations/611514016/202201819349100200/IRS990PF"/>
    <x v="411"/>
    <x v="10"/>
    <n v="50"/>
    <x v="10"/>
    <m/>
    <m/>
    <m/>
    <m/>
    <m/>
  </r>
  <r>
    <x v="412"/>
    <x v="9"/>
    <s v="464376379_2019"/>
    <s v="Stephen E and Maryanne G Means Foundation Inc_Alliance Defending Freedom20195000"/>
    <s v="ProPublica"/>
    <s v="https://projects.propublica.org/nonprofits/organizations/464376379/202023219349101747/IRS990PF"/>
    <x v="412"/>
    <x v="10"/>
    <n v="5000"/>
    <x v="11"/>
    <m/>
    <m/>
    <m/>
    <m/>
    <m/>
  </r>
  <r>
    <x v="413"/>
    <x v="9"/>
    <s v="311534822_2023"/>
    <s v="Stephen F &amp; Camilla T Brauer Char Trust_Alliance Defending Freedom20231000"/>
    <s v="ProPublica"/>
    <s v="https://projects.propublica.org/nonprofits/organizations/311534822/202441939349100404/IRS990PF"/>
    <x v="413"/>
    <x v="10"/>
    <n v="1000"/>
    <x v="5"/>
    <m/>
    <m/>
    <m/>
    <m/>
    <m/>
  </r>
  <r>
    <x v="414"/>
    <x v="9"/>
    <s v="550691435_2014"/>
    <s v="Storck Family Foundation_Alliance Defending Freedom2014225"/>
    <s v="ProPublica"/>
    <s v="https://projects.propublica.org/nonprofits/organizations/550691435/201541269349100524/IRS990PF"/>
    <x v="414"/>
    <x v="10"/>
    <n v="225"/>
    <x v="7"/>
    <m/>
    <m/>
    <m/>
    <m/>
    <m/>
  </r>
  <r>
    <x v="414"/>
    <x v="9"/>
    <s v="550691435_2015"/>
    <s v="Storck Family Foundation_Alliance Defending Freedom20151000"/>
    <s v="ProPublica"/>
    <s v="https://projects.propublica.org/nonprofits/organizations/550691435/201621209349100002/IRS990PF"/>
    <x v="414"/>
    <x v="10"/>
    <n v="1000"/>
    <x v="8"/>
    <m/>
    <m/>
    <m/>
    <m/>
    <m/>
  </r>
  <r>
    <x v="415"/>
    <x v="9"/>
    <s v="680392330_2014"/>
    <s v="Stover Foundation_Alliance Defending Freedom201410000"/>
    <s v="ProPublica"/>
    <s v="https://projects.propublica.org/nonprofits/organizations/680392330/201511539349100406/IRS990PF"/>
    <x v="415"/>
    <x v="10"/>
    <n v="10000"/>
    <x v="7"/>
    <m/>
    <m/>
    <m/>
    <m/>
    <m/>
  </r>
  <r>
    <x v="415"/>
    <x v="9"/>
    <s v="680392330_2015"/>
    <s v="Stover Foundation_Alliance Defending Freedom201510000"/>
    <s v="ProPublica"/>
    <s v="https://projects.propublica.org/nonprofits/organizations/680392330/201631339349101228/IRS990PF"/>
    <x v="415"/>
    <x v="10"/>
    <n v="10000"/>
    <x v="8"/>
    <m/>
    <m/>
    <m/>
    <m/>
    <m/>
  </r>
  <r>
    <x v="415"/>
    <x v="9"/>
    <s v="680392330_2016"/>
    <s v="Stover Foundation_Alliance Defending Freedom201620000"/>
    <s v="ProPublica"/>
    <s v="https://projects.propublica.org/nonprofits/organizations/680392330/201731359349100963/IRS990PF"/>
    <x v="415"/>
    <x v="10"/>
    <n v="20000"/>
    <x v="9"/>
    <m/>
    <m/>
    <m/>
    <m/>
    <m/>
  </r>
  <r>
    <x v="415"/>
    <x v="9"/>
    <s v="680392330_2017"/>
    <s v="Stover Foundation_Alliance Defending Freedom201720000"/>
    <s v="ProPublica"/>
    <s v="https://projects.propublica.org/nonprofits/organizations/680392330/201840959349100204/IRS990PF"/>
    <x v="415"/>
    <x v="10"/>
    <n v="20000"/>
    <x v="16"/>
    <m/>
    <m/>
    <m/>
    <m/>
    <m/>
  </r>
  <r>
    <x v="415"/>
    <x v="9"/>
    <s v="680392330_2018"/>
    <s v="Stover Foundation_Alliance Defending Freedom201850000"/>
    <s v="ProPublica"/>
    <s v="https://projects.propublica.org/nonprofits/organizations/680392330/201921079349100702/IRS990PF"/>
    <x v="415"/>
    <x v="10"/>
    <n v="50000"/>
    <x v="0"/>
    <m/>
    <m/>
    <m/>
    <m/>
    <m/>
  </r>
  <r>
    <x v="415"/>
    <x v="9"/>
    <s v="680392330_2019"/>
    <s v="Stover Foundation_Alliance Defending Freedom2019100924"/>
    <s v="ProPublica"/>
    <s v="https://projects.propublica.org/nonprofits/organizations/680392330/202031129349100003/IRS990PF"/>
    <x v="415"/>
    <x v="10"/>
    <n v="100924"/>
    <x v="11"/>
    <m/>
    <m/>
    <m/>
    <m/>
    <m/>
  </r>
  <r>
    <x v="415"/>
    <x v="9"/>
    <s v="680392330_2020"/>
    <s v="Stover Foundation_Alliance Defending Freedom2020100000"/>
    <s v="ProPublica"/>
    <s v="https://projects.propublica.org/nonprofits/organizations/680392330/202121249349100812/IRS990PF"/>
    <x v="415"/>
    <x v="10"/>
    <n v="100000"/>
    <x v="1"/>
    <m/>
    <m/>
    <m/>
    <m/>
    <m/>
  </r>
  <r>
    <x v="415"/>
    <x v="9"/>
    <s v="680392330_2021"/>
    <s v="Stover Foundation_Alliance Defending Freedom2021100000"/>
    <s v="ProPublica"/>
    <s v="https://projects.propublica.org/nonprofits/organizations/680392330/202211199349100306/IRS990PF"/>
    <x v="415"/>
    <x v="10"/>
    <n v="100000"/>
    <x v="10"/>
    <m/>
    <m/>
    <m/>
    <m/>
    <m/>
  </r>
  <r>
    <x v="415"/>
    <x v="9"/>
    <s v="680392330_2022"/>
    <s v="Stover Foundation_Alliance Defending Freedom2022100000"/>
    <s v="ProPublica"/>
    <s v="https://projects.propublica.org/nonprofits/organizations/680392330/202331299349103638/IRS990PF"/>
    <x v="415"/>
    <x v="10"/>
    <n v="100000"/>
    <x v="4"/>
    <m/>
    <m/>
    <m/>
    <m/>
    <m/>
  </r>
  <r>
    <x v="415"/>
    <x v="9"/>
    <s v="680392330_2023"/>
    <s v="Stover Foundation_Alliance Defending Freedom2023100000"/>
    <s v="ProPublica"/>
    <s v="https://projects.propublica.org/nonprofits/organizations/680392330/202411289349103586/IRS990PF"/>
    <x v="415"/>
    <x v="10"/>
    <n v="100000"/>
    <x v="5"/>
    <m/>
    <m/>
    <m/>
    <m/>
    <m/>
  </r>
  <r>
    <x v="415"/>
    <x v="9"/>
    <s v="680392330_2024"/>
    <s v="Stover Foundation_Alliance Defending Freedom2024150000"/>
    <s v="ProPublica"/>
    <s v="https://projects.propublica.org/nonprofits/organizations/680392330/202510429349100206/IRS990PF"/>
    <x v="415"/>
    <x v="10"/>
    <n v="150000"/>
    <x v="17"/>
    <m/>
    <m/>
    <m/>
    <m/>
    <m/>
  </r>
  <r>
    <x v="416"/>
    <x v="9"/>
    <s v="270947175_2017"/>
    <s v="Strider Charitable Foundation_Alliance Defending Freedom20171000"/>
    <s v="ProPublica"/>
    <s v="https://projects.propublica.org/nonprofits/organizations/270947175/201840419349100204/IRS990PF"/>
    <x v="416"/>
    <x v="10"/>
    <n v="1000"/>
    <x v="16"/>
    <m/>
    <m/>
    <m/>
    <m/>
    <m/>
  </r>
  <r>
    <x v="417"/>
    <x v="9"/>
    <s v="593214169_2014"/>
    <s v="Strong Foundation Inc_Alliance Defending Freedom201410000"/>
    <s v="ProPublica"/>
    <s v="https://projects.propublica.org/nonprofits/organizations/593214169/201413359349100201/IRS990PF"/>
    <x v="417"/>
    <x v="10"/>
    <n v="10000"/>
    <x v="7"/>
    <m/>
    <m/>
    <m/>
    <m/>
    <m/>
  </r>
  <r>
    <x v="417"/>
    <x v="9"/>
    <s v="593214169_2016"/>
    <s v="Strong Foundation Inc_Alliance Defending Freedom201610000"/>
    <s v="ProPublica"/>
    <s v="https://projects.propublica.org/nonprofits/organizations/593214169/201612869349100751/IRS990PF"/>
    <x v="417"/>
    <x v="10"/>
    <n v="10000"/>
    <x v="9"/>
    <m/>
    <m/>
    <m/>
    <m/>
    <m/>
  </r>
  <r>
    <x v="417"/>
    <x v="9"/>
    <s v="593214169_2017"/>
    <s v="Strong Foundation Inc_Alliance Defending Freedom201730000"/>
    <s v="ProPublica"/>
    <s v="https://projects.propublica.org/nonprofits/organizations/593214169/201713179349100036/IRS990PF"/>
    <x v="417"/>
    <x v="10"/>
    <n v="30000"/>
    <x v="16"/>
    <m/>
    <m/>
    <m/>
    <m/>
    <m/>
  </r>
  <r>
    <x v="417"/>
    <x v="9"/>
    <s v="593214169_2019"/>
    <s v="Strong Foundation Inc_Alliance Defending Freedom201917000"/>
    <s v="ProPublica"/>
    <s v="https://projects.propublica.org/nonprofits/organizations/593214169/201912819349100401/IRS990PF"/>
    <x v="417"/>
    <x v="10"/>
    <n v="17000"/>
    <x v="11"/>
    <m/>
    <m/>
    <m/>
    <m/>
    <m/>
  </r>
  <r>
    <x v="417"/>
    <x v="9"/>
    <s v="593214169_2020"/>
    <s v="Strong Foundation Inc_Alliance Defending Freedom20203000"/>
    <s v="ProPublica"/>
    <s v="https://projects.propublica.org/nonprofits/organizations/593214169/202022529349100172/IRS990PF"/>
    <x v="417"/>
    <x v="10"/>
    <n v="3000"/>
    <x v="1"/>
    <m/>
    <m/>
    <m/>
    <m/>
    <m/>
  </r>
  <r>
    <x v="418"/>
    <x v="9"/>
    <s v="411378654_2020"/>
    <s v="Sundet Foundation_Alliance Defending Freedom202050000"/>
    <s v="ProPublica"/>
    <s v="https://projects.propublica.org/nonprofits/organizations/411378654/202111249349101816/IRS990PF"/>
    <x v="418"/>
    <x v="10"/>
    <n v="50000"/>
    <x v="1"/>
    <m/>
    <m/>
    <m/>
    <m/>
    <m/>
  </r>
  <r>
    <x v="418"/>
    <x v="9"/>
    <s v="411378654_2021"/>
    <s v="Sundet Foundation_Alliance Defending Freedom202165000"/>
    <s v="ProPublica"/>
    <s v="https://projects.propublica.org/nonprofits/organizations/411378654/202201319349105235/IRS990PF"/>
    <x v="418"/>
    <x v="10"/>
    <n v="65000"/>
    <x v="10"/>
    <m/>
    <m/>
    <m/>
    <m/>
    <m/>
  </r>
  <r>
    <x v="418"/>
    <x v="9"/>
    <s v="411378654_2022"/>
    <s v="Sundet Foundation_Alliance Defending Freedom202263200"/>
    <s v="ProPublica"/>
    <s v="https://projects.propublica.org/nonprofits/organizations/411378654/202301329349101915/IRS990PF"/>
    <x v="418"/>
    <x v="10"/>
    <n v="63200"/>
    <x v="4"/>
    <m/>
    <m/>
    <m/>
    <m/>
    <m/>
  </r>
  <r>
    <x v="418"/>
    <x v="9"/>
    <s v="411378654_2023"/>
    <s v="Sundet Foundation_Alliance Defending Freedom202350000"/>
    <s v="ProPublica"/>
    <s v="https://projects.propublica.org/nonprofits/organizations/411378654/202401529349100805/IRS990PF"/>
    <x v="418"/>
    <x v="10"/>
    <n v="50000"/>
    <x v="5"/>
    <m/>
    <m/>
    <m/>
    <m/>
    <m/>
  </r>
  <r>
    <x v="419"/>
    <x v="9"/>
    <s v="391868601_2021"/>
    <s v="Susan &amp; Leander Jennings Foundation Inc_Alliance Defending Freedom2021200"/>
    <s v="ProPublica"/>
    <s v="https://projects.propublica.org/nonprofits/organizations/391868601/202211819349100841/IRS990PF"/>
    <x v="419"/>
    <x v="10"/>
    <n v="200"/>
    <x v="10"/>
    <m/>
    <m/>
    <m/>
    <m/>
    <m/>
  </r>
  <r>
    <x v="419"/>
    <x v="9"/>
    <s v="391868601_2021"/>
    <s v="Susan &amp; Leander Jennings Foundation Inc_Alliance Defending Freedom2021500"/>
    <s v="ProPublica"/>
    <s v="https://projects.propublica.org/nonprofits/organizations/391868601/202211819349100841/IRS990PF"/>
    <x v="419"/>
    <x v="10"/>
    <n v="500"/>
    <x v="10"/>
    <m/>
    <m/>
    <m/>
    <m/>
    <m/>
  </r>
  <r>
    <x v="420"/>
    <x v="9"/>
    <s v="61442402_2022"/>
    <s v="Swenson Family Foundation_Alliance Defending Freedom20225000"/>
    <s v="ProPublica"/>
    <s v="https://projects.propublica.org/nonprofits/organizations/61442402/202311319349103831/IRS990PF"/>
    <x v="420"/>
    <x v="10"/>
    <n v="5000"/>
    <x v="4"/>
    <m/>
    <m/>
    <m/>
    <m/>
    <m/>
  </r>
  <r>
    <x v="420"/>
    <x v="9"/>
    <s v="61442402_2023"/>
    <s v="Swenson Family Foundation_Alliance Defending Freedom20232500"/>
    <s v="ProPublica"/>
    <s v="https://projects.propublica.org/nonprofits/organizations/61442402/202431279349100238/IRS990PF"/>
    <x v="420"/>
    <x v="10"/>
    <n v="2500"/>
    <x v="5"/>
    <m/>
    <m/>
    <m/>
    <m/>
    <m/>
  </r>
  <r>
    <x v="421"/>
    <x v="9"/>
    <s v="822935158_2022"/>
    <s v="Synchrony Foundation_Alliance Defending Freedom2022115"/>
    <s v="ProPublica"/>
    <s v="https://projects.propublica.org/nonprofits/organizations/822935158/202343179349103899/IRS990PF"/>
    <x v="421"/>
    <x v="10"/>
    <n v="115"/>
    <x v="4"/>
    <m/>
    <m/>
    <m/>
    <m/>
    <m/>
  </r>
  <r>
    <x v="422"/>
    <x v="9"/>
    <s v="311709466_2022"/>
    <s v="T Rowe Price Program for Charitable Giving Inc_Alliance Defending Freedom202225200"/>
    <s v="ProPublica"/>
    <s v="https://projects.propublica.org/nonprofits/organizations/311709466/202202019349300005/IRS990ScheduleI"/>
    <x v="422"/>
    <x v="10"/>
    <n v="25200"/>
    <x v="4"/>
    <m/>
    <m/>
    <m/>
    <m/>
    <m/>
  </r>
  <r>
    <x v="422"/>
    <x v="9"/>
    <s v="311709466_2023"/>
    <s v="T Rowe Price Program for Charitable Giving Inc_Alliance Defending Freedom202327800"/>
    <s v="ProPublica"/>
    <s v="https://projects.propublica.org/nonprofits/organizations/311709466/202321949349300147/IRS990ScheduleI"/>
    <x v="422"/>
    <x v="10"/>
    <n v="27800"/>
    <x v="5"/>
    <m/>
    <m/>
    <m/>
    <m/>
    <m/>
  </r>
  <r>
    <x v="422"/>
    <x v="9"/>
    <s v="311709466_2024"/>
    <s v="T Rowe Price Program for Charitable Giving Inc_Alliance Defending Freedom202451100"/>
    <s v="ProPublica"/>
    <s v="https://projects.propublica.org/nonprofits/organizations/311709466/202401949349301515/IRS990ScheduleI"/>
    <x v="422"/>
    <x v="10"/>
    <n v="51100"/>
    <x v="17"/>
    <m/>
    <m/>
    <m/>
    <m/>
    <m/>
  </r>
  <r>
    <x v="423"/>
    <x v="9"/>
    <s v="860989236_2020"/>
    <s v="T W Lewis Foundation_Alliance Defending Freedom202050000"/>
    <s v="ProPublica"/>
    <s v="https://projects.propublica.org/nonprofits/organizations/860989236/202133089349101553/IRS990PF"/>
    <x v="423"/>
    <x v="10"/>
    <n v="50000"/>
    <x v="1"/>
    <m/>
    <m/>
    <m/>
    <m/>
    <m/>
  </r>
  <r>
    <x v="423"/>
    <x v="9"/>
    <s v="860989236_2021"/>
    <s v="T W Lewis Foundation_Alliance Defending Freedom2021100000"/>
    <s v="ProPublica"/>
    <s v="https://projects.propublica.org/nonprofits/organizations/860989236/202231819349100918/IRS990PF"/>
    <x v="423"/>
    <x v="10"/>
    <n v="100000"/>
    <x v="10"/>
    <m/>
    <m/>
    <m/>
    <m/>
    <m/>
  </r>
  <r>
    <x v="423"/>
    <x v="9"/>
    <s v="860989236_2022"/>
    <s v="T W Lewis Foundation_Alliance Defending Freedom2022100000"/>
    <s v="ProPublica"/>
    <s v="https://projects.propublica.org/nonprofits/organizations/860989236/202322279349100312/IRS990PF"/>
    <x v="423"/>
    <x v="10"/>
    <n v="100000"/>
    <x v="4"/>
    <m/>
    <m/>
    <m/>
    <m/>
    <m/>
  </r>
  <r>
    <x v="423"/>
    <x v="9"/>
    <s v="860989236_2023"/>
    <s v="T W Lewis Foundation_Alliance Defending Freedom2023100000"/>
    <s v="ProPublica"/>
    <s v="https://projects.propublica.org/nonprofits/organizations/860989236/202432299349100308/IRS990PF"/>
    <x v="423"/>
    <x v="10"/>
    <n v="100000"/>
    <x v="5"/>
    <m/>
    <m/>
    <m/>
    <m/>
    <m/>
  </r>
  <r>
    <x v="424"/>
    <x v="9"/>
    <s v="262870689_2022"/>
    <s v="Ted and Joyce Smith Family Foundation_Alliance Defending Freedom20225000"/>
    <s v="ProPublica"/>
    <s v="https://projects.propublica.org/nonprofits/organizations/262870689/202343189349101744/IRS990PF"/>
    <x v="424"/>
    <x v="10"/>
    <n v="5000"/>
    <x v="4"/>
    <m/>
    <m/>
    <m/>
    <m/>
    <m/>
  </r>
  <r>
    <x v="52"/>
    <x v="9"/>
    <s v="473233646_2007"/>
    <s v="Tepper Family Foundation_Alliance Defending Freedom2007100"/>
    <s v="CT"/>
    <s v="ConservativeTransparency2025"/>
    <x v="425"/>
    <x v="10"/>
    <n v="100"/>
    <x v="6"/>
    <m/>
    <m/>
    <m/>
    <m/>
    <m/>
  </r>
  <r>
    <x v="425"/>
    <x v="9"/>
    <s v="611632801_2019"/>
    <s v="Terranova Equestrian Foundation Inc_Alliance Defending Freedom20195000"/>
    <s v="ProPublica"/>
    <s v="https://projects.propublica.org/nonprofits/organizations/611632801/202031829349100213/IRS990PF"/>
    <x v="426"/>
    <x v="10"/>
    <n v="5000"/>
    <x v="11"/>
    <m/>
    <m/>
    <m/>
    <m/>
    <m/>
  </r>
  <r>
    <x v="426"/>
    <x v="9"/>
    <s v="256115832_2020"/>
    <s v="Textron Charitable Trust DTD 122353_Alliance Defending Freedom2020325"/>
    <s v="ProPublica"/>
    <s v="https://projects.propublica.org/nonprofits/organizations/256115832/202232249349100618/IRS990PF"/>
    <x v="427"/>
    <x v="10"/>
    <n v="325"/>
    <x v="1"/>
    <m/>
    <m/>
    <m/>
    <m/>
    <m/>
  </r>
  <r>
    <x v="426"/>
    <x v="9"/>
    <s v="256115832_2021"/>
    <s v="Textron Charitable Trust DTD 122353_Alliance Defending Freedom2021929"/>
    <s v="ProPublica"/>
    <s v="https://projects.propublica.org/nonprofits/organizations/256115832/202203119349101935/IRS990PF"/>
    <x v="427"/>
    <x v="10"/>
    <n v="929"/>
    <x v="10"/>
    <m/>
    <m/>
    <m/>
    <m/>
    <m/>
  </r>
  <r>
    <x v="426"/>
    <x v="9"/>
    <s v="256115832_2022"/>
    <s v="Textron Charitable Trust DTD 122353_Alliance Defending Freedom2022850"/>
    <s v="ProPublica"/>
    <s v="https://projects.propublica.org/nonprofits/organizations/256115832/202321359349103057/IRS990PF"/>
    <x v="427"/>
    <x v="10"/>
    <n v="850"/>
    <x v="4"/>
    <m/>
    <m/>
    <m/>
    <m/>
    <m/>
  </r>
  <r>
    <x v="426"/>
    <x v="9"/>
    <s v="256115832_2023"/>
    <s v="Textron Charitable Trust DTD 122353_Alliance Defending Freedom2023800"/>
    <s v="ProPublica"/>
    <s v="https://projects.propublica.org/nonprofits/organizations/256115832/202421349349100127/IRS990PF"/>
    <x v="427"/>
    <x v="10"/>
    <n v="800"/>
    <x v="5"/>
    <m/>
    <m/>
    <m/>
    <m/>
    <m/>
  </r>
  <r>
    <x v="427"/>
    <x v="9"/>
    <s v="363159396_2019"/>
    <s v="The Baxter Foundation_Alliance Defending Freedom201975"/>
    <s v="ProPublica"/>
    <s v="https://projects.propublica.org/nonprofits/organizations/363159396/202003219349102000/IRS990PF"/>
    <x v="428"/>
    <x v="10"/>
    <n v="75"/>
    <x v="11"/>
    <m/>
    <m/>
    <m/>
    <m/>
    <m/>
  </r>
  <r>
    <x v="428"/>
    <x v="9"/>
    <s v="203073117_2022"/>
    <s v="The Bill &amp; Ann Templeton Foundation Inc_Alliance Defending Freedom2022100000"/>
    <s v="ProPublica"/>
    <s v="https://projects.propublica.org/nonprofits/organizations/203073117/202311889349100111/IRS990PF"/>
    <x v="429"/>
    <x v="10"/>
    <n v="100000"/>
    <x v="4"/>
    <m/>
    <m/>
    <m/>
    <m/>
    <m/>
  </r>
  <r>
    <x v="429"/>
    <x v="9"/>
    <s v="460942102_2017"/>
    <s v="The Blackbaud Giving Fund_Alliance Defending Freedom20178438"/>
    <s v="ProPublica"/>
    <s v="https://projects.propublica.org/nonprofits/organizations/460942102/201841359349308034/IRS990ScheduleI"/>
    <x v="430"/>
    <x v="10"/>
    <n v="8438"/>
    <x v="16"/>
    <m/>
    <m/>
    <m/>
    <m/>
    <m/>
  </r>
  <r>
    <x v="429"/>
    <x v="9"/>
    <s v="460942102_2018"/>
    <s v="The Blackbaud Giving Fund_Alliance Defending Freedom20187450"/>
    <s v="ProPublica"/>
    <s v="https://projects.propublica.org/nonprofits/organizations/460942102/201901359349305280/IRS990ScheduleI"/>
    <x v="430"/>
    <x v="10"/>
    <n v="7450"/>
    <x v="0"/>
    <m/>
    <m/>
    <m/>
    <m/>
    <m/>
  </r>
  <r>
    <x v="429"/>
    <x v="9"/>
    <s v="460942102_2019"/>
    <s v="The Blackbaud Giving Fund_Alliance Defending Freedom20196908"/>
    <s v="ProPublica"/>
    <s v="https://projects.propublica.org/nonprofits/organizations/460942102/202003149349303310/IRS990ScheduleI"/>
    <x v="430"/>
    <x v="10"/>
    <n v="6908"/>
    <x v="11"/>
    <m/>
    <m/>
    <m/>
    <m/>
    <m/>
  </r>
  <r>
    <x v="429"/>
    <x v="9"/>
    <s v="460942102_2022"/>
    <s v="The Blackbaud Giving Fund_Alliance Defending Freedom202211651"/>
    <s v="ProPublica"/>
    <s v="https://projects.propublica.org/nonprofits/organizations/460942102/202312409349300046/IRS990ScheduleI"/>
    <x v="430"/>
    <x v="10"/>
    <n v="11651"/>
    <x v="4"/>
    <m/>
    <m/>
    <m/>
    <m/>
    <m/>
  </r>
  <r>
    <x v="429"/>
    <x v="9"/>
    <s v="460942102_2023"/>
    <s v="The Blackbaud Giving Fund_Alliance Defending Freedom202325609"/>
    <s v="ProPublica"/>
    <s v="https://projects.propublica.org/nonprofits/organizations/460942102/202402119349300860/IRS990ScheduleI"/>
    <x v="430"/>
    <x v="10"/>
    <n v="25609"/>
    <x v="5"/>
    <m/>
    <m/>
    <m/>
    <m/>
    <m/>
  </r>
  <r>
    <x v="430"/>
    <x v="9"/>
    <s v="208114127_2016"/>
    <s v="The Bradley Family Foundation_Alliance Defending Freedom2016300"/>
    <s v="ProPublica"/>
    <s v="https://projects.propublica.org/nonprofits/organizations/208114127/201723199349102307/IRS990PF"/>
    <x v="431"/>
    <x v="10"/>
    <n v="300"/>
    <x v="9"/>
    <m/>
    <m/>
    <m/>
    <m/>
    <m/>
  </r>
  <r>
    <x v="430"/>
    <x v="9"/>
    <s v="208114127_2020"/>
    <s v="The Bradley Family Foundation_Alliance Defending Freedom2020250"/>
    <s v="ProPublica"/>
    <s v="https://projects.propublica.org/nonprofits/organizations/208114127/202103169349104095/IRS990PF"/>
    <x v="431"/>
    <x v="10"/>
    <n v="250"/>
    <x v="1"/>
    <m/>
    <m/>
    <m/>
    <m/>
    <m/>
  </r>
  <r>
    <x v="431"/>
    <x v="9"/>
    <s v="843160414_2023"/>
    <s v="The Burke Family Charitable Foundation_Alliance Defending Freedom20231000"/>
    <s v="ProPublica"/>
    <s v="https://projects.propublica.org/nonprofits/organizations/843160414/202430739349100008/IRS990PF"/>
    <x v="432"/>
    <x v="10"/>
    <n v="1000"/>
    <x v="5"/>
    <m/>
    <m/>
    <m/>
    <m/>
    <m/>
  </r>
  <r>
    <x v="432"/>
    <x v="9"/>
    <s v="222544803_2020"/>
    <s v="The Byrnes Family Foundation_Alliance Defending Freedom202010000"/>
    <s v="ProPublica"/>
    <s v="https://projects.propublica.org/nonprofits/organizations/222544803/202133199349106148/IRS990PF"/>
    <x v="433"/>
    <x v="10"/>
    <n v="10000"/>
    <x v="1"/>
    <m/>
    <m/>
    <m/>
    <m/>
    <m/>
  </r>
  <r>
    <x v="433"/>
    <x v="9"/>
    <s v="310738034_2020"/>
    <s v="The Carl H and Edyth B Lindner Foundation_Alliance Defending Freedom2020100000"/>
    <s v="ProPublica"/>
    <s v="https://projects.propublica.org/nonprofits/organizations/310738034/202121239349101427/IRS990PF"/>
    <x v="434"/>
    <x v="10"/>
    <n v="100000"/>
    <x v="1"/>
    <m/>
    <m/>
    <m/>
    <m/>
    <m/>
  </r>
  <r>
    <x v="434"/>
    <x v="9"/>
    <s v="362167000_2021"/>
    <s v="The Chicago Community Trust_Alliance Defending Freedom20219250"/>
    <s v="ProPublica"/>
    <s v="https://projects.propublica.org/nonprofits/organizations/362167000/202222249349300837/IRS990ScheduleI"/>
    <x v="435"/>
    <x v="10"/>
    <n v="9250"/>
    <x v="10"/>
    <m/>
    <m/>
    <m/>
    <m/>
    <m/>
  </r>
  <r>
    <x v="434"/>
    <x v="9"/>
    <s v="362167000_2022"/>
    <s v="The Chicago Community Trust_Alliance Defending Freedom2022258500"/>
    <s v="ProPublica"/>
    <s v="https://projects.propublica.org/nonprofits/organizations/362167000/202432279349301703/IRS990ScheduleI"/>
    <x v="435"/>
    <x v="10"/>
    <n v="258500"/>
    <x v="4"/>
    <m/>
    <m/>
    <m/>
    <m/>
    <m/>
  </r>
  <r>
    <x v="434"/>
    <x v="9"/>
    <s v="362167000_2022"/>
    <s v="The Chicago Community Trust_Alliance Defending Freedom2022258500"/>
    <s v="ProPublica"/>
    <s v="https://projects.propublica.org/nonprofits/organizations/362167000/202312279349301591/IRS990ScheduleI"/>
    <x v="435"/>
    <x v="10"/>
    <n v="258500"/>
    <x v="4"/>
    <m/>
    <m/>
    <m/>
    <m/>
    <m/>
  </r>
  <r>
    <x v="435"/>
    <x v="9"/>
    <s v="210634968_2023"/>
    <s v="The Christian Beacon_Alliance Defending Freedom20239300"/>
    <s v="ProPublica"/>
    <s v="https://projects.propublica.org/nonprofits/organizations/210634968/202441429349200849/IRS990EZ"/>
    <x v="436"/>
    <x v="10"/>
    <n v="9300"/>
    <x v="5"/>
    <m/>
    <m/>
    <m/>
    <m/>
    <m/>
  </r>
  <r>
    <x v="436"/>
    <x v="9"/>
    <s v="237009135_2022"/>
    <s v="The Community Foundation Inc_Alliance Defending Freedom2022102000"/>
    <s v="ProPublica"/>
    <s v="https://projects.propublica.org/nonprofits/organizations/237009135/202343129349303324/IRS990ScheduleI"/>
    <x v="437"/>
    <x v="10"/>
    <n v="102000"/>
    <x v="4"/>
    <m/>
    <m/>
    <m/>
    <m/>
    <m/>
  </r>
  <r>
    <x v="437"/>
    <x v="9"/>
    <s v="812044087_2017"/>
    <s v="The Cousins Family Foundation_Alliance Defending Freedom2017400"/>
    <s v="ProPublica"/>
    <s v="https://projects.propublica.org/nonprofits/organizations/812044087/201802089349100500/IRS990PF"/>
    <x v="438"/>
    <x v="10"/>
    <n v="400"/>
    <x v="16"/>
    <m/>
    <m/>
    <m/>
    <m/>
    <m/>
  </r>
  <r>
    <x v="437"/>
    <x v="9"/>
    <s v="812044087_2018"/>
    <s v="The Cousins Family Foundation_Alliance Defending Freedom2018400"/>
    <s v="ProPublica"/>
    <s v="https://projects.propublica.org/nonprofits/organizations/812044087/201941689349100109/IRS990PF"/>
    <x v="438"/>
    <x v="10"/>
    <n v="400"/>
    <x v="0"/>
    <m/>
    <m/>
    <m/>
    <m/>
    <m/>
  </r>
  <r>
    <x v="437"/>
    <x v="9"/>
    <s v="812044087_2019"/>
    <s v="The Cousins Family Foundation_Alliance Defending Freedom2019400"/>
    <s v="ProPublica"/>
    <s v="https://projects.propublica.org/nonprofits/organizations/812044087/202032409349100613/IRS990PF"/>
    <x v="438"/>
    <x v="10"/>
    <n v="400"/>
    <x v="11"/>
    <m/>
    <m/>
    <m/>
    <m/>
    <m/>
  </r>
  <r>
    <x v="437"/>
    <x v="9"/>
    <s v="812044087_2020"/>
    <s v="The Cousins Family Foundation_Alliance Defending Freedom2020500"/>
    <s v="ProPublica"/>
    <s v="https://projects.propublica.org/nonprofits/organizations/812044087/202131529349100308/IRS990PF"/>
    <x v="438"/>
    <x v="10"/>
    <n v="500"/>
    <x v="1"/>
    <m/>
    <m/>
    <m/>
    <m/>
    <m/>
  </r>
  <r>
    <x v="437"/>
    <x v="9"/>
    <s v="812044087_2021"/>
    <s v="The Cousins Family Foundation_Alliance Defending Freedom2021500"/>
    <s v="ProPublica"/>
    <s v="https://projects.propublica.org/nonprofits/organizations/812044087/202241299349102029/IRS990PF"/>
    <x v="438"/>
    <x v="10"/>
    <n v="500"/>
    <x v="10"/>
    <m/>
    <m/>
    <m/>
    <m/>
    <m/>
  </r>
  <r>
    <x v="437"/>
    <x v="9"/>
    <s v="812044087_2022"/>
    <s v="The Cousins Family Foundation_Alliance Defending Freedom2022500"/>
    <s v="ProPublica"/>
    <s v="https://projects.propublica.org/nonprofits/organizations/812044087/202311239349100411/IRS990PF"/>
    <x v="438"/>
    <x v="10"/>
    <n v="500"/>
    <x v="4"/>
    <m/>
    <m/>
    <m/>
    <m/>
    <m/>
  </r>
  <r>
    <x v="437"/>
    <x v="9"/>
    <s v="812044087_2023"/>
    <s v="The Cousins Family Foundation_Alliance Defending Freedom2023500"/>
    <s v="ProPublica"/>
    <s v="https://projects.propublica.org/nonprofits/organizations/812044087/202421279349100622/IRS990PF"/>
    <x v="438"/>
    <x v="10"/>
    <n v="500"/>
    <x v="5"/>
    <m/>
    <m/>
    <m/>
    <m/>
    <m/>
  </r>
  <r>
    <x v="438"/>
    <x v="9"/>
    <s v="823663203_2020"/>
    <s v="The David &amp; Elaine Lozier Foundation_Alliance Defending Freedom202010000"/>
    <s v="ProPublica"/>
    <s v="https://projects.propublica.org/nonprofits/organizations/823663203/202113199349107246/IRS990PF"/>
    <x v="439"/>
    <x v="10"/>
    <n v="10000"/>
    <x v="1"/>
    <m/>
    <m/>
    <m/>
    <m/>
    <m/>
  </r>
  <r>
    <x v="438"/>
    <x v="9"/>
    <s v="823663203_2021"/>
    <s v="The David &amp; Elaine Lozier Foundation_Alliance Defending Freedom202125000"/>
    <s v="ProPublica"/>
    <s v="https://projects.propublica.org/nonprofits/organizations/823663203/202242099349101114/IRS990PF"/>
    <x v="439"/>
    <x v="10"/>
    <n v="25000"/>
    <x v="10"/>
    <m/>
    <m/>
    <m/>
    <m/>
    <m/>
  </r>
  <r>
    <x v="438"/>
    <x v="9"/>
    <s v="823663203_2022"/>
    <s v="The David &amp; Elaine Lozier Foundation_Alliance Defending Freedom202250000"/>
    <s v="ProPublica"/>
    <s v="https://projects.propublica.org/nonprofits/organizations/823663203/202343109349101144/IRS990PF"/>
    <x v="439"/>
    <x v="10"/>
    <n v="50000"/>
    <x v="4"/>
    <m/>
    <m/>
    <m/>
    <m/>
    <m/>
  </r>
  <r>
    <x v="438"/>
    <x v="9"/>
    <s v="823663203_2023"/>
    <s v="The David &amp; Elaine Lozier Foundation_Alliance Defending Freedom202350000"/>
    <s v="ProPublica"/>
    <s v="https://projects.propublica.org/nonprofits/organizations/823663203/202412149349101606/IRS990PF"/>
    <x v="439"/>
    <x v="10"/>
    <n v="50000"/>
    <x v="5"/>
    <m/>
    <m/>
    <m/>
    <m/>
    <m/>
  </r>
  <r>
    <x v="6"/>
    <x v="9"/>
    <s v="581586283_2020"/>
    <s v="The Duke Energy Foundation_Alliance Defending Freedom20201088"/>
    <s v="ProPublica"/>
    <s v="https://projects.propublica.org/nonprofits/organizations/581586283/202113169349100346/IRS990PF"/>
    <x v="6"/>
    <x v="10"/>
    <n v="1088"/>
    <x v="1"/>
    <m/>
    <m/>
    <m/>
    <m/>
    <m/>
  </r>
  <r>
    <x v="439"/>
    <x v="9"/>
    <s v="954832178_2015"/>
    <s v="The Dwight and Vicki Hanger Foundation_Alliance Defending Freedom2015500"/>
    <s v="ProPublica"/>
    <s v="https://projects.propublica.org/nonprofits/organizations/954832178/201610219349100501/IRS990PF"/>
    <x v="440"/>
    <x v="10"/>
    <n v="500"/>
    <x v="8"/>
    <m/>
    <m/>
    <m/>
    <m/>
    <m/>
  </r>
  <r>
    <x v="439"/>
    <x v="9"/>
    <s v="954832178_2019"/>
    <s v="The Dwight and Vicki Hanger Foundation_Alliance Defending Freedom2019400"/>
    <s v="ProPublica"/>
    <s v="https://projects.propublica.org/nonprofits/organizations/954832178/201933579349100458/IRS990PF"/>
    <x v="440"/>
    <x v="10"/>
    <n v="400"/>
    <x v="11"/>
    <m/>
    <m/>
    <m/>
    <m/>
    <m/>
  </r>
  <r>
    <x v="439"/>
    <x v="9"/>
    <s v="954832178_2020"/>
    <s v="The Dwight and Vicki Hanger Foundation_Alliance Defending Freedom2020400"/>
    <s v="ProPublica"/>
    <s v="https://projects.propublica.org/nonprofits/organizations/954832178/202120189349100312/IRS990PF"/>
    <x v="440"/>
    <x v="10"/>
    <n v="400"/>
    <x v="1"/>
    <m/>
    <m/>
    <m/>
    <m/>
    <m/>
  </r>
  <r>
    <x v="439"/>
    <x v="9"/>
    <s v="954832178_2021"/>
    <s v="The Dwight and Vicki Hanger Foundation_Alliance Defending Freedom2021400"/>
    <s v="ProPublica"/>
    <s v="https://projects.propublica.org/nonprofits/organizations/954832178/202143289349100904/IRS990PF"/>
    <x v="440"/>
    <x v="10"/>
    <n v="400"/>
    <x v="10"/>
    <m/>
    <m/>
    <m/>
    <m/>
    <m/>
  </r>
  <r>
    <x v="439"/>
    <x v="9"/>
    <s v="954832178_2022"/>
    <s v="The Dwight and Vicki Hanger Foundation_Alliance Defending Freedom2022550"/>
    <s v="ProPublica"/>
    <s v="https://projects.propublica.org/nonprofits/organizations/954832178/202300129349101265/IRS990PF"/>
    <x v="440"/>
    <x v="10"/>
    <n v="550"/>
    <x v="4"/>
    <m/>
    <m/>
    <m/>
    <m/>
    <m/>
  </r>
  <r>
    <x v="439"/>
    <x v="9"/>
    <s v="954832178_2023"/>
    <s v="The Dwight and Vicki Hanger Foundation_Alliance Defending Freedom2023350"/>
    <s v="ProPublica"/>
    <s v="https://projects.propublica.org/nonprofits/organizations/954832178/202430169349101163/IRS990PF"/>
    <x v="440"/>
    <x v="10"/>
    <n v="350"/>
    <x v="5"/>
    <m/>
    <m/>
    <m/>
    <m/>
    <m/>
  </r>
  <r>
    <x v="440"/>
    <x v="9"/>
    <s v="203639208_2014"/>
    <s v="The Elden E and Judith A Von Lehe Foundation_Alliance Defending Freedom2014500"/>
    <s v="ProPublica"/>
    <s v="https://projects.propublica.org/nonprofits/organizations/203639208/201511349349102101/IRS990PF"/>
    <x v="441"/>
    <x v="10"/>
    <n v="500"/>
    <x v="7"/>
    <m/>
    <m/>
    <m/>
    <m/>
    <m/>
  </r>
  <r>
    <x v="440"/>
    <x v="9"/>
    <s v="203639208_2015"/>
    <s v="The Elden E and Judith A Von Lehe Foundation_Alliance Defending Freedom2015500"/>
    <s v="ProPublica"/>
    <s v="https://projects.propublica.org/nonprofits/organizations/203639208/201621379349103532/IRS990PF"/>
    <x v="441"/>
    <x v="10"/>
    <n v="500"/>
    <x v="8"/>
    <m/>
    <m/>
    <m/>
    <m/>
    <m/>
  </r>
  <r>
    <x v="440"/>
    <x v="9"/>
    <s v="203639208_2016"/>
    <s v="The Elden E and Judith A Von Lehe Foundation_Alliance Defending Freedom2016500"/>
    <s v="ProPublica"/>
    <s v="https://projects.propublica.org/nonprofits/organizations/203639208/201741319349100334/IRS990PF"/>
    <x v="441"/>
    <x v="10"/>
    <n v="500"/>
    <x v="9"/>
    <m/>
    <m/>
    <m/>
    <m/>
    <m/>
  </r>
  <r>
    <x v="440"/>
    <x v="9"/>
    <s v="203639208_2017"/>
    <s v="The Elden E and Judith A Von Lehe Foundation_Alliance Defending Freedom20171000"/>
    <s v="ProPublica"/>
    <s v="https://projects.propublica.org/nonprofits/organizations/203639208/201801359349101620/IRS990PF"/>
    <x v="441"/>
    <x v="10"/>
    <n v="1000"/>
    <x v="16"/>
    <m/>
    <m/>
    <m/>
    <m/>
    <m/>
  </r>
  <r>
    <x v="440"/>
    <x v="9"/>
    <s v="203639208_2018"/>
    <s v="The Elden E and Judith A Von Lehe Foundation_Alliance Defending Freedom20183000"/>
    <s v="ProPublica"/>
    <s v="https://projects.propublica.org/nonprofits/organizations/203639208/201923089349101087/IRS990PF"/>
    <x v="441"/>
    <x v="10"/>
    <n v="3000"/>
    <x v="0"/>
    <m/>
    <m/>
    <m/>
    <m/>
    <m/>
  </r>
  <r>
    <x v="440"/>
    <x v="9"/>
    <s v="203639208_2019"/>
    <s v="The Elden E and Judith A Von Lehe Foundation_Alliance Defending Freedom20193000"/>
    <s v="ProPublica"/>
    <s v="https://projects.propublica.org/nonprofits/organizations/203639208/202041339349100939/IRS990PF"/>
    <x v="441"/>
    <x v="10"/>
    <n v="3000"/>
    <x v="11"/>
    <m/>
    <m/>
    <m/>
    <m/>
    <m/>
  </r>
  <r>
    <x v="440"/>
    <x v="9"/>
    <s v="203639208_2020"/>
    <s v="The Elden E and Judith A Von Lehe Foundation_Alliance Defending Freedom20202000"/>
    <s v="ProPublica"/>
    <s v="https://projects.propublica.org/nonprofits/organizations/203639208/202101339349102445/IRS990PF"/>
    <x v="441"/>
    <x v="10"/>
    <n v="2000"/>
    <x v="1"/>
    <m/>
    <m/>
    <m/>
    <m/>
    <m/>
  </r>
  <r>
    <x v="440"/>
    <x v="9"/>
    <s v="203639208_2021"/>
    <s v="The Elden E and Judith A Von Lehe Foundation_Alliance Defending Freedom20213000"/>
    <s v="ProPublica"/>
    <s v="https://projects.propublica.org/nonprofits/organizations/203639208/202231319349100413/IRS990PF"/>
    <x v="441"/>
    <x v="10"/>
    <n v="3000"/>
    <x v="10"/>
    <m/>
    <m/>
    <m/>
    <m/>
    <m/>
  </r>
  <r>
    <x v="440"/>
    <x v="9"/>
    <s v="203639208_2022"/>
    <s v="The Elden E and Judith A Von Lehe Foundation_Alliance Defending Freedom20225000"/>
    <s v="ProPublica"/>
    <s v="https://projects.propublica.org/nonprofits/organizations/203639208/202311289349101111/IRS990PF"/>
    <x v="441"/>
    <x v="10"/>
    <n v="5000"/>
    <x v="4"/>
    <m/>
    <m/>
    <m/>
    <m/>
    <m/>
  </r>
  <r>
    <x v="440"/>
    <x v="9"/>
    <s v="203639208_2023"/>
    <s v="The Elden E and Judith A Von Lehe Foundation_Alliance Defending Freedom20235000"/>
    <s v="ProPublica"/>
    <s v="https://projects.propublica.org/nonprofits/organizations/203639208/202431299349100313/IRS990PF"/>
    <x v="441"/>
    <x v="10"/>
    <n v="5000"/>
    <x v="5"/>
    <m/>
    <m/>
    <m/>
    <m/>
    <m/>
  </r>
  <r>
    <x v="441"/>
    <x v="9"/>
    <s v="586316938_2015"/>
    <s v="The Ensio Family Foundation_Alliance Defending Freedom201525000"/>
    <s v="ProPublica"/>
    <s v="https://projects.propublica.org/nonprofits/organizations/586316938/201630779349100403/IRS990PF"/>
    <x v="442"/>
    <x v="10"/>
    <n v="25000"/>
    <x v="8"/>
    <m/>
    <m/>
    <m/>
    <m/>
    <m/>
  </r>
  <r>
    <x v="441"/>
    <x v="9"/>
    <s v="586316938_2018"/>
    <s v="The Ensio Family Foundation_Alliance Defending Freedom201815000"/>
    <s v="ProPublica"/>
    <s v="https://projects.propublica.org/nonprofits/organizations/586316938/201900949349100325/IRS990PF"/>
    <x v="442"/>
    <x v="10"/>
    <n v="15000"/>
    <x v="0"/>
    <m/>
    <m/>
    <m/>
    <m/>
    <m/>
  </r>
  <r>
    <x v="442"/>
    <x v="9"/>
    <s v="203970918_2021"/>
    <s v="The Eugene C Armstrong Family Foundation Inc_Alliance Defending Freedom20215000"/>
    <s v="ProPublica"/>
    <s v="https://projects.propublica.org/nonprofits/organizations/203970918/202222669349100507/IRS990PF"/>
    <x v="443"/>
    <x v="10"/>
    <n v="5000"/>
    <x v="10"/>
    <m/>
    <m/>
    <m/>
    <m/>
    <m/>
  </r>
  <r>
    <x v="443"/>
    <x v="9"/>
    <s v="954124436_2013"/>
    <s v="The Fuller Foundation_Alliance Defending Freedom20135200"/>
    <s v="ProPublica"/>
    <s v="https://projects.propublica.org/nonprofits/organizations/954124436/201403189349308690/IRS990ScheduleI"/>
    <x v="444"/>
    <x v="10"/>
    <n v="5200"/>
    <x v="3"/>
    <m/>
    <m/>
    <m/>
    <m/>
    <m/>
  </r>
  <r>
    <x v="443"/>
    <x v="9"/>
    <s v="954124436_2020"/>
    <s v="The Fuller Foundation_Alliance Defending Freedom2020250000"/>
    <s v="ProPublica"/>
    <s v="https://projects.propublica.org/nonprofits/organizations/954124436/202133069349301943/IRS990ScheduleI"/>
    <x v="444"/>
    <x v="10"/>
    <n v="250000"/>
    <x v="1"/>
    <m/>
    <m/>
    <m/>
    <m/>
    <m/>
  </r>
  <r>
    <x v="443"/>
    <x v="9"/>
    <s v="954124436_2021"/>
    <s v="The Fuller Foundation_Alliance Defending Freedom2021300600"/>
    <s v="ProPublica"/>
    <s v="https://projects.propublica.org/nonprofits/organizations/954124436/202243049349302529/IRS990ScheduleI"/>
    <x v="444"/>
    <x v="10"/>
    <n v="300600"/>
    <x v="10"/>
    <m/>
    <m/>
    <m/>
    <m/>
    <m/>
  </r>
  <r>
    <x v="444"/>
    <x v="9"/>
    <s v="453956268_2019"/>
    <s v="The Gaby Family Foundation_Alliance Defending Freedom201950000"/>
    <s v="ProPublica"/>
    <s v="https://projects.propublica.org/nonprofits/organizations/453956268/202013219349100606/IRS990PF"/>
    <x v="445"/>
    <x v="10"/>
    <n v="50000"/>
    <x v="11"/>
    <m/>
    <m/>
    <m/>
    <m/>
    <m/>
  </r>
  <r>
    <x v="444"/>
    <x v="9"/>
    <s v="453956268_2022"/>
    <s v="The Gaby Family Foundation_Alliance Defending Freedom2022250000"/>
    <s v="ProPublica"/>
    <s v="https://projects.propublica.org/nonprofits/organizations/453956268/202333199349104238/IRS990PF"/>
    <x v="445"/>
    <x v="10"/>
    <n v="250000"/>
    <x v="4"/>
    <m/>
    <m/>
    <m/>
    <m/>
    <m/>
  </r>
  <r>
    <x v="445"/>
    <x v="9"/>
    <s v="226424834_2014"/>
    <s v="The Haberman Foundation_Alliance Defending Freedom2014216"/>
    <s v="ProPublica"/>
    <s v="https://projects.propublica.org/nonprofits/organizations/226424834/201512899349100201/IRS990PF"/>
    <x v="446"/>
    <x v="10"/>
    <n v="216"/>
    <x v="7"/>
    <m/>
    <m/>
    <m/>
    <m/>
    <m/>
  </r>
  <r>
    <x v="445"/>
    <x v="9"/>
    <s v="226424834_2015"/>
    <s v="The Haberman Foundation_Alliance Defending Freedom2015108"/>
    <s v="ProPublica"/>
    <s v="https://projects.propublica.org/nonprofits/organizations/226424834/201601969349100300/IRS990PF"/>
    <x v="446"/>
    <x v="10"/>
    <n v="108"/>
    <x v="8"/>
    <m/>
    <m/>
    <m/>
    <m/>
    <m/>
  </r>
  <r>
    <x v="445"/>
    <x v="9"/>
    <s v="226424834_2016"/>
    <s v="The Haberman Foundation_Alliance Defending Freedom2016540"/>
    <s v="ProPublica"/>
    <s v="https://projects.propublica.org/nonprofits/organizations/226424834/201732509349100103/IRS990PF"/>
    <x v="446"/>
    <x v="10"/>
    <n v="540"/>
    <x v="9"/>
    <m/>
    <m/>
    <m/>
    <m/>
    <m/>
  </r>
  <r>
    <x v="446"/>
    <x v="9"/>
    <s v="203758162_2012"/>
    <s v="The Hamlin Family Foundation Inc_Alliance Defending Freedom20121750"/>
    <s v="ProPublica"/>
    <s v="https://projects.propublica.org/nonprofits/redirect_to_990/203758162/2012"/>
    <x v="447"/>
    <x v="10"/>
    <n v="1750"/>
    <x v="2"/>
    <m/>
    <m/>
    <m/>
    <m/>
    <m/>
  </r>
  <r>
    <x v="446"/>
    <x v="9"/>
    <s v="203758162_2014"/>
    <s v="The Hamlin Family Foundation Inc_Alliance Defending Freedom2014700"/>
    <s v="ProPublica"/>
    <s v="https://projects.propublica.org/nonprofits/organizations/203758162/201541839349100724/IRS990PF"/>
    <x v="447"/>
    <x v="10"/>
    <n v="700"/>
    <x v="7"/>
    <m/>
    <m/>
    <m/>
    <m/>
    <m/>
  </r>
  <r>
    <x v="446"/>
    <x v="9"/>
    <s v="203758162_2015"/>
    <s v="The Hamlin Family Foundation Inc_Alliance Defending Freedom20151000"/>
    <s v="ProPublica"/>
    <s v="https://projects.propublica.org/nonprofits/organizations/203758162/201621129349101007/IRS990PF"/>
    <x v="447"/>
    <x v="10"/>
    <n v="1000"/>
    <x v="8"/>
    <m/>
    <m/>
    <m/>
    <m/>
    <m/>
  </r>
  <r>
    <x v="446"/>
    <x v="9"/>
    <s v="203758162_2016"/>
    <s v="The Hamlin Family Foundation Inc_Alliance Defending Freedom20161500"/>
    <s v="ProPublica"/>
    <s v="https://projects.propublica.org/nonprofits/organizations/203758162/201732509349100008/IRS990PF"/>
    <x v="447"/>
    <x v="10"/>
    <n v="1500"/>
    <x v="9"/>
    <m/>
    <m/>
    <m/>
    <m/>
    <m/>
  </r>
  <r>
    <x v="447"/>
    <x v="9"/>
    <s v="411321832_2013"/>
    <s v="The Hanser Family Foundation_Alliance Defending Freedom201325"/>
    <s v="ProPublica"/>
    <s v="https://projects.propublica.org/nonprofits/organizations/411321832/201410479349100201/IRS990PF"/>
    <x v="448"/>
    <x v="10"/>
    <n v="25"/>
    <x v="3"/>
    <m/>
    <m/>
    <m/>
    <m/>
    <m/>
  </r>
  <r>
    <x v="448"/>
    <x v="9"/>
    <s v="630942828_2018"/>
    <s v="The Homer Vinson Foundation_Alliance Defending Freedom2018200"/>
    <s v="ProPublica"/>
    <s v="https://projects.propublica.org/nonprofits/organizations/630942828/201931359349100723/IRS990PF"/>
    <x v="449"/>
    <x v="10"/>
    <n v="200"/>
    <x v="0"/>
    <m/>
    <m/>
    <m/>
    <m/>
    <m/>
  </r>
  <r>
    <x v="448"/>
    <x v="9"/>
    <s v="630942828_2019"/>
    <s v="The Homer Vinson Foundation_Alliance Defending Freedom2019200"/>
    <s v="ProPublica"/>
    <s v="https://projects.propublica.org/nonprofits/organizations/630942828/202001929349100315/IRS990PF"/>
    <x v="449"/>
    <x v="10"/>
    <n v="200"/>
    <x v="11"/>
    <m/>
    <m/>
    <m/>
    <m/>
    <m/>
  </r>
  <r>
    <x v="448"/>
    <x v="9"/>
    <s v="630942828_2023"/>
    <s v="The Homer Vinson Foundation_Alliance Defending Freedom2023400"/>
    <s v="ProPublica"/>
    <s v="https://projects.propublica.org/nonprofits/organizations/630942828/202411359349103761/IRS990PF"/>
    <x v="449"/>
    <x v="10"/>
    <n v="400"/>
    <x v="5"/>
    <m/>
    <m/>
    <m/>
    <m/>
    <m/>
  </r>
  <r>
    <x v="449"/>
    <x v="9"/>
    <s v="271357705_2015"/>
    <s v="The Jim Hicks Family Foundation_Alliance Defending Freedom20151000"/>
    <s v="ProPublica"/>
    <s v="https://projects.propublica.org/nonprofits/organizations/271357705/201620409349100207/IRS990PF"/>
    <x v="450"/>
    <x v="10"/>
    <n v="1000"/>
    <x v="8"/>
    <m/>
    <m/>
    <m/>
    <m/>
    <m/>
  </r>
  <r>
    <x v="449"/>
    <x v="9"/>
    <s v="271357705_2016"/>
    <s v="The Jim Hicks Family Foundation_Alliance Defending Freedom20167000"/>
    <s v="ProPublica"/>
    <s v="https://projects.propublica.org/nonprofits/organizations/271357705/201740379349100454/IRS990PF"/>
    <x v="450"/>
    <x v="10"/>
    <n v="7000"/>
    <x v="9"/>
    <m/>
    <m/>
    <m/>
    <m/>
    <m/>
  </r>
  <r>
    <x v="449"/>
    <x v="9"/>
    <s v="271357705_2017"/>
    <s v="The Jim Hicks Family Foundation_Alliance Defending Freedom20174000"/>
    <s v="ProPublica"/>
    <s v="https://projects.propublica.org/nonprofits/organizations/271357705/201820869349100207/IRS990PF"/>
    <x v="450"/>
    <x v="10"/>
    <n v="4000"/>
    <x v="16"/>
    <m/>
    <m/>
    <m/>
    <m/>
    <m/>
  </r>
  <r>
    <x v="449"/>
    <x v="9"/>
    <s v="271357705_2018"/>
    <s v="The Jim Hicks Family Foundation_Alliance Defending Freedom201810000"/>
    <s v="ProPublica"/>
    <s v="https://projects.propublica.org/nonprofits/organizations/271357705/201932599349100128/IRS990PF"/>
    <x v="450"/>
    <x v="10"/>
    <n v="10000"/>
    <x v="0"/>
    <m/>
    <m/>
    <m/>
    <m/>
    <m/>
  </r>
  <r>
    <x v="450"/>
    <x v="9"/>
    <s v="383783995_2020"/>
    <s v="The Jonathan Hesed Okamoto Foundation_Alliance Defending Freedom20202000"/>
    <s v="ProPublica"/>
    <s v="https://projects.propublica.org/nonprofits/organizations/383783995/202111899349100621/IRS990PF"/>
    <x v="451"/>
    <x v="10"/>
    <n v="2000"/>
    <x v="1"/>
    <m/>
    <m/>
    <m/>
    <m/>
    <m/>
  </r>
  <r>
    <x v="450"/>
    <x v="9"/>
    <s v="383783995_2021"/>
    <s v="The Jonathan Hesed Okamoto Foundation_Alliance Defending Freedom20212000"/>
    <s v="ProPublica"/>
    <s v="https://projects.propublica.org/nonprofits/organizations/383783995/202200749349100110/IRS990PF"/>
    <x v="451"/>
    <x v="10"/>
    <n v="2000"/>
    <x v="10"/>
    <m/>
    <m/>
    <m/>
    <m/>
    <m/>
  </r>
  <r>
    <x v="450"/>
    <x v="9"/>
    <s v="383783995_2022"/>
    <s v="The Jonathan Hesed Okamoto Foundation_Alliance Defending Freedom20222000"/>
    <s v="ProPublica"/>
    <s v="https://projects.propublica.org/nonprofits/organizations/383783995/202310689349101206/IRS990PF"/>
    <x v="451"/>
    <x v="10"/>
    <n v="2000"/>
    <x v="4"/>
    <m/>
    <m/>
    <m/>
    <m/>
    <m/>
  </r>
  <r>
    <x v="450"/>
    <x v="9"/>
    <s v="383783995_2023"/>
    <s v="The Jonathan Hesed Okamoto Foundation_Alliance Defending Freedom20232000"/>
    <s v="ProPublica"/>
    <s v="https://projects.propublica.org/nonprofits/organizations/383783995/202431239349100618/IRS990PF"/>
    <x v="451"/>
    <x v="10"/>
    <n v="2000"/>
    <x v="5"/>
    <m/>
    <m/>
    <m/>
    <m/>
    <m/>
  </r>
  <r>
    <x v="451"/>
    <x v="9"/>
    <s v="43340006_2016"/>
    <s v="The Josetta Fund_Alliance Defending Freedom2016320000"/>
    <s v="ProPublica"/>
    <s v="https://projects.propublica.org/nonprofits/organizations/43340006/201721329349101907/IRS990PF"/>
    <x v="452"/>
    <x v="10"/>
    <n v="320000"/>
    <x v="9"/>
    <m/>
    <m/>
    <m/>
    <m/>
    <m/>
  </r>
  <r>
    <x v="451"/>
    <x v="9"/>
    <s v="43340006_2017"/>
    <s v="The Josetta Fund_Alliance Defending Freedom201770000"/>
    <s v="ProPublica"/>
    <s v="https://projects.propublica.org/nonprofits/organizations/43340006/201831299349101173/IRS990PF"/>
    <x v="452"/>
    <x v="10"/>
    <n v="70000"/>
    <x v="16"/>
    <m/>
    <m/>
    <m/>
    <m/>
    <m/>
  </r>
  <r>
    <x v="452"/>
    <x v="9"/>
    <s v="616554435_2021"/>
    <s v="The Lozick Family Foundation_Alliance Defending Freedom20215000"/>
    <s v="ProPublica"/>
    <s v="https://projects.propublica.org/nonprofits/organizations/616554435/202213199349107846/IRS990PF"/>
    <x v="453"/>
    <x v="10"/>
    <n v="5000"/>
    <x v="10"/>
    <m/>
    <m/>
    <m/>
    <m/>
    <m/>
  </r>
  <r>
    <x v="452"/>
    <x v="9"/>
    <s v="616554435_2022"/>
    <s v="The Lozick Family Foundation_Alliance Defending Freedom20225000"/>
    <s v="ProPublica"/>
    <s v="https://projects.propublica.org/nonprofits/organizations/616554435/202343189349104959/IRS990PF"/>
    <x v="453"/>
    <x v="10"/>
    <n v="5000"/>
    <x v="4"/>
    <m/>
    <m/>
    <m/>
    <m/>
    <m/>
  </r>
  <r>
    <x v="452"/>
    <x v="9"/>
    <s v="616554435_2023"/>
    <s v="The Lozick Family Foundation_Alliance Defending Freedom20235000"/>
    <s v="ProPublica"/>
    <s v="https://projects.propublica.org/nonprofits/organizations/616554435/202403209349105490/IRS990PF"/>
    <x v="453"/>
    <x v="10"/>
    <n v="5000"/>
    <x v="5"/>
    <m/>
    <m/>
    <m/>
    <m/>
    <m/>
  </r>
  <r>
    <x v="49"/>
    <x v="9"/>
    <s v="237066873_1994"/>
    <s v="The Lynde and Harry Bradley Foundation_Alliance Defending Freedom19942000"/>
    <s v="CT"/>
    <s v="ConservativeTransparency2025"/>
    <x v="454"/>
    <x v="10"/>
    <n v="2000"/>
    <x v="27"/>
    <m/>
    <m/>
    <m/>
    <m/>
    <m/>
  </r>
  <r>
    <x v="453"/>
    <x v="9"/>
    <s v="621874715_2012"/>
    <s v="The Masters Table Inc_Alliance Defending Freedom201220000"/>
    <s v="ProPublica"/>
    <s v="https://projects.propublica.org/nonprofits/redirect_to_990/621874715/2012"/>
    <x v="455"/>
    <x v="10"/>
    <n v="20000"/>
    <x v="2"/>
    <m/>
    <m/>
    <m/>
    <m/>
    <m/>
  </r>
  <r>
    <x v="453"/>
    <x v="9"/>
    <s v="621874715_2018"/>
    <s v="The Masters Table Inc_Alliance Defending Freedom201825000"/>
    <s v="ProPublica"/>
    <s v="https://projects.propublica.org/nonprofits/organizations/621874715/201911339349100011/IRS990PF"/>
    <x v="455"/>
    <x v="10"/>
    <n v="25000"/>
    <x v="0"/>
    <m/>
    <m/>
    <m/>
    <m/>
    <m/>
  </r>
  <r>
    <x v="453"/>
    <x v="9"/>
    <s v="621874715_2019"/>
    <s v="The Masters Table Inc_Alliance Defending Freedom201957000"/>
    <s v="ProPublica"/>
    <s v="https://projects.propublica.org/nonprofits/organizations/621874715/202011289349101241/IRS990PF"/>
    <x v="455"/>
    <x v="10"/>
    <n v="57000"/>
    <x v="11"/>
    <m/>
    <m/>
    <m/>
    <m/>
    <m/>
  </r>
  <r>
    <x v="453"/>
    <x v="9"/>
    <s v="621874715_2021"/>
    <s v="The Masters Table Inc_Alliance Defending Freedom202150000"/>
    <s v="ProPublica"/>
    <s v="https://projects.propublica.org/nonprofits/organizations/621874715/202241179349100004/IRS990PF"/>
    <x v="455"/>
    <x v="10"/>
    <n v="50000"/>
    <x v="10"/>
    <m/>
    <m/>
    <m/>
    <m/>
    <m/>
  </r>
  <r>
    <x v="454"/>
    <x v="9"/>
    <s v="841062803_2021"/>
    <s v="The Mcmillion Foundation_Alliance Defending Freedom20211000"/>
    <s v="ProPublica"/>
    <s v="https://projects.propublica.org/nonprofits/organizations/841062803/202223199349101817/IRS990PF"/>
    <x v="456"/>
    <x v="10"/>
    <n v="1000"/>
    <x v="10"/>
    <m/>
    <m/>
    <m/>
    <m/>
    <m/>
  </r>
  <r>
    <x v="455"/>
    <x v="9"/>
    <s v="270012178_2016"/>
    <s v="The Mosow Family Foundation_Alliance Defending Freedom2016400"/>
    <s v="ProPublica"/>
    <s v="https://projects.propublica.org/nonprofits/organizations/270012178/201721029349100617/IRS990PF"/>
    <x v="457"/>
    <x v="10"/>
    <n v="400"/>
    <x v="9"/>
    <m/>
    <m/>
    <m/>
    <m/>
    <m/>
  </r>
  <r>
    <x v="455"/>
    <x v="9"/>
    <s v="270012178_2017"/>
    <s v="The Mosow Family Foundation_Alliance Defending Freedom2017400"/>
    <s v="ProPublica"/>
    <s v="https://projects.propublica.org/nonprofits/organizations/270012178/201841359349103319/IRS990PF"/>
    <x v="457"/>
    <x v="10"/>
    <n v="400"/>
    <x v="16"/>
    <m/>
    <m/>
    <m/>
    <m/>
    <m/>
  </r>
  <r>
    <x v="456"/>
    <x v="9"/>
    <s v="473761816_2020"/>
    <s v="The Mpb Charitable Foundation_Alliance Defending Freedom20205000"/>
    <s v="ProPublica"/>
    <s v="https://projects.propublica.org/nonprofits/organizations/473761816/202143199349100334/IRS990PF"/>
    <x v="458"/>
    <x v="10"/>
    <n v="5000"/>
    <x v="1"/>
    <m/>
    <m/>
    <m/>
    <m/>
    <m/>
  </r>
  <r>
    <x v="456"/>
    <x v="9"/>
    <s v="473761816_2022"/>
    <s v="The Mpb Charitable Foundation_Alliance Defending Freedom202225000"/>
    <s v="ProPublica"/>
    <s v="https://projects.propublica.org/nonprofits/organizations/473761816/202331959349100108/IRS990PF"/>
    <x v="458"/>
    <x v="10"/>
    <n v="25000"/>
    <x v="4"/>
    <m/>
    <m/>
    <m/>
    <m/>
    <m/>
  </r>
  <r>
    <x v="457"/>
    <x v="9"/>
    <s v="841123082_2023"/>
    <s v="The New Horizons Foundation Inc_Alliance Defending Freedom202311250"/>
    <s v="ProPublica"/>
    <s v="https://projects.propublica.org/nonprofits/organizations/841123082/202433209349329063/IRS990ScheduleI"/>
    <x v="459"/>
    <x v="10"/>
    <n v="11250"/>
    <x v="5"/>
    <m/>
    <m/>
    <m/>
    <m/>
    <m/>
  </r>
  <r>
    <x v="458"/>
    <x v="9"/>
    <s v="320192334_2022"/>
    <s v="The Noblitt Foundation_Alliance Defending Freedom202280000"/>
    <s v="ProPublica"/>
    <s v="https://projects.propublica.org/nonprofits/organizations/320192334/202342949349100104/IRS990PF"/>
    <x v="460"/>
    <x v="10"/>
    <n v="80000"/>
    <x v="4"/>
    <m/>
    <m/>
    <m/>
    <m/>
    <m/>
  </r>
  <r>
    <x v="459"/>
    <x v="9"/>
    <s v="912083265_2020"/>
    <s v="The Odell Foundation_Alliance Defending Freedom20202000"/>
    <s v="ProPublica"/>
    <s v="https://projects.propublica.org/nonprofits/organizations/912083265/202140759349100609/IRS990PF"/>
    <x v="461"/>
    <x v="10"/>
    <n v="2000"/>
    <x v="1"/>
    <m/>
    <m/>
    <m/>
    <m/>
    <m/>
  </r>
  <r>
    <x v="459"/>
    <x v="9"/>
    <s v="912083265_2021"/>
    <s v="The Odell Foundation_Alliance Defending Freedom20215000"/>
    <s v="ProPublica"/>
    <s v="https://projects.propublica.org/nonprofits/organizations/912083265/202221209349100302/IRS990PF"/>
    <x v="461"/>
    <x v="10"/>
    <n v="5000"/>
    <x v="10"/>
    <m/>
    <m/>
    <m/>
    <m/>
    <m/>
  </r>
  <r>
    <x v="460"/>
    <x v="9"/>
    <s v="436563409_2021"/>
    <s v="The Pillar Foundation_Alliance Defending Freedom20212000"/>
    <s v="ProPublica"/>
    <s v="https://projects.propublica.org/nonprofits/organizations/436563409/202241329349103669/IRS990PF"/>
    <x v="462"/>
    <x v="10"/>
    <n v="2000"/>
    <x v="10"/>
    <m/>
    <m/>
    <m/>
    <m/>
    <m/>
  </r>
  <r>
    <x v="461"/>
    <x v="9"/>
    <s v="830321704_2016"/>
    <s v="The Roderick P Lucas and Joyce I Lucas Charitable Foundation_Alliance Defending Freedom20163000"/>
    <s v="ProPublica"/>
    <s v="https://projects.propublica.org/nonprofits/organizations/830321704/201722619349100302/IRS990PF"/>
    <x v="463"/>
    <x v="10"/>
    <n v="3000"/>
    <x v="9"/>
    <m/>
    <m/>
    <m/>
    <m/>
    <m/>
  </r>
  <r>
    <x v="461"/>
    <x v="9"/>
    <s v="830321704_2017"/>
    <s v="The Roderick P Lucas and Joyce I Lucas Charitable Foundation_Alliance Defending Freedom20173000"/>
    <s v="ProPublica"/>
    <s v="https://projects.propublica.org/nonprofits/organizations/830321704/201822269349100242/IRS990PF"/>
    <x v="463"/>
    <x v="10"/>
    <n v="3000"/>
    <x v="16"/>
    <m/>
    <m/>
    <m/>
    <m/>
    <m/>
  </r>
  <r>
    <x v="461"/>
    <x v="9"/>
    <s v="830321704_2018"/>
    <s v="The Roderick P Lucas and Joyce I Lucas Charitable Foundation_Alliance Defending Freedom20184000"/>
    <s v="ProPublica"/>
    <s v="https://projects.propublica.org/nonprofits/organizations/830321704/202010489349100016/IRS990PF"/>
    <x v="463"/>
    <x v="10"/>
    <n v="4000"/>
    <x v="0"/>
    <m/>
    <m/>
    <m/>
    <m/>
    <m/>
  </r>
  <r>
    <x v="461"/>
    <x v="9"/>
    <s v="830321704_2019"/>
    <s v="The Roderick P Lucas and Joyce I Lucas Charitable Foundation_Alliance Defending Freedom20198000"/>
    <s v="ProPublica"/>
    <s v="https://projects.propublica.org/nonprofits/organizations/830321704/202020489349100412/IRS990PF"/>
    <x v="463"/>
    <x v="10"/>
    <n v="8000"/>
    <x v="11"/>
    <m/>
    <m/>
    <m/>
    <m/>
    <m/>
  </r>
  <r>
    <x v="461"/>
    <x v="9"/>
    <s v="830321704_2020"/>
    <s v="The Roderick P Lucas and Joyce I Lucas Charitable Foundation_Alliance Defending Freedom20203000"/>
    <s v="ProPublica"/>
    <s v="https://projects.propublica.org/nonprofits/organizations/830321704/202120469349100317/IRS990PF"/>
    <x v="463"/>
    <x v="10"/>
    <n v="3000"/>
    <x v="1"/>
    <m/>
    <m/>
    <m/>
    <m/>
    <m/>
  </r>
  <r>
    <x v="461"/>
    <x v="9"/>
    <s v="830321704_2021"/>
    <s v="The Roderick P Lucas and Joyce I Lucas Charitable Foundation_Alliance Defending Freedom20215000"/>
    <s v="ProPublica"/>
    <s v="https://projects.propublica.org/nonprofits/organizations/830321704/202220469349100932/IRS990PF"/>
    <x v="463"/>
    <x v="10"/>
    <n v="5000"/>
    <x v="10"/>
    <m/>
    <m/>
    <m/>
    <m/>
    <m/>
  </r>
  <r>
    <x v="461"/>
    <x v="9"/>
    <s v="830321704_2022"/>
    <s v="The Roderick P Lucas and Joyce I Lucas Charitable Foundation_Alliance Defending Freedom20225000"/>
    <s v="ProPublica"/>
    <s v="https://projects.propublica.org/nonprofits/organizations/830321704/202300469349100540/IRS990PF"/>
    <x v="463"/>
    <x v="10"/>
    <n v="5000"/>
    <x v="4"/>
    <m/>
    <m/>
    <m/>
    <m/>
    <m/>
  </r>
  <r>
    <x v="461"/>
    <x v="9"/>
    <s v="830321704_2023"/>
    <s v="The Roderick P Lucas and Joyce I Lucas Charitable Foundation_Alliance Defending Freedom20235000"/>
    <s v="ProPublica"/>
    <s v="https://projects.propublica.org/nonprofits/organizations/830321704/202440469349100304/IRS990PF"/>
    <x v="463"/>
    <x v="10"/>
    <n v="5000"/>
    <x v="5"/>
    <m/>
    <m/>
    <m/>
    <m/>
    <m/>
  </r>
  <r>
    <x v="461"/>
    <x v="9"/>
    <s v="830321704_2024"/>
    <s v="The Roderick P Lucas and Joyce I Lucas Charitable Foundation_Alliance Defending Freedom20244500"/>
    <s v="ProPublica"/>
    <s v="https://projects.propublica.org/nonprofits/organizations/830321704/202520499349100902/IRS990PF"/>
    <x v="463"/>
    <x v="10"/>
    <n v="4500"/>
    <x v="17"/>
    <m/>
    <m/>
    <m/>
    <m/>
    <m/>
  </r>
  <r>
    <x v="462"/>
    <x v="9"/>
    <s v="363245072_2020"/>
    <s v="The Rotary Foundation of Rotary International_Alliance Defending Freedom2020300000"/>
    <s v="ProPublica"/>
    <s v="https://projects.propublica.org/nonprofits/organizations/363245072/202131339349303058/IRS990ScheduleI"/>
    <x v="464"/>
    <x v="10"/>
    <n v="300000"/>
    <x v="1"/>
    <m/>
    <m/>
    <m/>
    <m/>
    <m/>
  </r>
  <r>
    <x v="463"/>
    <x v="9"/>
    <s v="952942582_2015"/>
    <s v="The San Diego Foundation_Alliance Defending Freedom201515000"/>
    <s v="ProPublica"/>
    <s v="https://projects.propublica.org/nonprofits/organizations/952942582/201610229349300721/IRS990ScheduleI"/>
    <x v="465"/>
    <x v="10"/>
    <n v="15000"/>
    <x v="8"/>
    <m/>
    <m/>
    <m/>
    <m/>
    <m/>
  </r>
  <r>
    <x v="463"/>
    <x v="9"/>
    <s v="952942582_2017"/>
    <s v="The San Diego Foundation_Alliance Defending Freedom201710000"/>
    <s v="ProPublica"/>
    <s v="https://projects.propublica.org/nonprofits/organizations/952942582/201841009349301034/IRS990ScheduleI"/>
    <x v="465"/>
    <x v="10"/>
    <n v="10000"/>
    <x v="16"/>
    <m/>
    <m/>
    <m/>
    <m/>
    <m/>
  </r>
  <r>
    <x v="463"/>
    <x v="9"/>
    <s v="952942582_2017"/>
    <s v="The San Diego Foundation_Alliance Defending Freedom201710000"/>
    <s v="ProPublica"/>
    <s v="https://projects.propublica.org/nonprofits/organizations/952942582/201842549349300734/IRS990ScheduleI"/>
    <x v="465"/>
    <x v="10"/>
    <n v="10000"/>
    <x v="16"/>
    <m/>
    <m/>
    <m/>
    <m/>
    <m/>
  </r>
  <r>
    <x v="464"/>
    <x v="9"/>
    <s v="204021570_2022"/>
    <s v="The Share Foundation_Alliance Defending Freedom202222000"/>
    <s v="ProPublica"/>
    <s v="https://projects.propublica.org/nonprofits/organizations/204021570/202311889349100801/IRS990PF"/>
    <x v="466"/>
    <x v="10"/>
    <n v="22000"/>
    <x v="4"/>
    <m/>
    <m/>
    <m/>
    <m/>
    <m/>
  </r>
  <r>
    <x v="464"/>
    <x v="9"/>
    <s v="204021570_2023"/>
    <s v="The Share Foundation_Alliance Defending Freedom20235000"/>
    <s v="ProPublica"/>
    <s v="https://projects.propublica.org/nonprofits/organizations/204021570/202401719349100710/IRS990PF"/>
    <x v="466"/>
    <x v="10"/>
    <n v="5000"/>
    <x v="5"/>
    <m/>
    <m/>
    <m/>
    <m/>
    <m/>
  </r>
  <r>
    <x v="465"/>
    <x v="9"/>
    <s v="382092191_2017"/>
    <s v="The Shepherds Hand_Alliance Defending Freedom201710000"/>
    <s v="ProPublica"/>
    <s v="https://projects.propublica.org/nonprofits/organizations/382092191/201811699349100001/IRS990PF"/>
    <x v="467"/>
    <x v="10"/>
    <n v="10000"/>
    <x v="16"/>
    <m/>
    <m/>
    <m/>
    <m/>
    <m/>
  </r>
  <r>
    <x v="465"/>
    <x v="9"/>
    <s v="382092191_2018"/>
    <s v="The Shepherds Hand_Alliance Defending Freedom201810000"/>
    <s v="ProPublica"/>
    <s v="https://projects.propublica.org/nonprofits/organizations/382092191/201941929349100109/IRS990PF"/>
    <x v="467"/>
    <x v="10"/>
    <n v="10000"/>
    <x v="0"/>
    <m/>
    <m/>
    <m/>
    <m/>
    <m/>
  </r>
  <r>
    <x v="465"/>
    <x v="9"/>
    <s v="382092191_2019"/>
    <s v="The Shepherds Hand_Alliance Defending Freedom201910000"/>
    <s v="ProPublica"/>
    <s v="https://projects.propublica.org/nonprofits/organizations/382092191/202032309349100238/IRS990PF"/>
    <x v="467"/>
    <x v="10"/>
    <n v="10000"/>
    <x v="11"/>
    <m/>
    <m/>
    <m/>
    <m/>
    <m/>
  </r>
  <r>
    <x v="465"/>
    <x v="9"/>
    <s v="382092191_2020"/>
    <s v="The Shepherds Hand_Alliance Defending Freedom202010000"/>
    <s v="ProPublica"/>
    <s v="https://projects.propublica.org/nonprofits/organizations/382092191/202131809349100118/IRS990PF"/>
    <x v="467"/>
    <x v="10"/>
    <n v="10000"/>
    <x v="1"/>
    <m/>
    <m/>
    <m/>
    <m/>
    <m/>
  </r>
  <r>
    <x v="465"/>
    <x v="9"/>
    <s v="382092191_2021"/>
    <s v="The Shepherds Hand_Alliance Defending Freedom202110000"/>
    <s v="ProPublica"/>
    <s v="https://projects.propublica.org/nonprofits/organizations/382092191/202202099349100110/IRS990PF"/>
    <x v="467"/>
    <x v="10"/>
    <n v="10000"/>
    <x v="10"/>
    <m/>
    <m/>
    <m/>
    <m/>
    <m/>
  </r>
  <r>
    <x v="465"/>
    <x v="9"/>
    <s v="382092191_2022"/>
    <s v="The Shepherds Hand_Alliance Defending Freedom202210000"/>
    <s v="ProPublica"/>
    <s v="https://projects.propublica.org/nonprofits/organizations/382092191/202342199349100019/IRS990PF"/>
    <x v="467"/>
    <x v="10"/>
    <n v="10000"/>
    <x v="4"/>
    <m/>
    <m/>
    <m/>
    <m/>
    <m/>
  </r>
  <r>
    <x v="465"/>
    <x v="9"/>
    <s v="382092191_2023"/>
    <s v="The Shepherds Hand_Alliance Defending Freedom202310000"/>
    <s v="ProPublica"/>
    <s v="https://projects.propublica.org/nonprofits/organizations/382092191/202432499349100008/IRS990PF"/>
    <x v="467"/>
    <x v="10"/>
    <n v="10000"/>
    <x v="5"/>
    <m/>
    <m/>
    <m/>
    <m/>
    <m/>
  </r>
  <r>
    <x v="466"/>
    <x v="9"/>
    <s v="363910504_2023"/>
    <s v="The Sycamore Foundation_Alliance Defending Freedom20235000"/>
    <s v="ProPublica"/>
    <s v="https://projects.propublica.org/nonprofits/organizations/363910504/202401349349102455/IRS990PF"/>
    <x v="468"/>
    <x v="10"/>
    <n v="5000"/>
    <x v="5"/>
    <m/>
    <m/>
    <m/>
    <m/>
    <m/>
  </r>
  <r>
    <x v="467"/>
    <x v="9"/>
    <s v="311663020_2014"/>
    <s v="The US Charitable Gift Trust_Alliance Defending Freedom20145600"/>
    <s v="ProPublica"/>
    <s v="https://projects.propublica.org/nonprofits/organizations/311663020/201541359349300714/IRS990ScheduleI"/>
    <x v="469"/>
    <x v="10"/>
    <n v="5600"/>
    <x v="7"/>
    <m/>
    <m/>
    <m/>
    <m/>
    <m/>
  </r>
  <r>
    <x v="468"/>
    <x v="9"/>
    <s v="363992941_2020"/>
    <s v="The Warren J &amp; Mary Lou Hayford Family Foundation_Alliance Defending Freedom20205000"/>
    <s v="ProPublica"/>
    <s v="https://projects.propublica.org/nonprofits/organizations/363992941/202103519349100005/IRS990PF"/>
    <x v="470"/>
    <x v="10"/>
    <n v="5000"/>
    <x v="1"/>
    <m/>
    <m/>
    <m/>
    <m/>
    <m/>
  </r>
  <r>
    <x v="468"/>
    <x v="9"/>
    <s v="363992941_2021"/>
    <s v="The Warren J &amp; Mary Lou Hayford Family Foundation_Alliance Defending Freedom20215000"/>
    <s v="ProPublica"/>
    <s v="https://projects.propublica.org/nonprofits/organizations/363992941/202211369349105806/IRS990PF"/>
    <x v="470"/>
    <x v="10"/>
    <n v="5000"/>
    <x v="10"/>
    <m/>
    <m/>
    <m/>
    <m/>
    <m/>
  </r>
  <r>
    <x v="468"/>
    <x v="9"/>
    <s v="363992941_2022"/>
    <s v="The Warren J &amp; Mary Lou Hayford Family Foundation_Alliance Defending Freedom20227000"/>
    <s v="ProPublica"/>
    <s v="https://projects.propublica.org/nonprofits/organizations/363992941/202321819349100512/IRS990PF"/>
    <x v="470"/>
    <x v="10"/>
    <n v="7000"/>
    <x v="4"/>
    <m/>
    <m/>
    <m/>
    <m/>
    <m/>
  </r>
  <r>
    <x v="468"/>
    <x v="9"/>
    <s v="363992941_2024"/>
    <s v="The Warren J &amp; Mary Lou Hayford Family Foundation_Alliance Defending Freedom20247000"/>
    <s v="ProPublica"/>
    <s v="https://projects.propublica.org/nonprofits/organizations/363992941/202412529349100101/IRS990PF"/>
    <x v="470"/>
    <x v="10"/>
    <n v="7000"/>
    <x v="17"/>
    <m/>
    <m/>
    <m/>
    <m/>
    <m/>
  </r>
  <r>
    <x v="469"/>
    <x v="9"/>
    <s v="383328273_2014"/>
    <s v="Thomas and Nancy Rost Foundation Ltd_Alliance Defending Freedom20141500"/>
    <s v="ProPublica"/>
    <s v="https://projects.propublica.org/nonprofits/organizations/383328273/201531069349100203/IRS990PF"/>
    <x v="471"/>
    <x v="10"/>
    <n v="1500"/>
    <x v="7"/>
    <m/>
    <m/>
    <m/>
    <m/>
    <m/>
  </r>
  <r>
    <x v="469"/>
    <x v="9"/>
    <s v="383328273_2015"/>
    <s v="Thomas and Nancy Rost Foundation Ltd_Alliance Defending Freedom20151500"/>
    <s v="ProPublica"/>
    <s v="https://projects.propublica.org/nonprofits/organizations/383328273/201621879349100702/IRS990PF"/>
    <x v="471"/>
    <x v="10"/>
    <n v="1500"/>
    <x v="8"/>
    <m/>
    <m/>
    <m/>
    <m/>
    <m/>
  </r>
  <r>
    <x v="469"/>
    <x v="9"/>
    <s v="383328273_2016"/>
    <s v="Thomas and Nancy Rost Foundation Ltd_Alliance Defending Freedom20165000"/>
    <s v="ProPublica"/>
    <s v="https://projects.propublica.org/nonprofits/organizations/383328273/201711319349102116/IRS990PF"/>
    <x v="471"/>
    <x v="10"/>
    <n v="5000"/>
    <x v="9"/>
    <m/>
    <m/>
    <m/>
    <m/>
    <m/>
  </r>
  <r>
    <x v="469"/>
    <x v="9"/>
    <s v="383328273_2017"/>
    <s v="Thomas and Nancy Rost Foundation Ltd_Alliance Defending Freedom201710000"/>
    <s v="ProPublica"/>
    <s v="https://projects.propublica.org/nonprofits/organizations/383328273/201840909349100209/IRS990PF"/>
    <x v="471"/>
    <x v="10"/>
    <n v="10000"/>
    <x v="16"/>
    <m/>
    <m/>
    <m/>
    <m/>
    <m/>
  </r>
  <r>
    <x v="469"/>
    <x v="9"/>
    <s v="383328273_2018"/>
    <s v="Thomas and Nancy Rost Foundation Ltd_Alliance Defending Freedom201810000"/>
    <s v="ProPublica"/>
    <s v="https://projects.propublica.org/nonprofits/organizations/383328273/201901029349100420/IRS990PF"/>
    <x v="471"/>
    <x v="10"/>
    <n v="10000"/>
    <x v="0"/>
    <m/>
    <m/>
    <m/>
    <m/>
    <m/>
  </r>
  <r>
    <x v="469"/>
    <x v="9"/>
    <s v="383328273_2019"/>
    <s v="Thomas and Nancy Rost Foundation Ltd_Alliance Defending Freedom201911000"/>
    <s v="ProPublica"/>
    <s v="https://projects.propublica.org/nonprofits/organizations/383328273/202031259349102203/IRS990PF"/>
    <x v="471"/>
    <x v="10"/>
    <n v="11000"/>
    <x v="11"/>
    <m/>
    <m/>
    <m/>
    <m/>
    <m/>
  </r>
  <r>
    <x v="469"/>
    <x v="9"/>
    <s v="383328273_2020"/>
    <s v="Thomas and Nancy Rost Foundation Ltd_Alliance Defending Freedom202012000"/>
    <s v="ProPublica"/>
    <s v="https://projects.propublica.org/nonprofits/organizations/383328273/202121659349101002/IRS990PF"/>
    <x v="471"/>
    <x v="10"/>
    <n v="12000"/>
    <x v="1"/>
    <m/>
    <m/>
    <m/>
    <m/>
    <m/>
  </r>
  <r>
    <x v="469"/>
    <x v="9"/>
    <s v="383328273_2021"/>
    <s v="Thomas and Nancy Rost Foundation Ltd_Alliance Defending Freedom20217000"/>
    <s v="ProPublica"/>
    <s v="https://projects.propublica.org/nonprofits/organizations/383328273/202241199349100004/IRS990PF"/>
    <x v="471"/>
    <x v="10"/>
    <n v="7000"/>
    <x v="10"/>
    <m/>
    <m/>
    <m/>
    <m/>
    <m/>
  </r>
  <r>
    <x v="469"/>
    <x v="9"/>
    <s v="383328273_2022"/>
    <s v="Thomas and Nancy Rost Foundation Ltd_Alliance Defending Freedom20225000"/>
    <s v="ProPublica"/>
    <s v="https://projects.propublica.org/nonprofits/organizations/383328273/202302849349101315/IRS990PF"/>
    <x v="471"/>
    <x v="10"/>
    <n v="5000"/>
    <x v="4"/>
    <m/>
    <m/>
    <m/>
    <m/>
    <m/>
  </r>
  <r>
    <x v="469"/>
    <x v="9"/>
    <s v="383328273_2023"/>
    <s v="Thomas and Nancy Rost Foundation Ltd_Alliance Defending Freedom20235000"/>
    <s v="ProPublica"/>
    <s v="https://projects.propublica.org/nonprofits/organizations/383328273/202442009349100319/IRS990PF"/>
    <x v="471"/>
    <x v="10"/>
    <n v="5000"/>
    <x v="5"/>
    <m/>
    <m/>
    <m/>
    <m/>
    <m/>
  </r>
  <r>
    <x v="470"/>
    <x v="9"/>
    <s v="462922017_2016"/>
    <s v="Thomas S Carter Foundation_Alliance Defending Freedom201635"/>
    <s v="ProPublica"/>
    <s v="https://projects.propublica.org/nonprofits/organizations/462922017/201701429349100415/IRS990PF"/>
    <x v="472"/>
    <x v="10"/>
    <n v="35"/>
    <x v="9"/>
    <m/>
    <m/>
    <m/>
    <m/>
    <m/>
  </r>
  <r>
    <x v="471"/>
    <x v="9"/>
    <s v="411802412_2013"/>
    <s v="Thrivent Charitable Impact &amp; Investing_Alliance Defending Freedom20135190"/>
    <s v="ProPublica"/>
    <s v="https://projects.propublica.org/nonprofits/organizations/411802412/201433159349301338/IRS990ScheduleI"/>
    <x v="473"/>
    <x v="10"/>
    <n v="5190"/>
    <x v="3"/>
    <m/>
    <m/>
    <m/>
    <m/>
    <m/>
  </r>
  <r>
    <x v="471"/>
    <x v="9"/>
    <s v="411802412_2019"/>
    <s v="Thrivent Charitable Impact &amp; Investing_Alliance Defending Freedom201913922"/>
    <s v="ProPublica"/>
    <s v="https://projects.propublica.org/nonprofits/organizations/411802412/202013219349320521/IRS990ScheduleI"/>
    <x v="473"/>
    <x v="10"/>
    <n v="13922"/>
    <x v="11"/>
    <m/>
    <m/>
    <m/>
    <m/>
    <m/>
  </r>
  <r>
    <x v="471"/>
    <x v="9"/>
    <s v="411802412_2020"/>
    <s v="Thrivent Charitable Impact &amp; Investing_Alliance Defending Freedom202066861"/>
    <s v="ProPublica"/>
    <s v="https://projects.propublica.org/nonprofits/organizations/411802412/202102359349301360/IRS990ScheduleI"/>
    <x v="473"/>
    <x v="10"/>
    <n v="66861"/>
    <x v="1"/>
    <m/>
    <m/>
    <m/>
    <m/>
    <m/>
  </r>
  <r>
    <x v="471"/>
    <x v="9"/>
    <s v="411802412_2021"/>
    <s v="Thrivent Charitable Impact &amp; Investing_Alliance Defending Freedom202118755"/>
    <s v="ProPublica"/>
    <s v="https://projects.propublica.org/nonprofits/organizations/411802412/202212739349301421/IRS990ScheduleI"/>
    <x v="473"/>
    <x v="10"/>
    <n v="18755"/>
    <x v="10"/>
    <m/>
    <m/>
    <m/>
    <m/>
    <m/>
  </r>
  <r>
    <x v="471"/>
    <x v="9"/>
    <s v="411802412_2022"/>
    <s v="Thrivent Charitable Impact &amp; Investing_Alliance Defending Freedom202217087"/>
    <s v="ProPublica"/>
    <s v="https://projects.propublica.org/nonprofits/organizations/411802412/202302569349301225/IRS990ScheduleI"/>
    <x v="473"/>
    <x v="10"/>
    <n v="17087"/>
    <x v="4"/>
    <m/>
    <m/>
    <m/>
    <m/>
    <m/>
  </r>
  <r>
    <x v="471"/>
    <x v="9"/>
    <s v="411802412_2023"/>
    <s v="Thrivent Charitable Impact &amp; Investing_Alliance Defending Freedom202321235"/>
    <s v="ProPublica"/>
    <s v="https://projects.propublica.org/nonprofits/organizations/411802412/202443169349301749/IRS990ScheduleI"/>
    <x v="473"/>
    <x v="10"/>
    <n v="21235"/>
    <x v="5"/>
    <m/>
    <m/>
    <m/>
    <m/>
    <m/>
  </r>
  <r>
    <x v="472"/>
    <x v="9"/>
    <s v="521905859_2019"/>
    <s v="Tom &amp; Glory Sullivan Foundation Inc_Alliance Defending Freedom201910000"/>
    <s v="ProPublica"/>
    <s v="https://projects.propublica.org/nonprofits/organizations/521905859/201903489349100300/IRS990PF"/>
    <x v="474"/>
    <x v="10"/>
    <n v="10000"/>
    <x v="11"/>
    <m/>
    <m/>
    <m/>
    <m/>
    <m/>
  </r>
  <r>
    <x v="473"/>
    <x v="9"/>
    <s v="270290150_2023"/>
    <s v="Toriumi Family Foundation_Alliance Defending Freedom20235000"/>
    <s v="ProPublica"/>
    <s v="https://projects.propublica.org/nonprofits/organizations/270290150/202401349349101470/IRS990PF"/>
    <x v="475"/>
    <x v="10"/>
    <n v="5000"/>
    <x v="5"/>
    <m/>
    <m/>
    <m/>
    <m/>
    <m/>
  </r>
  <r>
    <x v="474"/>
    <x v="9"/>
    <s v="311534802_2013"/>
    <s v="Towering Pines Foundation_Alliance Defending Freedom20133000"/>
    <s v="ProPublica"/>
    <s v="https://projects.propublica.org/nonprofits/organizations/311534802/201420659349100107/IRS990PF"/>
    <x v="476"/>
    <x v="10"/>
    <n v="3000"/>
    <x v="3"/>
    <m/>
    <m/>
    <m/>
    <m/>
    <m/>
  </r>
  <r>
    <x v="474"/>
    <x v="9"/>
    <s v="311534802_2016"/>
    <s v="Towering Pines Foundation_Alliance Defending Freedom20167500"/>
    <s v="ProPublica"/>
    <s v="https://projects.propublica.org/nonprofits/organizations/311534802/201711329349100226/IRS990PF"/>
    <x v="476"/>
    <x v="10"/>
    <n v="7500"/>
    <x v="9"/>
    <m/>
    <m/>
    <m/>
    <m/>
    <m/>
  </r>
  <r>
    <x v="474"/>
    <x v="9"/>
    <s v="311534802_2017"/>
    <s v="Towering Pines Foundation_Alliance Defending Freedom201710000"/>
    <s v="ProPublica"/>
    <s v="https://projects.propublica.org/nonprofits/organizations/311534802/201821299349100702/IRS990PF"/>
    <x v="476"/>
    <x v="10"/>
    <n v="10000"/>
    <x v="16"/>
    <m/>
    <m/>
    <m/>
    <m/>
    <m/>
  </r>
  <r>
    <x v="474"/>
    <x v="9"/>
    <s v="311534802_2018"/>
    <s v="Towering Pines Foundation_Alliance Defending Freedom20182500"/>
    <s v="ProPublica"/>
    <s v="https://projects.propublica.org/nonprofits/organizations/311534802/201901279349100530/IRS990PF"/>
    <x v="476"/>
    <x v="10"/>
    <n v="2500"/>
    <x v="0"/>
    <m/>
    <m/>
    <m/>
    <m/>
    <m/>
  </r>
  <r>
    <x v="474"/>
    <x v="9"/>
    <s v="311534802_2019"/>
    <s v="Towering Pines Foundation_Alliance Defending Freedom20192500"/>
    <s v="ProPublica"/>
    <s v="https://projects.propublica.org/nonprofits/organizations/311534802/202021159349100822/IRS990PF"/>
    <x v="476"/>
    <x v="10"/>
    <n v="2500"/>
    <x v="11"/>
    <m/>
    <m/>
    <m/>
    <m/>
    <m/>
  </r>
  <r>
    <x v="474"/>
    <x v="9"/>
    <s v="311534802_2019"/>
    <s v="Towering Pines Foundation_Alliance Defending Freedom20193000"/>
    <s v="ProPublica"/>
    <s v="https://projects.propublica.org/nonprofits/organizations/311534802/202021159349100822/IRS990PF"/>
    <x v="476"/>
    <x v="10"/>
    <n v="3000"/>
    <x v="11"/>
    <m/>
    <m/>
    <m/>
    <m/>
    <m/>
  </r>
  <r>
    <x v="474"/>
    <x v="9"/>
    <s v="311534802_2020"/>
    <s v="Towering Pines Foundation_Alliance Defending Freedom20202500"/>
    <s v="ProPublica"/>
    <s v="https://projects.propublica.org/nonprofits/organizations/311534802/202141189349100019/IRS990PF"/>
    <x v="476"/>
    <x v="10"/>
    <n v="2500"/>
    <x v="1"/>
    <m/>
    <m/>
    <m/>
    <m/>
    <m/>
  </r>
  <r>
    <x v="474"/>
    <x v="9"/>
    <s v="311534802_2021"/>
    <s v="Towering Pines Foundation_Alliance Defending Freedom202115000"/>
    <s v="ProPublica"/>
    <s v="https://projects.propublica.org/nonprofits/organizations/311534802/202231299349101833/IRS990PF"/>
    <x v="476"/>
    <x v="10"/>
    <n v="15000"/>
    <x v="10"/>
    <m/>
    <m/>
    <m/>
    <m/>
    <m/>
  </r>
  <r>
    <x v="475"/>
    <x v="9"/>
    <s v="364332916_2021"/>
    <s v="Tracy E Anderson Charitable Foundation_Alliance Defending Freedom20211500"/>
    <s v="ProPublica"/>
    <s v="https://projects.propublica.org/nonprofits/organizations/364332916/202243199349109254/IRS990PF"/>
    <x v="477"/>
    <x v="10"/>
    <n v="1500"/>
    <x v="10"/>
    <m/>
    <m/>
    <m/>
    <m/>
    <m/>
  </r>
  <r>
    <x v="475"/>
    <x v="9"/>
    <s v="364332916_2022"/>
    <s v="Tracy E Anderson Charitable Foundation_Alliance Defending Freedom20223500"/>
    <s v="ProPublica"/>
    <s v="https://projects.propublica.org/nonprofits/organizations/364332916/202323049349100802/IRS990PF"/>
    <x v="477"/>
    <x v="10"/>
    <n v="3500"/>
    <x v="4"/>
    <m/>
    <m/>
    <m/>
    <m/>
    <m/>
  </r>
  <r>
    <x v="475"/>
    <x v="9"/>
    <s v="364332916_2023"/>
    <s v="Tracy E Anderson Charitable Foundation_Alliance Defending Freedom20235000"/>
    <s v="ProPublica"/>
    <s v="https://projects.propublica.org/nonprofits/organizations/364332916/202413139349101801/IRS990PF"/>
    <x v="477"/>
    <x v="10"/>
    <n v="5000"/>
    <x v="5"/>
    <m/>
    <m/>
    <m/>
    <m/>
    <m/>
  </r>
  <r>
    <x v="476"/>
    <x v="9"/>
    <s v="205940392_2016"/>
    <s v="Trade Family Foundation_Alliance Defending Freedom201625"/>
    <s v="ProPublica"/>
    <s v="https://projects.propublica.org/nonprofits/organizations/205940392/201723179349102127/IRS990PF"/>
    <x v="478"/>
    <x v="10"/>
    <n v="25"/>
    <x v="9"/>
    <m/>
    <m/>
    <m/>
    <m/>
    <m/>
  </r>
  <r>
    <x v="477"/>
    <x v="9"/>
    <s v="421325456_2021"/>
    <s v="Tronvold Foundation_Alliance Defending Freedom2021100"/>
    <s v="ProPublica"/>
    <s v="https://projects.propublica.org/nonprofits/organizations/421325456/202221249349100927/IRS990PF"/>
    <x v="479"/>
    <x v="10"/>
    <n v="100"/>
    <x v="10"/>
    <m/>
    <m/>
    <m/>
    <m/>
    <m/>
  </r>
  <r>
    <x v="477"/>
    <x v="9"/>
    <s v="421325456_2022"/>
    <s v="Tronvold Foundation_Alliance Defending Freedom2022102"/>
    <s v="ProPublica"/>
    <s v="https://projects.propublica.org/nonprofits/organizations/421325456/202320979349100022/IRS990PF"/>
    <x v="479"/>
    <x v="10"/>
    <n v="102"/>
    <x v="4"/>
    <m/>
    <m/>
    <m/>
    <m/>
    <m/>
  </r>
  <r>
    <x v="477"/>
    <x v="9"/>
    <s v="421325456_2023"/>
    <s v="Tronvold Foundation_Alliance Defending Freedom2023200"/>
    <s v="ProPublica"/>
    <s v="https://projects.propublica.org/nonprofits/organizations/421325456/202411099349101116/IRS990PF"/>
    <x v="479"/>
    <x v="10"/>
    <n v="200"/>
    <x v="5"/>
    <m/>
    <m/>
    <m/>
    <m/>
    <m/>
  </r>
  <r>
    <x v="478"/>
    <x v="9"/>
    <s v="770519250_2017"/>
    <s v="True Vine Foundation Inc_Alliance Defending Freedom201710000"/>
    <s v="ProPublica"/>
    <s v="https://projects.propublica.org/nonprofits/organizations/770519250/201831279349100413/IRS990PF"/>
    <x v="480"/>
    <x v="10"/>
    <n v="10000"/>
    <x v="16"/>
    <m/>
    <m/>
    <m/>
    <m/>
    <m/>
  </r>
  <r>
    <x v="478"/>
    <x v="9"/>
    <s v="770519250_2018"/>
    <s v="True Vine Foundation Inc_Alliance Defending Freedom201810000"/>
    <s v="ProPublica"/>
    <s v="https://projects.propublica.org/nonprofits/organizations/770519250/201913169349102281/IRS990PF"/>
    <x v="480"/>
    <x v="10"/>
    <n v="10000"/>
    <x v="0"/>
    <m/>
    <m/>
    <m/>
    <m/>
    <m/>
  </r>
  <r>
    <x v="478"/>
    <x v="9"/>
    <s v="770519250_2019"/>
    <s v="True Vine Foundation Inc_Alliance Defending Freedom201910000"/>
    <s v="ProPublica"/>
    <s v="https://projects.propublica.org/nonprofits/organizations/770519250/202042129349100309/IRS990PF"/>
    <x v="480"/>
    <x v="10"/>
    <n v="10000"/>
    <x v="11"/>
    <m/>
    <m/>
    <m/>
    <m/>
    <m/>
  </r>
  <r>
    <x v="478"/>
    <x v="9"/>
    <s v="770519250_2020"/>
    <s v="True Vine Foundation Inc_Alliance Defending Freedom202010000"/>
    <s v="ProPublica"/>
    <s v="https://projects.propublica.org/nonprofits/organizations/770519250/202121949349100007/IRS990PF"/>
    <x v="480"/>
    <x v="10"/>
    <n v="10000"/>
    <x v="1"/>
    <m/>
    <m/>
    <m/>
    <m/>
    <m/>
  </r>
  <r>
    <x v="478"/>
    <x v="9"/>
    <s v="770519250_2021"/>
    <s v="True Vine Foundation Inc_Alliance Defending Freedom202110000"/>
    <s v="ProPublica"/>
    <s v="https://projects.propublica.org/nonprofits/organizations/770519250/202233059349101418/IRS990PF"/>
    <x v="480"/>
    <x v="10"/>
    <n v="10000"/>
    <x v="10"/>
    <m/>
    <m/>
    <m/>
    <m/>
    <m/>
  </r>
  <r>
    <x v="478"/>
    <x v="9"/>
    <s v="770519250_2022"/>
    <s v="True Vine Foundation Inc_Alliance Defending Freedom202210000"/>
    <s v="ProPublica"/>
    <s v="https://projects.propublica.org/nonprofits/organizations/770519250/202301379349100030/IRS990PF"/>
    <x v="480"/>
    <x v="10"/>
    <n v="10000"/>
    <x v="4"/>
    <m/>
    <m/>
    <m/>
    <m/>
    <m/>
  </r>
  <r>
    <x v="478"/>
    <x v="9"/>
    <s v="770519250_2023"/>
    <s v="True Vine Foundation Inc_Alliance Defending Freedom202310000"/>
    <s v="ProPublica"/>
    <s v="https://projects.propublica.org/nonprofits/organizations/770519250/202411989349100901/IRS990PF"/>
    <x v="480"/>
    <x v="10"/>
    <n v="10000"/>
    <x v="5"/>
    <m/>
    <m/>
    <m/>
    <m/>
    <m/>
  </r>
  <r>
    <x v="479"/>
    <x v="9"/>
    <s v="841256356_2016"/>
    <s v="Tyl Foundation_Alliance Defending Freedom20165000"/>
    <s v="ProPublica"/>
    <s v="https://projects.propublica.org/nonprofits/organizations/841256356/201712899349100146/IRS990PF"/>
    <x v="481"/>
    <x v="10"/>
    <n v="5000"/>
    <x v="9"/>
    <m/>
    <m/>
    <m/>
    <m/>
    <m/>
  </r>
  <r>
    <x v="480"/>
    <x v="9"/>
    <s v="822635353_2022"/>
    <s v="Tyndale House Ministries_Alliance Defending Freedom20225000"/>
    <s v="ProPublica"/>
    <s v="https://projects.propublica.org/nonprofits/organizations/822635353/202232279349300843/IRS990ScheduleI"/>
    <x v="482"/>
    <x v="10"/>
    <n v="5000"/>
    <x v="4"/>
    <m/>
    <m/>
    <m/>
    <m/>
    <m/>
  </r>
  <r>
    <x v="480"/>
    <x v="9"/>
    <s v="822635353_2023"/>
    <s v="Tyndale House Ministries_Alliance Defending Freedom202330000"/>
    <s v="ProPublica"/>
    <s v="https://projects.propublica.org/nonprofits/organizations/822635353/202312269349301836/IRS990ScheduleI"/>
    <x v="482"/>
    <x v="10"/>
    <n v="30000"/>
    <x v="5"/>
    <m/>
    <m/>
    <m/>
    <m/>
    <m/>
  </r>
  <r>
    <x v="481"/>
    <x v="9"/>
    <s v="131635294_2016"/>
    <s v="United Way Worldwide_Alliance Defending Freedom201610500"/>
    <s v="ProPublica"/>
    <s v="https://projects.propublica.org/nonprofits/organizations/131635294/201742629349300839/IRS990ScheduleI"/>
    <x v="483"/>
    <x v="10"/>
    <n v="10500"/>
    <x v="9"/>
    <m/>
    <m/>
    <m/>
    <m/>
    <m/>
  </r>
  <r>
    <x v="481"/>
    <x v="9"/>
    <s v="131635294_2018"/>
    <s v="United Way Worldwide_Alliance Defending Freedom20189007"/>
    <s v="ProPublica"/>
    <s v="https://projects.propublica.org/nonprofits/organizations/131635294/201903199349306315/IRS990ScheduleI"/>
    <x v="483"/>
    <x v="10"/>
    <n v="9007"/>
    <x v="0"/>
    <m/>
    <m/>
    <m/>
    <m/>
    <m/>
  </r>
  <r>
    <x v="481"/>
    <x v="9"/>
    <s v="131635294_2019"/>
    <s v="United Way Worldwide_Alliance Defending Freedom201911492"/>
    <s v="ProPublica"/>
    <s v="https://projects.propublica.org/nonprofits/organizations/131635294/202043219349319519/IRS990ScheduleI"/>
    <x v="483"/>
    <x v="10"/>
    <n v="11492"/>
    <x v="11"/>
    <m/>
    <m/>
    <m/>
    <m/>
    <m/>
  </r>
  <r>
    <x v="482"/>
    <x v="9"/>
    <s v="341850567_2021"/>
    <s v="Upward Bound Youth_Alliance Defending Freedom20215150"/>
    <s v="ProPublica"/>
    <s v="https://projects.propublica.org/nonprofits/organizations/341850567/202203129349302480/IRS990ScheduleI"/>
    <x v="484"/>
    <x v="10"/>
    <n v="5150"/>
    <x v="10"/>
    <m/>
    <m/>
    <m/>
    <m/>
    <m/>
  </r>
  <r>
    <x v="482"/>
    <x v="9"/>
    <s v="341850567_2023"/>
    <s v="Upward Bound Youth_Alliance Defending Freedom202310325"/>
    <s v="ProPublica"/>
    <s v="https://projects.propublica.org/nonprofits/organizations/341850567/202442859349301714/IRS990ScheduleI"/>
    <x v="484"/>
    <x v="10"/>
    <n v="10325"/>
    <x v="5"/>
    <m/>
    <m/>
    <m/>
    <m/>
    <m/>
  </r>
  <r>
    <x v="483"/>
    <x v="9"/>
    <s v="824819179_2021"/>
    <s v="USAtransform_Alliance Defending Freedom2021444249"/>
    <s v="ProPublica"/>
    <s v="https://projects.propublica.org/nonprofits/organizations/824819179/202211369349314351/IRS990ScheduleI"/>
    <x v="485"/>
    <x v="10"/>
    <n v="444249"/>
    <x v="10"/>
    <m/>
    <m/>
    <m/>
    <m/>
    <m/>
  </r>
  <r>
    <x v="483"/>
    <x v="9"/>
    <s v="824819179_2022"/>
    <s v="USAtransform_Alliance Defending Freedom2022514491"/>
    <s v="ProPublica"/>
    <s v="https://projects.propublica.org/nonprofits/organizations/824819179/202341309349302319/IRS990ScheduleI"/>
    <x v="485"/>
    <x v="10"/>
    <n v="514491"/>
    <x v="4"/>
    <m/>
    <m/>
    <m/>
    <m/>
    <m/>
  </r>
  <r>
    <x v="483"/>
    <x v="9"/>
    <s v="824819179_2023"/>
    <s v="USAtransform_Alliance Defending Freedom2023473056"/>
    <s v="ProPublica"/>
    <s v="https://projects.propublica.org/nonprofits/organizations/824819179/202423189349310807/IRS990ScheduleI"/>
    <x v="485"/>
    <x v="10"/>
    <n v="473056"/>
    <x v="5"/>
    <m/>
    <m/>
    <m/>
    <m/>
    <m/>
  </r>
  <r>
    <x v="484"/>
    <x v="9"/>
    <s v="256681379_2022"/>
    <s v="Usher Family Charitable Foundation_Alliance Defending Freedom20225000"/>
    <s v="ProPublica"/>
    <s v="https://projects.propublica.org/nonprofits/organizations/256681379/202332659349100403/IRS990PF"/>
    <x v="486"/>
    <x v="10"/>
    <n v="5000"/>
    <x v="4"/>
    <m/>
    <m/>
    <m/>
    <m/>
    <m/>
  </r>
  <r>
    <x v="484"/>
    <x v="9"/>
    <s v="256681379_2023"/>
    <s v="Usher Family Charitable Foundation_Alliance Defending Freedom20235000"/>
    <s v="ProPublica"/>
    <s v="https://projects.propublica.org/nonprofits/organizations/256681379/202422229349100317/IRS990PF"/>
    <x v="486"/>
    <x v="10"/>
    <n v="5000"/>
    <x v="5"/>
    <m/>
    <m/>
    <m/>
    <m/>
    <m/>
  </r>
  <r>
    <x v="485"/>
    <x v="9"/>
    <s v="862053722_2022"/>
    <s v="Uvaldes Gift_Alliance Defending Freedom202213000"/>
    <s v="ProPublica"/>
    <s v="https://projects.propublica.org/nonprofits/organizations/862053722/202330409349100428/IRS990PF"/>
    <x v="487"/>
    <x v="10"/>
    <n v="13000"/>
    <x v="4"/>
    <m/>
    <m/>
    <m/>
    <m/>
    <m/>
  </r>
  <r>
    <x v="485"/>
    <x v="9"/>
    <s v="862053722_2023"/>
    <s v="Uvaldes Gift_Alliance Defending Freedom202315000"/>
    <s v="ProPublica"/>
    <s v="https://projects.propublica.org/nonprofits/organizations/862053722/202400329349100415/IRS990PF"/>
    <x v="487"/>
    <x v="10"/>
    <n v="15000"/>
    <x v="5"/>
    <m/>
    <m/>
    <m/>
    <m/>
    <m/>
  </r>
  <r>
    <x v="485"/>
    <x v="9"/>
    <s v="862053722_2024"/>
    <s v="Uvaldes Gift_Alliance Defending Freedom202415000"/>
    <s v="ProPublica"/>
    <s v="https://projects.propublica.org/nonprofits/organizations/862053722/202540359349100704/IRS990PF"/>
    <x v="487"/>
    <x v="10"/>
    <n v="15000"/>
    <x v="17"/>
    <m/>
    <m/>
    <m/>
    <m/>
    <m/>
  </r>
  <r>
    <x v="486"/>
    <x v="9"/>
    <s v="383529339_2023"/>
    <s v="Van Curler Charitable Foundation_Alliance Defending Freedom20235000"/>
    <s v="ProPublica"/>
    <s v="https://projects.propublica.org/nonprofits/organizations/383529339/202431909349100353/IRS990PF"/>
    <x v="488"/>
    <x v="10"/>
    <n v="5000"/>
    <x v="5"/>
    <m/>
    <m/>
    <m/>
    <m/>
    <m/>
  </r>
  <r>
    <x v="487"/>
    <x v="9"/>
    <s v="341538755_2021"/>
    <s v="Van Devere Charitable Foundation Inc_Alliance Defending Freedom2021100"/>
    <s v="ProPublica"/>
    <s v="https://projects.propublica.org/nonprofits/organizations/341538755/202232699349100413/IRS990PF"/>
    <x v="489"/>
    <x v="10"/>
    <n v="100"/>
    <x v="10"/>
    <m/>
    <m/>
    <m/>
    <m/>
    <m/>
  </r>
  <r>
    <x v="487"/>
    <x v="9"/>
    <s v="341538755_2022"/>
    <s v="Van Devere Charitable Foundation Inc_Alliance Defending Freedom2022200"/>
    <s v="ProPublica"/>
    <s v="https://projects.propublica.org/nonprofits/organizations/341538755/202333199349102123/IRS990PF"/>
    <x v="489"/>
    <x v="10"/>
    <n v="200"/>
    <x v="4"/>
    <m/>
    <m/>
    <m/>
    <m/>
    <m/>
  </r>
  <r>
    <x v="487"/>
    <x v="9"/>
    <s v="341538755_2023"/>
    <s v="Van Devere Charitable Foundation Inc_Alliance Defending Freedom2023300"/>
    <s v="ProPublica"/>
    <s v="https://projects.propublica.org/nonprofits/organizations/341538755/202443139349100234/IRS990PF"/>
    <x v="489"/>
    <x v="10"/>
    <n v="300"/>
    <x v="5"/>
    <m/>
    <m/>
    <m/>
    <m/>
    <m/>
  </r>
  <r>
    <x v="488"/>
    <x v="9"/>
    <s v="232888152_2021"/>
    <s v="Vanguard Charitable Endowment Program_Alliance Defending Freedom2021316930"/>
    <s v="ProPublica"/>
    <s v="https://projects.propublica.org/nonprofits/organizations/232888152/202211339349310116/IRS990ScheduleI"/>
    <x v="490"/>
    <x v="10"/>
    <n v="316930"/>
    <x v="10"/>
    <m/>
    <m/>
    <m/>
    <m/>
    <m/>
  </r>
  <r>
    <x v="488"/>
    <x v="9"/>
    <s v="232888152_2022"/>
    <s v="Vanguard Charitable Endowment Program_Alliance Defending Freedom2022375415"/>
    <s v="ProPublica"/>
    <s v="https://projects.propublica.org/nonprofits/organizations/232888152/202331359349303108/IRS990ScheduleI"/>
    <x v="490"/>
    <x v="10"/>
    <n v="375415"/>
    <x v="4"/>
    <m/>
    <m/>
    <m/>
    <m/>
    <m/>
  </r>
  <r>
    <x v="488"/>
    <x v="9"/>
    <s v="232888152_2023"/>
    <s v="Vanguard Charitable Endowment Program_Alliance Defending Freedom2023458550"/>
    <s v="ProPublica"/>
    <s v="https://projects.propublica.org/nonprofits/organizations/232888152/202441359349309439/IRS990ScheduleI"/>
    <x v="490"/>
    <x v="10"/>
    <n v="458550"/>
    <x v="5"/>
    <m/>
    <m/>
    <m/>
    <m/>
    <m/>
  </r>
  <r>
    <x v="489"/>
    <x v="9"/>
    <s v="133319048_2020"/>
    <s v="Verizon Foundation_Alliance Defending Freedom20201000"/>
    <s v="ProPublica"/>
    <s v="https://projects.propublica.org/nonprofits/organizations/133319048/202123199349109562/IRS990PF"/>
    <x v="491"/>
    <x v="10"/>
    <n v="1000"/>
    <x v="1"/>
    <m/>
    <m/>
    <m/>
    <m/>
    <m/>
  </r>
  <r>
    <x v="489"/>
    <x v="9"/>
    <s v="133319048_2020"/>
    <s v="Verizon Foundation_Alliance Defending Freedom202025"/>
    <s v="ProPublica"/>
    <s v="https://projects.propublica.org/nonprofits/organizations/133319048/202123199349109562/IRS990PF"/>
    <x v="491"/>
    <x v="10"/>
    <n v="25"/>
    <x v="1"/>
    <m/>
    <m/>
    <m/>
    <m/>
    <m/>
  </r>
  <r>
    <x v="489"/>
    <x v="9"/>
    <s v="133319048_2021"/>
    <s v="Verizon Foundation_Alliance Defending Freedom202125"/>
    <s v="ProPublica"/>
    <s v="https://projects.propublica.org/nonprofits/organizations/133319048/202213159349101966/IRS990PF"/>
    <x v="491"/>
    <x v="10"/>
    <n v="25"/>
    <x v="10"/>
    <m/>
    <m/>
    <m/>
    <m/>
    <m/>
  </r>
  <r>
    <x v="489"/>
    <x v="9"/>
    <s v="133319048_2021"/>
    <s v="Verizon Foundation_Alliance Defending Freedom202175"/>
    <s v="ProPublica"/>
    <s v="https://projects.propublica.org/nonprofits/organizations/133319048/202213159349101966/IRS990PF"/>
    <x v="491"/>
    <x v="10"/>
    <n v="75"/>
    <x v="10"/>
    <m/>
    <m/>
    <m/>
    <m/>
    <m/>
  </r>
  <r>
    <x v="489"/>
    <x v="9"/>
    <s v="133319048_2022"/>
    <s v="Verizon Foundation_Alliance Defending Freedom2022100"/>
    <s v="ProPublica"/>
    <s v="https://projects.propublica.org/nonprofits/organizations/133319048/202303189349106350/IRS990PF"/>
    <x v="491"/>
    <x v="10"/>
    <n v="100"/>
    <x v="4"/>
    <m/>
    <m/>
    <m/>
    <m/>
    <m/>
  </r>
  <r>
    <x v="490"/>
    <x v="9"/>
    <s v="66107864_2020"/>
    <s v="Vianda Playter Williams Foundation Inc_Alliance Defending Freedom2020300"/>
    <s v="ProPublica"/>
    <s v="https://projects.propublica.org/nonprofits/organizations/66107864/202230429349100313/IRS990PF"/>
    <x v="492"/>
    <x v="10"/>
    <n v="300"/>
    <x v="1"/>
    <m/>
    <m/>
    <m/>
    <m/>
    <m/>
  </r>
  <r>
    <x v="490"/>
    <x v="9"/>
    <s v="66107864_2021"/>
    <s v="Vianda Playter Williams Foundation Inc_Alliance Defending Freedom2021300"/>
    <s v="ProPublica"/>
    <s v="https://projects.propublica.org/nonprofits/organizations/66107864/202213189349101686/IRS990PF"/>
    <x v="492"/>
    <x v="10"/>
    <n v="300"/>
    <x v="10"/>
    <m/>
    <m/>
    <m/>
    <m/>
    <m/>
  </r>
  <r>
    <x v="490"/>
    <x v="9"/>
    <s v="66107864_2022"/>
    <s v="Vianda Playter Williams Foundation Inc_Alliance Defending Freedom2022300"/>
    <s v="ProPublica"/>
    <s v="https://projects.propublica.org/nonprofits/organizations/66107864/202333189349100438/IRS990PF"/>
    <x v="492"/>
    <x v="10"/>
    <n v="300"/>
    <x v="4"/>
    <m/>
    <m/>
    <m/>
    <m/>
    <m/>
  </r>
  <r>
    <x v="490"/>
    <x v="9"/>
    <s v="66107864_2023"/>
    <s v="Vianda Playter Williams Foundation Inc_Alliance Defending Freedom2023400"/>
    <s v="ProPublica"/>
    <s v="https://projects.propublica.org/nonprofits/organizations/66107864/202403199349101335/IRS990PF"/>
    <x v="492"/>
    <x v="10"/>
    <n v="400"/>
    <x v="5"/>
    <m/>
    <m/>
    <m/>
    <m/>
    <m/>
  </r>
  <r>
    <x v="491"/>
    <x v="9"/>
    <s v="450339038_2020"/>
    <s v="Vickers Foundation_Alliance Defending Freedom20202000"/>
    <s v="ProPublica"/>
    <s v="https://projects.propublica.org/nonprofits/organizations/450339038/202310249349100211/IRS990PF"/>
    <x v="493"/>
    <x v="10"/>
    <n v="2000"/>
    <x v="1"/>
    <m/>
    <m/>
    <m/>
    <m/>
    <m/>
  </r>
  <r>
    <x v="491"/>
    <x v="9"/>
    <s v="450339038_2021"/>
    <s v="Vickers Foundation_Alliance Defending Freedom20212000"/>
    <s v="ProPublica"/>
    <s v="https://projects.propublica.org/nonprofits/organizations/450339038/202421769349100652/IRS990PF"/>
    <x v="493"/>
    <x v="10"/>
    <n v="2000"/>
    <x v="10"/>
    <m/>
    <m/>
    <m/>
    <m/>
    <m/>
  </r>
  <r>
    <x v="492"/>
    <x v="9"/>
    <s v="866247076_2020"/>
    <s v="Virginia G Piper Charitable Trust_Alliance Defending Freedom20205000"/>
    <s v="ProPublica"/>
    <s v="https://projects.propublica.org/nonprofits/organizations/866247076/202043159349101774/IRS990PF"/>
    <x v="494"/>
    <x v="10"/>
    <n v="5000"/>
    <x v="1"/>
    <m/>
    <m/>
    <m/>
    <m/>
    <m/>
  </r>
  <r>
    <x v="493"/>
    <x v="9"/>
    <s v="582399470_2019"/>
    <s v="W L Amos Sr Foundation Inc_Alliance Defending Freedom20195000"/>
    <s v="ProPublica"/>
    <s v="https://projects.propublica.org/nonprofits/organizations/582399470/202002769349100405/IRS990PF"/>
    <x v="495"/>
    <x v="10"/>
    <n v="5000"/>
    <x v="11"/>
    <m/>
    <m/>
    <m/>
    <m/>
    <m/>
  </r>
  <r>
    <x v="493"/>
    <x v="9"/>
    <s v="582399470_2020"/>
    <s v="W L Amos Sr Foundation Inc_Alliance Defending Freedom20205000"/>
    <s v="ProPublica"/>
    <s v="https://projects.propublica.org/nonprofits/organizations/582399470/202123139349100207/IRS990PF"/>
    <x v="495"/>
    <x v="10"/>
    <n v="5000"/>
    <x v="1"/>
    <m/>
    <m/>
    <m/>
    <m/>
    <m/>
  </r>
  <r>
    <x v="493"/>
    <x v="9"/>
    <s v="582399470_2021"/>
    <s v="W L Amos Sr Foundation Inc_Alliance Defending Freedom202110000"/>
    <s v="ProPublica"/>
    <s v="https://projects.propublica.org/nonprofits/organizations/582399470/202243119349100879/IRS990PF"/>
    <x v="495"/>
    <x v="10"/>
    <n v="10000"/>
    <x v="10"/>
    <m/>
    <m/>
    <m/>
    <m/>
    <m/>
  </r>
  <r>
    <x v="494"/>
    <x v="9"/>
    <s v="562069802_2020"/>
    <s v="W Russell And Patricia Davis Duke Foundation Inc_Alliance Defending Freedom20201000"/>
    <s v="ProPublica"/>
    <s v="https://projects.propublica.org/nonprofits/organizations/562069802/202102789349100820/IRS990PF"/>
    <x v="496"/>
    <x v="10"/>
    <n v="1000"/>
    <x v="1"/>
    <m/>
    <m/>
    <m/>
    <m/>
    <m/>
  </r>
  <r>
    <x v="494"/>
    <x v="9"/>
    <s v="562069802_2021"/>
    <s v="W Russell And Patricia Davis Duke Foundation Inc_Alliance Defending Freedom20211000"/>
    <s v="ProPublica"/>
    <s v="https://projects.propublica.org/nonprofits/organizations/562069802/202221819349100702/IRS990PF"/>
    <x v="496"/>
    <x v="10"/>
    <n v="1000"/>
    <x v="10"/>
    <m/>
    <m/>
    <m/>
    <m/>
    <m/>
  </r>
  <r>
    <x v="494"/>
    <x v="9"/>
    <s v="562069802_2022"/>
    <s v="W Russell And Patricia Davis Duke Foundation Inc_Alliance Defending Freedom20221500"/>
    <s v="ProPublica"/>
    <s v="https://projects.propublica.org/nonprofits/organizations/562069802/202311359349101866/IRS990PF"/>
    <x v="496"/>
    <x v="10"/>
    <n v="1500"/>
    <x v="4"/>
    <m/>
    <m/>
    <m/>
    <m/>
    <m/>
  </r>
  <r>
    <x v="494"/>
    <x v="9"/>
    <s v="562069802_2023"/>
    <s v="W Russell And Patricia Davis Duke Foundation Inc_Alliance Defending Freedom20232000"/>
    <s v="ProPublica"/>
    <s v="https://projects.propublica.org/nonprofits/organizations/562069802/202401359349103795/IRS990PF"/>
    <x v="496"/>
    <x v="10"/>
    <n v="2000"/>
    <x v="5"/>
    <m/>
    <m/>
    <m/>
    <m/>
    <m/>
  </r>
  <r>
    <x v="495"/>
    <x v="9"/>
    <s v="30469046_2019"/>
    <s v="Wagner Agape Foundation_Alliance Defending Freedom201925000"/>
    <s v="ProPublica"/>
    <s v="https://projects.propublica.org/nonprofits/organizations/30469046/201903179349101915/IRS990PF"/>
    <x v="497"/>
    <x v="10"/>
    <n v="25000"/>
    <x v="11"/>
    <m/>
    <m/>
    <m/>
    <m/>
    <m/>
  </r>
  <r>
    <x v="495"/>
    <x v="9"/>
    <s v="30469046_2020"/>
    <s v="Wagner Agape Foundation_Alliance Defending Freedom202013000"/>
    <s v="ProPublica"/>
    <s v="https://projects.propublica.org/nonprofits/organizations/30469046/202013379349100851/IRS990PF"/>
    <x v="497"/>
    <x v="10"/>
    <n v="13000"/>
    <x v="1"/>
    <m/>
    <m/>
    <m/>
    <m/>
    <m/>
  </r>
  <r>
    <x v="495"/>
    <x v="9"/>
    <s v="30469046_2021"/>
    <s v="Wagner Agape Foundation_Alliance Defending Freedom202113000"/>
    <s v="ProPublica"/>
    <s v="https://projects.propublica.org/nonprofits/organizations/30469046/202123159349101747/IRS990PF"/>
    <x v="497"/>
    <x v="10"/>
    <n v="13000"/>
    <x v="10"/>
    <m/>
    <m/>
    <m/>
    <m/>
    <m/>
  </r>
  <r>
    <x v="495"/>
    <x v="9"/>
    <s v="30469046_2023"/>
    <s v="Wagner Agape Foundation_Alliance Defending Freedom202313000"/>
    <s v="ProPublica"/>
    <s v="https://projects.propublica.org/nonprofits/organizations/30469046/202313179349100966/IRS990PF"/>
    <x v="497"/>
    <x v="10"/>
    <n v="13000"/>
    <x v="5"/>
    <m/>
    <m/>
    <m/>
    <m/>
    <m/>
  </r>
  <r>
    <x v="496"/>
    <x v="9"/>
    <s v="814220073_2021"/>
    <s v="Washkewicz Family Foundation Inc_Alliance Defending Freedom202115000"/>
    <s v="ProPublica"/>
    <s v="https://projects.propublica.org/nonprofits/organizations/814220073/202240839349100619/IRS990PF"/>
    <x v="498"/>
    <x v="10"/>
    <n v="15000"/>
    <x v="10"/>
    <m/>
    <m/>
    <m/>
    <m/>
    <m/>
  </r>
  <r>
    <x v="497"/>
    <x v="9"/>
    <s v="341845109_2022"/>
    <s v="Weisenburger Family Charitable Foundation Inc_Alliance Defending Freedom20222000"/>
    <s v="ProPublica"/>
    <s v="https://projects.propublica.org/nonprofits/organizations/341845109/202331579349100103/IRS990PF"/>
    <x v="499"/>
    <x v="10"/>
    <n v="2000"/>
    <x v="4"/>
    <m/>
    <m/>
    <m/>
    <m/>
    <m/>
  </r>
  <r>
    <x v="497"/>
    <x v="9"/>
    <s v="341845109_2023"/>
    <s v="Weisenburger Family Charitable Foundation Inc_Alliance Defending Freedom20232000"/>
    <s v="ProPublica"/>
    <s v="https://projects.propublica.org/nonprofits/organizations/341845109/202421369349104887/IRS990PF"/>
    <x v="499"/>
    <x v="10"/>
    <n v="2000"/>
    <x v="5"/>
    <m/>
    <m/>
    <m/>
    <m/>
    <m/>
  </r>
  <r>
    <x v="498"/>
    <x v="9"/>
    <s v="752561493_2021"/>
    <s v="Weiser Foundation_Alliance Defending Freedom2021100000"/>
    <s v="ProPublica"/>
    <s v="https://projects.propublica.org/nonprofits/organizations/752561493/202203199349101920/IRS990PF"/>
    <x v="500"/>
    <x v="10"/>
    <n v="100000"/>
    <x v="10"/>
    <m/>
    <m/>
    <m/>
    <m/>
    <m/>
  </r>
  <r>
    <x v="499"/>
    <x v="9"/>
    <s v="366213797_2021"/>
    <s v="Wesley W Saul Charitable Org_Alliance Defending Freedom20212000"/>
    <s v="ProPublica"/>
    <s v="https://projects.propublica.org/nonprofits/organizations/366213797/202221239349100937/IRS990PF"/>
    <x v="501"/>
    <x v="10"/>
    <n v="2000"/>
    <x v="10"/>
    <m/>
    <m/>
    <m/>
    <m/>
    <m/>
  </r>
  <r>
    <x v="499"/>
    <x v="9"/>
    <s v="366213797_2022"/>
    <s v="Wesley W Saul Charitable Org_Alliance Defending Freedom20223000"/>
    <s v="ProPublica"/>
    <s v="https://projects.propublica.org/nonprofits/organizations/366213797/202320969349100422/IRS990PF"/>
    <x v="501"/>
    <x v="10"/>
    <n v="3000"/>
    <x v="4"/>
    <m/>
    <m/>
    <m/>
    <m/>
    <m/>
  </r>
  <r>
    <x v="499"/>
    <x v="9"/>
    <s v="366213797_2023"/>
    <s v="Wesley W Saul Charitable Org_Alliance Defending Freedom2023100000"/>
    <s v="ProPublica"/>
    <s v="https://projects.propublica.org/nonprofits/organizations/366213797/202432439349100608/IRS990PF"/>
    <x v="501"/>
    <x v="10"/>
    <n v="100000"/>
    <x v="5"/>
    <m/>
    <m/>
    <m/>
    <m/>
    <m/>
  </r>
  <r>
    <x v="500"/>
    <x v="9"/>
    <s v="391901443_2014"/>
    <s v="Weyers Family Foundation Inc_Alliance Defending Freedom20141000"/>
    <s v="ProPublica"/>
    <s v="https://projects.propublica.org/nonprofits/organizations/391901443/201501359349100520/IRS990PF"/>
    <x v="502"/>
    <x v="10"/>
    <n v="1000"/>
    <x v="7"/>
    <m/>
    <m/>
    <m/>
    <m/>
    <m/>
  </r>
  <r>
    <x v="501"/>
    <x v="9"/>
    <s v="364579715_2019"/>
    <s v="Whispering Fox Foundation_Alliance Defending Freedom201948000"/>
    <s v="ProPublica"/>
    <s v="https://projects.propublica.org/nonprofits/organizations/364579715/202002649349100100/IRS990PF"/>
    <x v="503"/>
    <x v="10"/>
    <n v="48000"/>
    <x v="11"/>
    <m/>
    <m/>
    <m/>
    <m/>
    <m/>
  </r>
  <r>
    <x v="501"/>
    <x v="9"/>
    <s v="364579715_2020"/>
    <s v="Whispering Fox Foundation_Alliance Defending Freedom202050000"/>
    <s v="ProPublica"/>
    <s v="https://projects.propublica.org/nonprofits/organizations/364579715/202132519349101118/IRS990PF"/>
    <x v="503"/>
    <x v="10"/>
    <n v="50000"/>
    <x v="1"/>
    <m/>
    <m/>
    <m/>
    <m/>
    <m/>
  </r>
  <r>
    <x v="501"/>
    <x v="9"/>
    <s v="364579715_2021"/>
    <s v="Whispering Fox Foundation_Alliance Defending Freedom2021145000"/>
    <s v="ProPublica"/>
    <s v="https://projects.propublica.org/nonprofits/organizations/364579715/202231309349103743/IRS990PF"/>
    <x v="503"/>
    <x v="10"/>
    <n v="145000"/>
    <x v="10"/>
    <m/>
    <m/>
    <m/>
    <m/>
    <m/>
  </r>
  <r>
    <x v="501"/>
    <x v="9"/>
    <s v="364579715_2022"/>
    <s v="Whispering Fox Foundation_Alliance Defending Freedom2022190000"/>
    <s v="ProPublica"/>
    <s v="https://projects.propublica.org/nonprofits/organizations/364579715/202341109349100014/IRS990PF"/>
    <x v="503"/>
    <x v="10"/>
    <n v="190000"/>
    <x v="4"/>
    <m/>
    <m/>
    <m/>
    <m/>
    <m/>
  </r>
  <r>
    <x v="501"/>
    <x v="9"/>
    <s v="364579715_2023"/>
    <s v="Whispering Fox Foundation_Alliance Defending Freedom2023200000"/>
    <s v="ProPublica"/>
    <s v="https://projects.propublica.org/nonprofits/organizations/364579715/202421349349101867/IRS990PF"/>
    <x v="503"/>
    <x v="10"/>
    <n v="200000"/>
    <x v="5"/>
    <m/>
    <m/>
    <m/>
    <m/>
    <m/>
  </r>
  <r>
    <x v="502"/>
    <x v="9"/>
    <s v="911079291_2018"/>
    <s v="Whitener Family Foundation_Alliance Defending Freedom20181000"/>
    <s v="ProPublica"/>
    <s v="https://projects.propublica.org/nonprofits/organizations/911079291/201941209349100619/IRS990PF"/>
    <x v="504"/>
    <x v="10"/>
    <n v="1000"/>
    <x v="0"/>
    <m/>
    <m/>
    <m/>
    <m/>
    <m/>
  </r>
  <r>
    <x v="502"/>
    <x v="9"/>
    <s v="911079291_2019"/>
    <s v="Whitener Family Foundation_Alliance Defending Freedom20191000"/>
    <s v="ProPublica"/>
    <s v="https://projects.propublica.org/nonprofits/organizations/911079291/202001639349100110/IRS990PF"/>
    <x v="504"/>
    <x v="10"/>
    <n v="1000"/>
    <x v="11"/>
    <m/>
    <m/>
    <m/>
    <m/>
    <m/>
  </r>
  <r>
    <x v="502"/>
    <x v="9"/>
    <s v="911079291_2020"/>
    <s v="Whitener Family Foundation_Alliance Defending Freedom20201000"/>
    <s v="ProPublica"/>
    <s v="https://projects.propublica.org/nonprofits/organizations/911079291/202123169349100822/IRS990PF"/>
    <x v="504"/>
    <x v="10"/>
    <n v="1000"/>
    <x v="1"/>
    <m/>
    <m/>
    <m/>
    <m/>
    <m/>
  </r>
  <r>
    <x v="502"/>
    <x v="9"/>
    <s v="911079291_2021"/>
    <s v="Whitener Family Foundation_Alliance Defending Freedom202118000"/>
    <s v="ProPublica"/>
    <s v="https://projects.propublica.org/nonprofits/organizations/911079291/202202839349100725/IRS990PF"/>
    <x v="504"/>
    <x v="10"/>
    <n v="18000"/>
    <x v="10"/>
    <m/>
    <m/>
    <m/>
    <m/>
    <m/>
  </r>
  <r>
    <x v="502"/>
    <x v="9"/>
    <s v="911079291_2022"/>
    <s v="Whitener Family Foundation_Alliance Defending Freedom202212000"/>
    <s v="ProPublica"/>
    <s v="https://projects.propublica.org/nonprofits/organizations/911079291/202332839349101113/IRS990PF"/>
    <x v="504"/>
    <x v="10"/>
    <n v="12000"/>
    <x v="4"/>
    <m/>
    <m/>
    <m/>
    <m/>
    <m/>
  </r>
  <r>
    <x v="503"/>
    <x v="9"/>
    <s v="208721865_2017"/>
    <s v="William H And Ella W Mcmahanfoundation Inc_Alliance Defending Freedom20173500"/>
    <s v="ProPublica"/>
    <s v="https://projects.propublica.org/nonprofits/organizations/208721865/201803129349101115/IRS990PF"/>
    <x v="505"/>
    <x v="10"/>
    <n v="3500"/>
    <x v="16"/>
    <m/>
    <m/>
    <m/>
    <m/>
    <m/>
  </r>
  <r>
    <x v="503"/>
    <x v="9"/>
    <s v="208721865_2018"/>
    <s v="William H And Ella W Mcmahanfoundation Inc_Alliance Defending Freedom20181000"/>
    <s v="ProPublica"/>
    <s v="https://projects.propublica.org/nonprofits/organizations/208721865/201902249349100300/IRS990PF"/>
    <x v="505"/>
    <x v="10"/>
    <n v="1000"/>
    <x v="0"/>
    <m/>
    <m/>
    <m/>
    <m/>
    <m/>
  </r>
  <r>
    <x v="504"/>
    <x v="9"/>
    <s v="202539936_2021"/>
    <s v="William O Lund Jr And Natalie C Lund Charitable Foundation_Alliance Defending Freedom202125000"/>
    <s v="ProPublica"/>
    <s v="https://projects.propublica.org/nonprofits/organizations/202539936/202222559349100632/IRS990PF"/>
    <x v="506"/>
    <x v="10"/>
    <n v="25000"/>
    <x v="10"/>
    <m/>
    <m/>
    <m/>
    <m/>
    <m/>
  </r>
  <r>
    <x v="504"/>
    <x v="9"/>
    <s v="202539936_2022"/>
    <s v="William O Lund Jr And Natalie C Lund Charitable Foundation_Alliance Defending Freedom202220000"/>
    <s v="ProPublica"/>
    <s v="https://projects.propublica.org/nonprofits/organizations/202539936/202332159349100603/IRS990PF"/>
    <x v="506"/>
    <x v="10"/>
    <n v="20000"/>
    <x v="4"/>
    <m/>
    <m/>
    <m/>
    <m/>
    <m/>
  </r>
  <r>
    <x v="504"/>
    <x v="9"/>
    <s v="202539936_2023"/>
    <s v="William O Lund Jr And Natalie C Lund Charitable Foundation_Alliance Defending Freedom202310000"/>
    <s v="ProPublica"/>
    <s v="https://projects.propublica.org/nonprofits/organizations/202539936/202401109349100405/IRS990PF"/>
    <x v="506"/>
    <x v="10"/>
    <n v="10000"/>
    <x v="5"/>
    <m/>
    <m/>
    <m/>
    <m/>
    <m/>
  </r>
  <r>
    <x v="505"/>
    <x v="9"/>
    <s v="954318017_2022"/>
    <s v="Williams Foundation_Alliance Defending Freedom202210000"/>
    <s v="ProPublica"/>
    <s v="https://projects.propublica.org/nonprofits/organizations/954318017/202201649349100200/IRS990PF"/>
    <x v="507"/>
    <x v="10"/>
    <n v="10000"/>
    <x v="4"/>
    <m/>
    <m/>
    <m/>
    <m/>
    <m/>
  </r>
  <r>
    <x v="505"/>
    <x v="9"/>
    <s v="954318017_2023"/>
    <s v="Williams Foundation_Alliance Defending Freedom202320000"/>
    <s v="ProPublica"/>
    <s v="https://projects.propublica.org/nonprofits/organizations/954318017/202311929349100201/IRS990PF"/>
    <x v="507"/>
    <x v="10"/>
    <n v="20000"/>
    <x v="5"/>
    <m/>
    <m/>
    <m/>
    <m/>
    <m/>
  </r>
  <r>
    <x v="505"/>
    <x v="9"/>
    <s v="954318017_2024"/>
    <s v="Williams Foundation_Alliance Defending Freedom20245000"/>
    <s v="ProPublica"/>
    <s v="https://projects.propublica.org/nonprofits/organizations/954318017/202411249349100401/IRS990PF"/>
    <x v="507"/>
    <x v="10"/>
    <n v="5000"/>
    <x v="17"/>
    <m/>
    <m/>
    <m/>
    <m/>
    <m/>
  </r>
  <r>
    <x v="506"/>
    <x v="9"/>
    <s v="581744883_2014"/>
    <s v="Williamson Family Foundation_Alliance Defending Freedom20145000"/>
    <s v="ProPublica"/>
    <s v="https://projects.propublica.org/nonprofits/organizations/581744883/201523159349101207/IRS990PF"/>
    <x v="508"/>
    <x v="10"/>
    <n v="5000"/>
    <x v="7"/>
    <m/>
    <m/>
    <m/>
    <m/>
    <m/>
  </r>
  <r>
    <x v="506"/>
    <x v="9"/>
    <s v="581744883_2015"/>
    <s v="Williamson Family Foundation_Alliance Defending Freedom20156000"/>
    <s v="ProPublica"/>
    <s v="https://projects.propublica.org/nonprofits/organizations/581744883/201632439349100303/IRS990PF"/>
    <x v="508"/>
    <x v="10"/>
    <n v="6000"/>
    <x v="8"/>
    <m/>
    <m/>
    <m/>
    <m/>
    <m/>
  </r>
  <r>
    <x v="506"/>
    <x v="9"/>
    <s v="581744883_2016"/>
    <s v="Williamson Family Foundation_Alliance Defending Freedom20166000"/>
    <s v="ProPublica"/>
    <s v="https://projects.propublica.org/nonprofits/organizations/581744883/201703199349102705/IRS990PF"/>
    <x v="508"/>
    <x v="10"/>
    <n v="6000"/>
    <x v="9"/>
    <m/>
    <m/>
    <m/>
    <m/>
    <m/>
  </r>
  <r>
    <x v="506"/>
    <x v="9"/>
    <s v="581744883_2017"/>
    <s v="Williamson Family Foundation_Alliance Defending Freedom20176000"/>
    <s v="ProPublica"/>
    <s v="https://projects.propublica.org/nonprofits/organizations/581744883/201842209349100324/IRS990PF"/>
    <x v="508"/>
    <x v="10"/>
    <n v="6000"/>
    <x v="16"/>
    <m/>
    <m/>
    <m/>
    <m/>
    <m/>
  </r>
  <r>
    <x v="507"/>
    <x v="9"/>
    <s v="841543485_2007"/>
    <s v="WinShape Foundation_Alliance Defending Freedom20072500"/>
    <s v="CT"/>
    <s v="ConservativeTransparency2025"/>
    <x v="509"/>
    <x v="10"/>
    <n v="2500"/>
    <x v="6"/>
    <m/>
    <m/>
    <m/>
    <m/>
    <m/>
  </r>
  <r>
    <x v="52"/>
    <x v="9"/>
    <s v="473233646_2008"/>
    <s v="WinShape Foundation_Alliance Defending Freedom20082500"/>
    <s v="CT"/>
    <s v="ConservativeTransparency2025"/>
    <x v="509"/>
    <x v="10"/>
    <n v="2500"/>
    <x v="12"/>
    <m/>
    <m/>
    <m/>
    <m/>
    <m/>
  </r>
  <r>
    <x v="508"/>
    <x v="9"/>
    <s v="455085493_2017"/>
    <s v="Wiseheart Foundation_Alliance Defending Freedom20175000"/>
    <s v="ProPublica"/>
    <s v="https://projects.propublica.org/nonprofits/organizations/455085493/201831359349303133/IRS990ScheduleI"/>
    <x v="510"/>
    <x v="10"/>
    <n v="5000"/>
    <x v="16"/>
    <m/>
    <m/>
    <m/>
    <m/>
    <m/>
  </r>
  <r>
    <x v="508"/>
    <x v="9"/>
    <s v="455085493_2018"/>
    <s v="Wiseheart Foundation_Alliance Defending Freedom201820000"/>
    <s v="ProPublica"/>
    <s v="https://projects.propublica.org/nonprofits/organizations/455085493/201911359349311676/IRS990ScheduleI"/>
    <x v="510"/>
    <x v="10"/>
    <n v="20000"/>
    <x v="0"/>
    <m/>
    <m/>
    <m/>
    <m/>
    <m/>
  </r>
  <r>
    <x v="508"/>
    <x v="9"/>
    <s v="455085493_2019"/>
    <s v="Wiseheart Foundation_Alliance Defending Freedom201915000"/>
    <s v="ProPublica"/>
    <s v="https://projects.propublica.org/nonprofits/organizations/455085493/202021969349303752/IRS990ScheduleI"/>
    <x v="510"/>
    <x v="10"/>
    <n v="15000"/>
    <x v="11"/>
    <m/>
    <m/>
    <m/>
    <m/>
    <m/>
  </r>
  <r>
    <x v="508"/>
    <x v="9"/>
    <s v="455085493_2021"/>
    <s v="Wiseheart Foundation_Alliance Defending Freedom20217000"/>
    <s v="ProPublica"/>
    <s v="https://projects.propublica.org/nonprofits/organizations/455085493/202113199349305366/IRS990ScheduleI"/>
    <x v="510"/>
    <x v="10"/>
    <n v="7000"/>
    <x v="10"/>
    <m/>
    <m/>
    <m/>
    <m/>
    <m/>
  </r>
  <r>
    <x v="509"/>
    <x v="9"/>
    <s v="475475071_2018"/>
    <s v="Woodford Faith And Freedom Foundation_Alliance Defending Freedom201812500"/>
    <s v="ProPublica"/>
    <s v="https://projects.propublica.org/nonprofits/organizations/475475071/201921059349100612/IRS990PF"/>
    <x v="511"/>
    <x v="10"/>
    <n v="12500"/>
    <x v="0"/>
    <m/>
    <m/>
    <m/>
    <m/>
    <m/>
  </r>
  <r>
    <x v="510"/>
    <x v="9"/>
    <s v="202047616_2015"/>
    <s v="Wormald Family Foundation Inc_Alliance Defending Freedom20151000"/>
    <s v="ProPublica"/>
    <s v="https://projects.propublica.org/nonprofits/organizations/202047616/201610129349100011/IRS990PF"/>
    <x v="512"/>
    <x v="10"/>
    <n v="1000"/>
    <x v="8"/>
    <m/>
    <m/>
    <m/>
    <m/>
    <m/>
  </r>
  <r>
    <x v="510"/>
    <x v="9"/>
    <s v="202047616_2016"/>
    <s v="Wormald Family Foundation Inc_Alliance Defending Freedom20161000"/>
    <s v="ProPublica"/>
    <s v="https://projects.propublica.org/nonprofits/organizations/202047616/201720099349100002/IRS990PF"/>
    <x v="512"/>
    <x v="10"/>
    <n v="1000"/>
    <x v="9"/>
    <m/>
    <m/>
    <m/>
    <m/>
    <m/>
  </r>
  <r>
    <x v="510"/>
    <x v="9"/>
    <s v="202047616_2017"/>
    <s v="Wormald Family Foundation Inc_Alliance Defending Freedom20174500"/>
    <s v="ProPublica"/>
    <s v="https://projects.propublica.org/nonprofits/organizations/202047616/201713249349100406/IRS990PF"/>
    <x v="512"/>
    <x v="10"/>
    <n v="4500"/>
    <x v="16"/>
    <m/>
    <m/>
    <m/>
    <m/>
    <m/>
  </r>
  <r>
    <x v="510"/>
    <x v="9"/>
    <s v="202047616_2021"/>
    <s v="Wormald Family Foundation Inc_Alliance Defending Freedom20212500"/>
    <s v="ProPublica"/>
    <s v="https://projects.propublica.org/nonprofits/organizations/202047616/202230279349100103/IRS990PF"/>
    <x v="512"/>
    <x v="10"/>
    <n v="2500"/>
    <x v="10"/>
    <m/>
    <m/>
    <m/>
    <m/>
    <m/>
  </r>
  <r>
    <x v="510"/>
    <x v="9"/>
    <s v="202047616_2022"/>
    <s v="Wormald Family Foundation Inc_Alliance Defending Freedom20222000"/>
    <s v="ProPublica"/>
    <s v="https://projects.propublica.org/nonprofits/organizations/202047616/202330739349100108/IRS990PF"/>
    <x v="512"/>
    <x v="10"/>
    <n v="2000"/>
    <x v="4"/>
    <m/>
    <m/>
    <m/>
    <m/>
    <m/>
  </r>
  <r>
    <x v="510"/>
    <x v="9"/>
    <s v="202047616_2023"/>
    <s v="Wormald Family Foundation Inc_Alliance Defending Freedom20235000"/>
    <s v="ProPublica"/>
    <s v="https://projects.propublica.org/nonprofits/organizations/202047616/202431039349101013/IRS990PF"/>
    <x v="512"/>
    <x v="10"/>
    <n v="5000"/>
    <x v="5"/>
    <m/>
    <m/>
    <m/>
    <m/>
    <m/>
  </r>
  <r>
    <x v="510"/>
    <x v="9"/>
    <s v="202047616_2024"/>
    <s v="Wormald Family Foundation Inc_Alliance Defending Freedom202410000"/>
    <s v="ProPublica"/>
    <s v="https://projects.propublica.org/nonprofits/organizations/202047616/202423449349100102/IRS990PF"/>
    <x v="512"/>
    <x v="10"/>
    <n v="10000"/>
    <x v="17"/>
    <m/>
    <m/>
    <m/>
    <m/>
    <m/>
  </r>
  <r>
    <x v="511"/>
    <x v="9"/>
    <s v="463217620_2019"/>
    <s v="Wright Family Foundation Inc_Alliance Defending Freedom20191000"/>
    <s v="ProPublica"/>
    <s v="https://projects.propublica.org/nonprofits/organizations/463217620/202021419349101112/IRS990PF"/>
    <x v="513"/>
    <x v="10"/>
    <n v="1000"/>
    <x v="11"/>
    <m/>
    <m/>
    <m/>
    <m/>
    <m/>
  </r>
  <r>
    <x v="511"/>
    <x v="9"/>
    <s v="463217620_2020"/>
    <s v="Wright Family Foundation Inc_Alliance Defending Freedom20202000"/>
    <s v="ProPublica"/>
    <s v="https://projects.propublica.org/nonprofits/organizations/463217620/202131819349100408/IRS990PF"/>
    <x v="513"/>
    <x v="10"/>
    <n v="2000"/>
    <x v="1"/>
    <m/>
    <m/>
    <m/>
    <m/>
    <m/>
  </r>
  <r>
    <x v="511"/>
    <x v="9"/>
    <s v="463217620_2021"/>
    <s v="Wright Family Foundation Inc_Alliance Defending Freedom20212000"/>
    <s v="ProPublica"/>
    <s v="https://projects.propublica.org/nonprofits/organizations/463217620/202241319349101749/IRS990PF"/>
    <x v="513"/>
    <x v="10"/>
    <n v="2000"/>
    <x v="10"/>
    <m/>
    <m/>
    <m/>
    <m/>
    <m/>
  </r>
  <r>
    <x v="512"/>
    <x v="9"/>
    <s v="412007734_2019"/>
    <s v="Xcel Energy Foundation_Alliance Defending Freedom2019150"/>
    <s v="ProPublica"/>
    <s v="https://projects.propublica.org/nonprofits/organizations/412007734/202023189349100807/IRS990PF"/>
    <x v="514"/>
    <x v="10"/>
    <n v="150"/>
    <x v="11"/>
    <m/>
    <m/>
    <m/>
    <m/>
    <m/>
  </r>
  <r>
    <x v="512"/>
    <x v="9"/>
    <s v="412007734_2020"/>
    <s v="Xcel Energy Foundation_Alliance Defending Freedom2020400"/>
    <s v="ProPublica"/>
    <s v="https://projects.propublica.org/nonprofits/organizations/412007734/202133009349100703/IRS990PF"/>
    <x v="514"/>
    <x v="10"/>
    <n v="400"/>
    <x v="1"/>
    <m/>
    <m/>
    <m/>
    <m/>
    <m/>
  </r>
  <r>
    <x v="512"/>
    <x v="9"/>
    <s v="412007734_2021"/>
    <s v="Xcel Energy Foundation_Alliance Defending Freedom2021350"/>
    <s v="ProPublica"/>
    <s v="https://projects.propublica.org/nonprofits/organizations/412007734/202212869349100926/IRS990PF"/>
    <x v="514"/>
    <x v="10"/>
    <n v="350"/>
    <x v="10"/>
    <m/>
    <m/>
    <m/>
    <m/>
    <m/>
  </r>
  <r>
    <x v="512"/>
    <x v="9"/>
    <s v="412007734_2023"/>
    <s v="Xcel Energy Foundation_Alliance Defending Freedom2023350"/>
    <s v="ProPublica"/>
    <s v="https://projects.propublica.org/nonprofits/organizations/412007734/202422589349100152/IRS990PF"/>
    <x v="514"/>
    <x v="10"/>
    <n v="350"/>
    <x v="5"/>
    <m/>
    <m/>
    <m/>
    <m/>
    <m/>
  </r>
  <r>
    <x v="513"/>
    <x v="9"/>
    <s v="231484204_2019"/>
    <s v="Young Peoples Church of the Air Inc_Alliance Defending Freedom20195000"/>
    <s v="ProPublica"/>
    <s v="https://projects.propublica.org/nonprofits/organizations/231484204/202000319349100200/IRS990PF"/>
    <x v="515"/>
    <x v="10"/>
    <n v="5000"/>
    <x v="11"/>
    <m/>
    <m/>
    <m/>
    <m/>
    <m/>
  </r>
  <r>
    <x v="513"/>
    <x v="9"/>
    <s v="231484204_2020"/>
    <s v="Young Peoples Church of the Air Inc_Alliance Defending Freedom202052500"/>
    <s v="ProPublica"/>
    <s v="https://projects.propublica.org/nonprofits/organizations/231484204/202120159349100212/IRS990PF"/>
    <x v="515"/>
    <x v="10"/>
    <n v="52500"/>
    <x v="1"/>
    <m/>
    <m/>
    <m/>
    <m/>
    <m/>
  </r>
  <r>
    <x v="513"/>
    <x v="9"/>
    <s v="231484204_2021"/>
    <s v="Young Peoples Church of the Air Inc_Alliance Defending Freedom202155000"/>
    <s v="ProPublica"/>
    <s v="https://projects.propublica.org/nonprofits/organizations/231484204/202210329349100421/IRS990PF"/>
    <x v="515"/>
    <x v="10"/>
    <n v="55000"/>
    <x v="10"/>
    <m/>
    <m/>
    <m/>
    <m/>
    <m/>
  </r>
  <r>
    <x v="513"/>
    <x v="9"/>
    <s v="231484204_2022"/>
    <s v="Young Peoples Church of the Air Inc_Alliance Defending Freedom202250000"/>
    <s v="ProPublica"/>
    <s v="https://projects.propublica.org/nonprofits/organizations/231484204/202340259349100704/IRS990PF"/>
    <x v="515"/>
    <x v="10"/>
    <n v="50000"/>
    <x v="4"/>
    <m/>
    <m/>
    <m/>
    <m/>
    <m/>
  </r>
  <r>
    <x v="513"/>
    <x v="9"/>
    <s v="231484204_2023"/>
    <s v="Young Peoples Church of the Air Inc_Alliance Defending Freedom202365000"/>
    <s v="ProPublica"/>
    <s v="https://projects.propublica.org/nonprofits/organizations/231484204/202420189349100517/IRS990PF"/>
    <x v="515"/>
    <x v="10"/>
    <n v="65000"/>
    <x v="5"/>
    <m/>
    <m/>
    <m/>
    <m/>
    <m/>
  </r>
  <r>
    <x v="513"/>
    <x v="9"/>
    <s v="231484204_2024"/>
    <s v="Young Peoples Church of the Air Inc_Alliance Defending Freedom202455000"/>
    <s v="ProPublica"/>
    <s v="https://projects.propublica.org/nonprofits/organizations/231484204/202433449349101013/IRS990PF"/>
    <x v="515"/>
    <x v="10"/>
    <n v="55000"/>
    <x v="17"/>
    <m/>
    <m/>
    <m/>
    <m/>
    <m/>
  </r>
  <r>
    <x v="514"/>
    <x v="9"/>
    <s v="841482930_2020"/>
    <s v="Ztyl Foundation_Alliance Defending Freedom20201500"/>
    <s v="ProPublica"/>
    <s v="https://projects.propublica.org/nonprofits/organizations/841482930/202131279349101513/IRS990PF"/>
    <x v="516"/>
    <x v="10"/>
    <n v="1500"/>
    <x v="1"/>
    <m/>
    <m/>
    <m/>
    <m/>
    <m/>
  </r>
  <r>
    <x v="514"/>
    <x v="9"/>
    <s v="841482930_2021"/>
    <s v="Ztyl Foundation_Alliance Defending Freedom20211500"/>
    <s v="ProPublica"/>
    <s v="https://projects.propublica.org/nonprofits/organizations/841482930/202211909349100501/IRS990PF"/>
    <x v="516"/>
    <x v="10"/>
    <n v="1500"/>
    <x v="10"/>
    <m/>
    <m/>
    <m/>
    <m/>
    <m/>
  </r>
  <r>
    <x v="514"/>
    <x v="9"/>
    <s v="841482930_2022"/>
    <s v="Ztyl Foundation_Alliance Defending Freedom20221500"/>
    <s v="ProPublica"/>
    <s v="https://projects.propublica.org/nonprofits/organizations/841482930/202333389349100003/IRS990PF"/>
    <x v="516"/>
    <x v="10"/>
    <n v="1500"/>
    <x v="4"/>
    <m/>
    <m/>
    <m/>
    <m/>
    <m/>
  </r>
  <r>
    <x v="135"/>
    <x v="9"/>
    <s v="581493949_2015"/>
    <s v="National Philanthropic Trust_Alliance Defending Freedom for Faith and Justice20155000"/>
    <s v="ProPublica"/>
    <s v="Propublica XML"/>
    <x v="329"/>
    <x v="11"/>
    <n v="5000"/>
    <x v="8"/>
    <m/>
    <s v="PUBLIC.SOC.BENEF"/>
    <m/>
    <m/>
    <m/>
  </r>
  <r>
    <x v="515"/>
    <x v="9"/>
    <s v="371379077_2020"/>
    <s v="Charles &amp; Kimberly Hemmer Private Foundation_Alliance Defending Freedom Fund20202000"/>
    <s v="ProPublica"/>
    <s v="https://projects.propublica.org/nonprofits/organizations/371379077/202123209349100842/IRS990PF"/>
    <x v="517"/>
    <x v="12"/>
    <n v="2000"/>
    <x v="1"/>
    <m/>
    <m/>
    <m/>
    <m/>
    <m/>
  </r>
  <r>
    <x v="515"/>
    <x v="9"/>
    <s v="371379077_2021"/>
    <s v="Charles &amp; Kimberly Hemmer Private Foundation_Alliance Defending Freedom Fund20212000"/>
    <s v="ProPublica"/>
    <s v="https://projects.propublica.org/nonprofits/organizations/371379077/202233169349100513/IRS990PF"/>
    <x v="517"/>
    <x v="12"/>
    <n v="2000"/>
    <x v="10"/>
    <m/>
    <m/>
    <m/>
    <m/>
    <m/>
  </r>
  <r>
    <x v="515"/>
    <x v="9"/>
    <s v="371379077_2022"/>
    <s v="Charles &amp; Kimberly Hemmer Private Foundation_Alliance Defending Freedom Fund20222000"/>
    <s v="ProPublica"/>
    <s v="https://projects.propublica.org/nonprofits/organizations/371379077/202323089349100107/IRS990PF"/>
    <x v="517"/>
    <x v="12"/>
    <n v="2000"/>
    <x v="4"/>
    <m/>
    <m/>
    <m/>
    <m/>
    <m/>
  </r>
  <r>
    <x v="515"/>
    <x v="9"/>
    <s v="371379077_2023"/>
    <s v="Charles &amp; Kimberly Hemmer Private Foundation_Alliance Defending Freedom Fund20233000"/>
    <s v="ProPublica"/>
    <s v="https://projects.propublica.org/nonprofits/organizations/371379077/202433159349100808/IRS990PF"/>
    <x v="517"/>
    <x v="12"/>
    <n v="3000"/>
    <x v="5"/>
    <m/>
    <m/>
    <m/>
    <m/>
    <m/>
  </r>
  <r>
    <x v="516"/>
    <x v="9"/>
    <s v="541303250_2011"/>
    <s v="Acorn Alcinda Foundation Inc_Alliance Defense Fund201119000"/>
    <s v="ProPublica"/>
    <s v="https://projects.propublica.org/nonprofits/redirect_to_990/541303250/2011"/>
    <x v="518"/>
    <x v="13"/>
    <n v="19000"/>
    <x v="15"/>
    <m/>
    <m/>
    <m/>
    <m/>
    <m/>
  </r>
  <r>
    <x v="516"/>
    <x v="9"/>
    <s v="541303250_2012"/>
    <s v="Acorn Alcinda Foundation Inc_Alliance Defense Fund201220000"/>
    <s v="ProPublica"/>
    <s v="https://projects.propublica.org/nonprofits/redirect_to_990/541303250/2012"/>
    <x v="518"/>
    <x v="13"/>
    <n v="20000"/>
    <x v="2"/>
    <m/>
    <m/>
    <m/>
    <m/>
    <m/>
  </r>
  <r>
    <x v="516"/>
    <x v="9"/>
    <s v="541303250_2013"/>
    <s v="Acorn Alcinda Foundation Inc_Alliance Defense Fund201320000"/>
    <s v="ProPublica"/>
    <s v="https://projects.propublica.org/nonprofits/organizations/541303250/201420139349100507/IRS990PF"/>
    <x v="518"/>
    <x v="13"/>
    <n v="20000"/>
    <x v="3"/>
    <m/>
    <m/>
    <m/>
    <m/>
    <m/>
  </r>
  <r>
    <x v="516"/>
    <x v="9"/>
    <s v="541303250_2014"/>
    <s v="Acorn Alcinda Foundation Inc_Alliance Defense Fund201420000"/>
    <s v="ProPublica"/>
    <s v="https://projects.propublica.org/nonprofits/organizations/541303250/201412879349100756/IRS990PF"/>
    <x v="518"/>
    <x v="13"/>
    <n v="20000"/>
    <x v="7"/>
    <m/>
    <m/>
    <m/>
    <m/>
    <m/>
  </r>
  <r>
    <x v="516"/>
    <x v="9"/>
    <s v="541303250_2015"/>
    <s v="Acorn Alcinda Foundation Inc_Alliance Defense Fund201521000"/>
    <s v="ProPublica"/>
    <s v="https://projects.propublica.org/nonprofits/organizations/541303250/201532859349100103/IRS990PF"/>
    <x v="518"/>
    <x v="13"/>
    <n v="21000"/>
    <x v="8"/>
    <m/>
    <m/>
    <m/>
    <m/>
    <m/>
  </r>
  <r>
    <x v="516"/>
    <x v="9"/>
    <s v="541303250_2016"/>
    <s v="Acorn Alcinda Foundation Inc_Alliance Defense Fund201622000"/>
    <s v="ProPublica"/>
    <s v="https://projects.propublica.org/nonprofits/organizations/541303250/201632859349100403/IRS990PF"/>
    <x v="518"/>
    <x v="13"/>
    <n v="22000"/>
    <x v="9"/>
    <m/>
    <m/>
    <m/>
    <m/>
    <m/>
  </r>
  <r>
    <x v="516"/>
    <x v="9"/>
    <s v="541303250_2017"/>
    <s v="Acorn Alcinda Foundation Inc_Alliance Defense Fund201720000"/>
    <s v="ProPublica"/>
    <s v="https://projects.propublica.org/nonprofits/organizations/541303250/201800539349100405/IRS990PF"/>
    <x v="518"/>
    <x v="13"/>
    <n v="20000"/>
    <x v="16"/>
    <m/>
    <m/>
    <m/>
    <m/>
    <m/>
  </r>
  <r>
    <x v="516"/>
    <x v="9"/>
    <s v="541303250_2018"/>
    <s v="Acorn Alcinda Foundation Inc_Alliance Defense Fund201820000"/>
    <s v="ProPublica"/>
    <s v="https://projects.propublica.org/nonprofits/organizations/541303250/201920089349100757/IRS990PF"/>
    <x v="518"/>
    <x v="13"/>
    <n v="20000"/>
    <x v="0"/>
    <m/>
    <m/>
    <m/>
    <m/>
    <m/>
  </r>
  <r>
    <x v="516"/>
    <x v="9"/>
    <s v="541303250_2019"/>
    <s v="Acorn Alcinda Foundation Inc_Alliance Defense Fund201920000"/>
    <s v="ProPublica"/>
    <s v="https://projects.propublica.org/nonprofits/organizations/541303250/202000319349100305/IRS990PF"/>
    <x v="518"/>
    <x v="13"/>
    <n v="20000"/>
    <x v="11"/>
    <m/>
    <m/>
    <m/>
    <m/>
    <m/>
  </r>
  <r>
    <x v="516"/>
    <x v="9"/>
    <s v="541303250_2020"/>
    <s v="Acorn Alcinda Foundation Inc_Alliance Defense Fund202018000"/>
    <s v="ProPublica"/>
    <s v="https://projects.propublica.org/nonprofits/organizations/541303250/202003219349104820/IRS990PF"/>
    <x v="518"/>
    <x v="13"/>
    <n v="18000"/>
    <x v="1"/>
    <m/>
    <m/>
    <m/>
    <m/>
    <m/>
  </r>
  <r>
    <x v="516"/>
    <x v="9"/>
    <s v="541303250_2021"/>
    <s v="Acorn Alcinda Foundation Inc_Alliance Defense Fund202117000"/>
    <s v="ProPublica"/>
    <s v="https://projects.propublica.org/nonprofits/organizations/541303250/202220119349100702/IRS990PF"/>
    <x v="518"/>
    <x v="13"/>
    <n v="17000"/>
    <x v="10"/>
    <m/>
    <m/>
    <m/>
    <m/>
    <m/>
  </r>
  <r>
    <x v="516"/>
    <x v="9"/>
    <s v="541303250_2022"/>
    <s v="Acorn Alcinda Foundation Inc_Alliance Defense Fund202219000"/>
    <s v="ProPublica"/>
    <s v="https://projects.propublica.org/nonprofits/organizations/541303250/202320319349100602/IRS990PF"/>
    <x v="518"/>
    <x v="13"/>
    <n v="19000"/>
    <x v="4"/>
    <m/>
    <m/>
    <m/>
    <m/>
    <m/>
  </r>
  <r>
    <x v="516"/>
    <x v="9"/>
    <s v="541303250_2023"/>
    <s v="Acorn Alcinda Foundation Inc_Alliance Defense Fund202315000"/>
    <s v="ProPublica"/>
    <s v="https://projects.propublica.org/nonprofits/organizations/541303250/202420559349100102/IRS990PF"/>
    <x v="518"/>
    <x v="13"/>
    <n v="15000"/>
    <x v="5"/>
    <m/>
    <m/>
    <m/>
    <m/>
    <m/>
  </r>
  <r>
    <x v="516"/>
    <x v="9"/>
    <s v="541303250_2024"/>
    <s v="Acorn Alcinda Foundation Inc_Alliance Defense Fund202415000"/>
    <s v="ProPublica"/>
    <s v="https://projects.propublica.org/nonprofits/organizations/541303250/202442889349100139/IRS990PF"/>
    <x v="518"/>
    <x v="13"/>
    <n v="15000"/>
    <x v="17"/>
    <m/>
    <m/>
    <m/>
    <m/>
    <m/>
  </r>
  <r>
    <x v="23"/>
    <x v="9"/>
    <s v="383353871_2010"/>
    <s v="Anchor Foundation_Alliance Defense Fund201050000"/>
    <s v="ProPublica"/>
    <s v="https://projects.propublica.org/nonprofits/redirect_to_990/383353871/2010"/>
    <x v="25"/>
    <x v="13"/>
    <n v="50000"/>
    <x v="14"/>
    <m/>
    <m/>
    <m/>
    <m/>
    <m/>
  </r>
  <r>
    <x v="23"/>
    <x v="9"/>
    <s v="383353871_2011"/>
    <s v="Anchor Foundation_Alliance Defense Fund201120000"/>
    <s v="ProPublica"/>
    <s v="https://projects.propublica.org/nonprofits/display_990/383353871/2012_12_PF%2F38-3353871_990PF_201112"/>
    <x v="25"/>
    <x v="13"/>
    <n v="20000"/>
    <x v="15"/>
    <m/>
    <m/>
    <m/>
    <m/>
    <m/>
  </r>
  <r>
    <x v="517"/>
    <x v="9"/>
    <s v="510147901_2014"/>
    <s v="Anderson Family Foundation_Alliance Defense Fund201435000"/>
    <s v="ProPublica"/>
    <s v="https://projects.propublica.org/nonprofits/organizations/510147901/201520849349100302/IRS990PF"/>
    <x v="519"/>
    <x v="13"/>
    <n v="35000"/>
    <x v="7"/>
    <m/>
    <m/>
    <m/>
    <m/>
    <m/>
  </r>
  <r>
    <x v="517"/>
    <x v="9"/>
    <s v="510147901_2016"/>
    <s v="Anderson Family Foundation_Alliance Defense Fund201653000"/>
    <s v="ProPublica"/>
    <s v="https://projects.propublica.org/nonprofits/organizations/510147901/201740679349100714/IRS990PF"/>
    <x v="519"/>
    <x v="13"/>
    <n v="53000"/>
    <x v="9"/>
    <m/>
    <m/>
    <m/>
    <m/>
    <m/>
  </r>
  <r>
    <x v="517"/>
    <x v="9"/>
    <s v="510147901_2017"/>
    <s v="Anderson Family Foundation_Alliance Defense Fund201745000"/>
    <s v="ProPublica"/>
    <s v="https://projects.propublica.org/nonprofits/organizations/510147901/201811909349100211/IRS990PF"/>
    <x v="519"/>
    <x v="13"/>
    <n v="45000"/>
    <x v="16"/>
    <m/>
    <m/>
    <m/>
    <m/>
    <m/>
  </r>
  <r>
    <x v="517"/>
    <x v="9"/>
    <s v="510147901_2018"/>
    <s v="Anderson Family Foundation_Alliance Defense Fund201855000"/>
    <s v="ProPublica"/>
    <s v="https://projects.propublica.org/nonprofits/organizations/510147901/201912279349101216/IRS990PF"/>
    <x v="519"/>
    <x v="13"/>
    <n v="55000"/>
    <x v="0"/>
    <m/>
    <m/>
    <m/>
    <m/>
    <m/>
  </r>
  <r>
    <x v="517"/>
    <x v="9"/>
    <s v="510147901_2019"/>
    <s v="Anderson Family Foundation_Alliance Defense Fund201955000"/>
    <s v="ProPublica"/>
    <s v="https://projects.propublica.org/nonprofits/organizations/510147901/202021289349100832/IRS990PF"/>
    <x v="519"/>
    <x v="13"/>
    <n v="55000"/>
    <x v="11"/>
    <m/>
    <m/>
    <m/>
    <m/>
    <m/>
  </r>
  <r>
    <x v="517"/>
    <x v="9"/>
    <s v="510147901_2020"/>
    <s v="Anderson Family Foundation_Alliance Defense Fund202055000"/>
    <s v="ProPublica"/>
    <s v="https://projects.propublica.org/nonprofits/organizations/510147901/202100519349100305/IRS990PF"/>
    <x v="519"/>
    <x v="13"/>
    <n v="55000"/>
    <x v="1"/>
    <m/>
    <m/>
    <m/>
    <m/>
    <m/>
  </r>
  <r>
    <x v="517"/>
    <x v="9"/>
    <s v="510147901_2021"/>
    <s v="Anderson Family Foundation_Alliance Defense Fund2021200000"/>
    <s v="ProPublica"/>
    <s v="https://projects.propublica.org/nonprofits/organizations/510147901/202200459349100920/IRS990PF"/>
    <x v="519"/>
    <x v="13"/>
    <n v="200000"/>
    <x v="10"/>
    <m/>
    <m/>
    <m/>
    <m/>
    <m/>
  </r>
  <r>
    <x v="517"/>
    <x v="9"/>
    <s v="510147901_2022"/>
    <s v="Anderson Family Foundation_Alliance Defense Fund2022200000"/>
    <s v="ProPublica"/>
    <s v="https://projects.propublica.org/nonprofits/organizations/510147901/202340459349100429/IRS990PF"/>
    <x v="519"/>
    <x v="13"/>
    <n v="200000"/>
    <x v="4"/>
    <m/>
    <m/>
    <m/>
    <m/>
    <m/>
  </r>
  <r>
    <x v="517"/>
    <x v="9"/>
    <s v="510147901_2023"/>
    <s v="Anderson Family Foundation_Alliance Defense Fund2023300000"/>
    <s v="ProPublica"/>
    <s v="https://projects.propublica.org/nonprofits/organizations/510147901/202440659349101069/IRS990PF"/>
    <x v="519"/>
    <x v="13"/>
    <n v="300000"/>
    <x v="5"/>
    <m/>
    <m/>
    <m/>
    <m/>
    <m/>
  </r>
  <r>
    <x v="518"/>
    <x v="9"/>
    <s v="581999767_2010"/>
    <s v="Arthur And Sarah Merrill Foundation Inc_Alliance Defense Fund2010250"/>
    <s v="ProPublica"/>
    <s v="https://projects.propublica.org/nonprofits/redirect_to_990/581999767/2010"/>
    <x v="520"/>
    <x v="13"/>
    <n v="250"/>
    <x v="14"/>
    <m/>
    <m/>
    <m/>
    <m/>
    <m/>
  </r>
  <r>
    <x v="31"/>
    <x v="9"/>
    <s v="206090921_2010"/>
    <s v="Arthur G Jaros Sr And Dawn L Jaros Charitable Tr_Alliance Defense Fund20103000"/>
    <s v="ProPublica"/>
    <s v="https://projects.propublica.org/nonprofits/redirect_to_990/206090921/2010"/>
    <x v="521"/>
    <x v="13"/>
    <n v="3000"/>
    <x v="14"/>
    <m/>
    <m/>
    <m/>
    <m/>
    <m/>
  </r>
  <r>
    <x v="31"/>
    <x v="9"/>
    <s v="206090921_2011"/>
    <s v="Arthur G Jaros Sr And Dawn L Jaros Charitable Tr_Alliance Defense Fund20113000"/>
    <s v="ProPublica"/>
    <s v="https://projects.propublica.org/nonprofits/redirect_to_990/206090921/2011"/>
    <x v="521"/>
    <x v="13"/>
    <n v="3000"/>
    <x v="15"/>
    <m/>
    <m/>
    <m/>
    <m/>
    <m/>
  </r>
  <r>
    <x v="519"/>
    <x v="9"/>
    <s v="561802700_2011"/>
    <s v="Bailey Endowment Inc_Alliance Defense Fund2011100"/>
    <s v="ProPublica"/>
    <s v="https://projects.propublica.org/nonprofits/redirect_to_990/561802700/2011"/>
    <x v="522"/>
    <x v="13"/>
    <n v="100"/>
    <x v="15"/>
    <m/>
    <m/>
    <m/>
    <m/>
    <m/>
  </r>
  <r>
    <x v="519"/>
    <x v="9"/>
    <s v="561802700_2012"/>
    <s v="Bailey Endowment Inc_Alliance Defense Fund2012100"/>
    <s v="ProPublica"/>
    <s v="https://projects.propublica.org/nonprofits/redirect_to_990/561802700/2012"/>
    <x v="522"/>
    <x v="13"/>
    <n v="100"/>
    <x v="2"/>
    <m/>
    <m/>
    <m/>
    <m/>
    <m/>
  </r>
  <r>
    <x v="37"/>
    <x v="9"/>
    <s v="593154364_2011"/>
    <s v="Bailey Family Foundation Inc_Alliance Defense Fund20112000"/>
    <s v="ProPublica"/>
    <s v="https://projects.propublica.org/nonprofits/redirect_to_990/593154364/2011"/>
    <x v="39"/>
    <x v="13"/>
    <n v="2000"/>
    <x v="15"/>
    <m/>
    <m/>
    <m/>
    <m/>
    <m/>
  </r>
  <r>
    <x v="37"/>
    <x v="9"/>
    <s v="593154364_2012"/>
    <s v="Bailey Family Foundation Inc_Alliance Defense Fund20123000"/>
    <s v="ProPublica"/>
    <s v="https://projects.propublica.org/nonprofits/redirect_to_990/593154364/2012"/>
    <x v="39"/>
    <x v="13"/>
    <n v="3000"/>
    <x v="2"/>
    <m/>
    <m/>
    <m/>
    <m/>
    <m/>
  </r>
  <r>
    <x v="520"/>
    <x v="9"/>
    <s v="626051080_2012"/>
    <s v="Baptist Missions Inc_Alliance Defense Fund201210000"/>
    <s v="ProPublica"/>
    <s v="https://projects.propublica.org/nonprofits/redirect_to_990/626051080/2012"/>
    <x v="523"/>
    <x v="13"/>
    <n v="10000"/>
    <x v="2"/>
    <m/>
    <m/>
    <m/>
    <m/>
    <m/>
  </r>
  <r>
    <x v="520"/>
    <x v="9"/>
    <s v="626051080_2012"/>
    <s v="Baptist Missions Inc_Alliance Defense Fund201210000"/>
    <s v="ProPublica"/>
    <s v="https://projects.propublica.org/nonprofits/redirect_to_990/626051080/2012"/>
    <x v="523"/>
    <x v="13"/>
    <n v="10000"/>
    <x v="2"/>
    <m/>
    <m/>
    <m/>
    <m/>
    <m/>
  </r>
  <r>
    <x v="520"/>
    <x v="9"/>
    <s v="626051080_2013"/>
    <s v="Baptist Missions Inc_Alliance Defense Fund201310000"/>
    <s v="ProPublica"/>
    <s v="https://projects.propublica.org/nonprofits/organizations/626051080/201430449349300733/IRS990ScheduleA"/>
    <x v="523"/>
    <x v="13"/>
    <n v="10000"/>
    <x v="3"/>
    <m/>
    <m/>
    <m/>
    <m/>
    <m/>
  </r>
  <r>
    <x v="520"/>
    <x v="9"/>
    <s v="626051080_2013"/>
    <s v="Baptist Missions Inc_Alliance Defense Fund201310000"/>
    <s v="ProPublica"/>
    <s v="https://projects.propublica.org/nonprofits/organizations/626051080/201430449349300733/IRS990ScheduleI"/>
    <x v="523"/>
    <x v="13"/>
    <n v="10000"/>
    <x v="3"/>
    <m/>
    <m/>
    <m/>
    <m/>
    <m/>
  </r>
  <r>
    <x v="520"/>
    <x v="9"/>
    <s v="626051080_2014"/>
    <s v="Baptist Missions Inc_Alliance Defense Fund201425000"/>
    <s v="ProPublica"/>
    <s v="https://projects.propublica.org/nonprofits/organizations/626051080/201512549349300326/IRS990ScheduleI"/>
    <x v="523"/>
    <x v="13"/>
    <n v="25000"/>
    <x v="7"/>
    <m/>
    <m/>
    <m/>
    <m/>
    <m/>
  </r>
  <r>
    <x v="520"/>
    <x v="9"/>
    <s v="626051080_2014"/>
    <s v="Baptist Missions Inc_Alliance Defense Fund201425000"/>
    <s v="ProPublica"/>
    <s v="https://projects.propublica.org/nonprofits/organizations/626051080/201512549349300326/IRS990ScheduleA"/>
    <x v="523"/>
    <x v="13"/>
    <n v="25000"/>
    <x v="7"/>
    <m/>
    <m/>
    <m/>
    <m/>
    <m/>
  </r>
  <r>
    <x v="520"/>
    <x v="9"/>
    <s v="626051080_2015"/>
    <s v="Baptist Missions Inc_Alliance Defense Fund201525000"/>
    <s v="ProPublica"/>
    <s v="https://projects.propublica.org/nonprofits/organizations/626051080/201601949349300345/IRS990ScheduleI"/>
    <x v="523"/>
    <x v="13"/>
    <n v="25000"/>
    <x v="8"/>
    <m/>
    <m/>
    <m/>
    <m/>
    <m/>
  </r>
  <r>
    <x v="520"/>
    <x v="9"/>
    <s v="626051080_2015"/>
    <s v="Baptist Missions Inc_Alliance Defense Fund201525000"/>
    <s v="ProPublica"/>
    <s v="https://projects.propublica.org/nonprofits/organizations/626051080/201601949349300345/IRS990ScheduleA"/>
    <x v="523"/>
    <x v="13"/>
    <n v="25000"/>
    <x v="8"/>
    <m/>
    <m/>
    <m/>
    <m/>
    <m/>
  </r>
  <r>
    <x v="520"/>
    <x v="9"/>
    <s v="626051080_2016"/>
    <s v="Baptist Missions Inc_Alliance Defense Fund201620000"/>
    <s v="ProPublica"/>
    <s v="https://projects.propublica.org/nonprofits/organizations/626051080/201731639349301353/IRS990ScheduleI"/>
    <x v="523"/>
    <x v="13"/>
    <n v="20000"/>
    <x v="9"/>
    <m/>
    <m/>
    <m/>
    <m/>
    <m/>
  </r>
  <r>
    <x v="520"/>
    <x v="9"/>
    <s v="626051080_2016"/>
    <s v="Baptist Missions Inc_Alliance Defense Fund201620000"/>
    <s v="ProPublica"/>
    <s v="https://projects.propublica.org/nonprofits/organizations/626051080/201731639349301353/IRS990ScheduleA"/>
    <x v="523"/>
    <x v="13"/>
    <n v="20000"/>
    <x v="9"/>
    <m/>
    <m/>
    <m/>
    <m/>
    <m/>
  </r>
  <r>
    <x v="520"/>
    <x v="9"/>
    <s v="626051080_2017"/>
    <s v="Baptist Missions Inc_Alliance Defense Fund2017100000"/>
    <s v="ProPublica"/>
    <s v="https://projects.propublica.org/nonprofits/organizations/626051080/201832889349301288/IRS990ScheduleI"/>
    <x v="523"/>
    <x v="13"/>
    <n v="100000"/>
    <x v="16"/>
    <m/>
    <m/>
    <m/>
    <m/>
    <m/>
  </r>
  <r>
    <x v="520"/>
    <x v="9"/>
    <s v="626051080_2017"/>
    <s v="Baptist Missions Inc_Alliance Defense Fund2017100000"/>
    <s v="ProPublica"/>
    <s v="https://projects.propublica.org/nonprofits/organizations/626051080/201832889349301288/IRS990ScheduleA"/>
    <x v="523"/>
    <x v="13"/>
    <n v="100000"/>
    <x v="16"/>
    <m/>
    <m/>
    <m/>
    <m/>
    <m/>
  </r>
  <r>
    <x v="520"/>
    <x v="9"/>
    <s v="626051080_2018"/>
    <s v="Baptist Missions Inc_Alliance Defense Fund201835000"/>
    <s v="ProPublica"/>
    <s v="https://projects.propublica.org/nonprofits/organizations/626051080/201922889349301212/IRS990ScheduleI"/>
    <x v="523"/>
    <x v="13"/>
    <n v="35000"/>
    <x v="0"/>
    <m/>
    <m/>
    <m/>
    <m/>
    <m/>
  </r>
  <r>
    <x v="520"/>
    <x v="9"/>
    <s v="626051080_2018"/>
    <s v="Baptist Missions Inc_Alliance Defense Fund201835000"/>
    <s v="ProPublica"/>
    <s v="https://projects.propublica.org/nonprofits/organizations/626051080/201922889349301212/IRS990ScheduleA"/>
    <x v="523"/>
    <x v="13"/>
    <n v="35000"/>
    <x v="0"/>
    <m/>
    <m/>
    <m/>
    <m/>
    <m/>
  </r>
  <r>
    <x v="520"/>
    <x v="9"/>
    <s v="626051080_2020"/>
    <s v="Baptist Missions Inc_Alliance Defense Fund202090000"/>
    <s v="ProPublica"/>
    <s v="https://projects.propublica.org/nonprofits/organizations/626051080/202130919349300713/IRS990ScheduleI"/>
    <x v="523"/>
    <x v="13"/>
    <n v="90000"/>
    <x v="1"/>
    <m/>
    <m/>
    <m/>
    <m/>
    <m/>
  </r>
  <r>
    <x v="520"/>
    <x v="9"/>
    <s v="626051080_2021"/>
    <s v="Baptist Missions Inc_Alliance Defense Fund202148000"/>
    <s v="ProPublica"/>
    <s v="https://projects.propublica.org/nonprofits/organizations/626051080/202231589349300538/IRS990ScheduleI"/>
    <x v="523"/>
    <x v="13"/>
    <n v="48000"/>
    <x v="10"/>
    <m/>
    <m/>
    <m/>
    <m/>
    <m/>
  </r>
  <r>
    <x v="38"/>
    <x v="9"/>
    <s v="362904503_2011"/>
    <s v="Barnabas Foundation_Alliance Defense Fund20116900"/>
    <s v="ProPublica"/>
    <s v="https://projects.propublica.org/nonprofits/redirect_to_990/362904503/2011"/>
    <x v="40"/>
    <x v="13"/>
    <n v="6900"/>
    <x v="15"/>
    <m/>
    <m/>
    <m/>
    <m/>
    <m/>
  </r>
  <r>
    <x v="45"/>
    <x v="9"/>
    <s v="203305451_2010"/>
    <s v="Biel Family Foundation Inc_Alliance Defense Fund2010100"/>
    <s v="ProPublica"/>
    <s v="https://projects.propublica.org/nonprofits/redirect_to_990/203305451/2010"/>
    <x v="47"/>
    <x v="13"/>
    <n v="100"/>
    <x v="14"/>
    <m/>
    <m/>
    <m/>
    <m/>
    <m/>
  </r>
  <r>
    <x v="45"/>
    <x v="9"/>
    <s v="203305451_2011"/>
    <s v="Biel Family Foundation Inc_Alliance Defense Fund2011450"/>
    <s v="ProPublica"/>
    <s v="https://projects.propublica.org/nonprofits/redirect_to_990/203305451/2011"/>
    <x v="47"/>
    <x v="13"/>
    <n v="450"/>
    <x v="15"/>
    <m/>
    <m/>
    <m/>
    <m/>
    <m/>
  </r>
  <r>
    <x v="521"/>
    <x v="9"/>
    <s v="452991344_2011"/>
    <s v="Blue Adobe Foundation_Alliance Defense Fund2011225"/>
    <s v="ProPublica"/>
    <s v="https://projects.propublica.org/nonprofits/redirect_to_990/452991344/2011"/>
    <x v="524"/>
    <x v="13"/>
    <n v="225"/>
    <x v="15"/>
    <m/>
    <m/>
    <m/>
    <m/>
    <m/>
  </r>
  <r>
    <x v="521"/>
    <x v="9"/>
    <s v="452991344_2012"/>
    <s v="Blue Adobe Foundation_Alliance Defense Fund20122700"/>
    <s v="ProPublica"/>
    <s v="https://projects.propublica.org/nonprofits/redirect_to_990/452991344/2012"/>
    <x v="524"/>
    <x v="13"/>
    <n v="2700"/>
    <x v="2"/>
    <m/>
    <m/>
    <m/>
    <m/>
    <m/>
  </r>
  <r>
    <x v="521"/>
    <x v="9"/>
    <s v="452991344_2013"/>
    <s v="Blue Adobe Foundation_Alliance Defense Fund20133700"/>
    <s v="ProPublica"/>
    <s v="https://projects.propublica.org/nonprofits/organizations/452991344/201401229349100530/IRS990PF"/>
    <x v="524"/>
    <x v="13"/>
    <n v="3700"/>
    <x v="3"/>
    <m/>
    <m/>
    <m/>
    <m/>
    <m/>
  </r>
  <r>
    <x v="521"/>
    <x v="9"/>
    <s v="452991344_2014"/>
    <s v="Blue Adobe Foundation_Alliance Defense Fund20142700"/>
    <s v="ProPublica"/>
    <s v="https://projects.propublica.org/nonprofits/organizations/452991344/201511329349102376/IRS990PF"/>
    <x v="524"/>
    <x v="13"/>
    <n v="2700"/>
    <x v="7"/>
    <m/>
    <m/>
    <m/>
    <m/>
    <m/>
  </r>
  <r>
    <x v="521"/>
    <x v="9"/>
    <s v="452991344_2015"/>
    <s v="Blue Adobe Foundation_Alliance Defense Fund20154200"/>
    <s v="ProPublica"/>
    <s v="https://projects.propublica.org/nonprofits/organizations/452991344/201622289349101117/IRS990PF"/>
    <x v="524"/>
    <x v="13"/>
    <n v="4200"/>
    <x v="8"/>
    <m/>
    <m/>
    <m/>
    <m/>
    <m/>
  </r>
  <r>
    <x v="521"/>
    <x v="9"/>
    <s v="452991344_2016"/>
    <s v="Blue Adobe Foundation_Alliance Defense Fund20163075"/>
    <s v="ProPublica"/>
    <s v="https://projects.propublica.org/nonprofits/organizations/452991344/201721379349100422/IRS990PF"/>
    <x v="524"/>
    <x v="13"/>
    <n v="3075"/>
    <x v="9"/>
    <m/>
    <m/>
    <m/>
    <m/>
    <m/>
  </r>
  <r>
    <x v="521"/>
    <x v="9"/>
    <s v="452991344_2017"/>
    <s v="Blue Adobe Foundation_Alliance Defense Fund20173600"/>
    <s v="ProPublica"/>
    <s v="https://projects.propublica.org/nonprofits/organizations/452991344/201841289349101569/IRS990PF"/>
    <x v="524"/>
    <x v="13"/>
    <n v="3600"/>
    <x v="16"/>
    <m/>
    <m/>
    <m/>
    <m/>
    <m/>
  </r>
  <r>
    <x v="522"/>
    <x v="9"/>
    <s v="822346629_2018"/>
    <s v="Blue Adobe Foundation_Alliance Defense Fund20182700"/>
    <s v="ProPublica"/>
    <s v="https://projects.propublica.org/nonprofits/organizations/822346629/201932339349100813/IRS990PF"/>
    <x v="524"/>
    <x v="13"/>
    <n v="2700"/>
    <x v="0"/>
    <m/>
    <m/>
    <m/>
    <m/>
    <m/>
  </r>
  <r>
    <x v="522"/>
    <x v="9"/>
    <s v="822346629_2019"/>
    <s v="Blue Adobe Foundation_Alliance Defense Fund20193600"/>
    <s v="ProPublica"/>
    <s v="https://projects.propublica.org/nonprofits/organizations/822346629/202043119349100544/IRS990PF"/>
    <x v="524"/>
    <x v="13"/>
    <n v="3600"/>
    <x v="11"/>
    <m/>
    <m/>
    <m/>
    <m/>
    <m/>
  </r>
  <r>
    <x v="522"/>
    <x v="9"/>
    <s v="822346629_2020"/>
    <s v="Blue Adobe Foundation_Alliance Defense Fund20203600"/>
    <s v="ProPublica"/>
    <s v="https://projects.propublica.org/nonprofits/organizations/822346629/202101909349100710/IRS990PF"/>
    <x v="524"/>
    <x v="13"/>
    <n v="3600"/>
    <x v="1"/>
    <m/>
    <m/>
    <m/>
    <m/>
    <m/>
  </r>
  <r>
    <x v="522"/>
    <x v="9"/>
    <s v="822346629_2021"/>
    <s v="Blue Adobe Foundation_Alliance Defense Fund20213600"/>
    <s v="ProPublica"/>
    <s v="https://projects.propublica.org/nonprofits/organizations/822346629/202201519349100510/IRS990PF"/>
    <x v="524"/>
    <x v="13"/>
    <n v="3600"/>
    <x v="10"/>
    <m/>
    <m/>
    <m/>
    <m/>
    <m/>
  </r>
  <r>
    <x v="522"/>
    <x v="9"/>
    <s v="822346629_2022"/>
    <s v="Blue Adobe Foundation_Alliance Defense Fund20223600"/>
    <s v="ProPublica"/>
    <s v="https://projects.propublica.org/nonprofits/organizations/822346629/202311889349100706/IRS990PF"/>
    <x v="524"/>
    <x v="13"/>
    <n v="3600"/>
    <x v="4"/>
    <m/>
    <m/>
    <m/>
    <m/>
    <m/>
  </r>
  <r>
    <x v="522"/>
    <x v="9"/>
    <s v="822346629_2023"/>
    <s v="Blue Adobe Foundation_Alliance Defense Fund202310000"/>
    <s v="ProPublica"/>
    <s v="https://projects.propublica.org/nonprofits/organizations/822346629/202421289349103007/IRS990PF"/>
    <x v="524"/>
    <x v="13"/>
    <n v="10000"/>
    <x v="5"/>
    <m/>
    <m/>
    <m/>
    <m/>
    <m/>
  </r>
  <r>
    <x v="61"/>
    <x v="9"/>
    <s v="742897733_2013"/>
    <s v="Boyd and Joan Kelley Charitable Foundation_Alliance Defense Fund201315000"/>
    <s v="ProPublica"/>
    <s v="https://projects.propublica.org/nonprofits/organizations/742897733/201403149349100555/IRS990PF"/>
    <x v="58"/>
    <x v="13"/>
    <n v="15000"/>
    <x v="3"/>
    <m/>
    <m/>
    <m/>
    <m/>
    <m/>
  </r>
  <r>
    <x v="61"/>
    <x v="9"/>
    <s v="742897733_2014"/>
    <s v="Boyd and Joan Kelley Charitable Foundation_Alliance Defense Fund20145000"/>
    <s v="ProPublica"/>
    <s v="https://projects.propublica.org/nonprofits/organizations/742897733/201523139349100547/IRS990PF"/>
    <x v="58"/>
    <x v="13"/>
    <n v="5000"/>
    <x v="7"/>
    <m/>
    <m/>
    <m/>
    <m/>
    <m/>
  </r>
  <r>
    <x v="64"/>
    <x v="9"/>
    <s v="954664171_2011"/>
    <s v="Brannan Family Foundation_Alliance Defense Fund2011200"/>
    <s v="ProPublica"/>
    <s v="https://projects.propublica.org/nonprofits/redirect_to_990/954664171/2011"/>
    <x v="61"/>
    <x v="13"/>
    <n v="200"/>
    <x v="15"/>
    <m/>
    <m/>
    <m/>
    <m/>
    <m/>
  </r>
  <r>
    <x v="64"/>
    <x v="9"/>
    <s v="954664171_2012"/>
    <s v="Brannan Family Foundation_Alliance Defense Fund2012100"/>
    <s v="ProPublica"/>
    <s v="https://projects.propublica.org/nonprofits/redirect_to_990/954664171/2012"/>
    <x v="61"/>
    <x v="13"/>
    <n v="100"/>
    <x v="2"/>
    <m/>
    <m/>
    <m/>
    <m/>
    <m/>
  </r>
  <r>
    <x v="64"/>
    <x v="9"/>
    <s v="954664171_2013"/>
    <s v="Brannan Family Foundation_Alliance Defense Fund2013100"/>
    <s v="ProPublica"/>
    <s v="https://projects.propublica.org/nonprofits/organizations/954664171/201413079349100761/IRS990PF"/>
    <x v="61"/>
    <x v="13"/>
    <n v="100"/>
    <x v="3"/>
    <m/>
    <m/>
    <m/>
    <m/>
    <m/>
  </r>
  <r>
    <x v="64"/>
    <x v="9"/>
    <s v="954664171_2014"/>
    <s v="Brannan Family Foundation_Alliance Defense Fund2014500"/>
    <s v="ProPublica"/>
    <s v="https://projects.propublica.org/nonprofits/organizations/954664171/201522459349100302/IRS990PF"/>
    <x v="61"/>
    <x v="13"/>
    <n v="500"/>
    <x v="7"/>
    <m/>
    <m/>
    <m/>
    <m/>
    <m/>
  </r>
  <r>
    <x v="523"/>
    <x v="9"/>
    <s v="592972150_2011"/>
    <s v="Butterfield Foundation Inc_Alliance Defense Fund201110000"/>
    <s v="ProPublica"/>
    <s v="https://projects.propublica.org/nonprofits/redirect_to_990/592972150/2011"/>
    <x v="525"/>
    <x v="13"/>
    <n v="10000"/>
    <x v="15"/>
    <m/>
    <m/>
    <m/>
    <m/>
    <m/>
  </r>
  <r>
    <x v="523"/>
    <x v="9"/>
    <s v="592972150_2012"/>
    <s v="Butterfield Foundation Inc_Alliance Defense Fund20125000"/>
    <s v="ProPublica"/>
    <s v="https://projects.propublica.org/nonprofits/redirect_to_990/592972150/2012"/>
    <x v="525"/>
    <x v="13"/>
    <n v="5000"/>
    <x v="2"/>
    <m/>
    <m/>
    <m/>
    <m/>
    <m/>
  </r>
  <r>
    <x v="523"/>
    <x v="9"/>
    <s v="592972150_2013"/>
    <s v="Butterfield Foundation Inc_Alliance Defense Fund20135000"/>
    <s v="ProPublica"/>
    <s v="https://projects.propublica.org/nonprofits/organizations/592972150/201333039349100708/IRS990PF"/>
    <x v="525"/>
    <x v="13"/>
    <n v="5000"/>
    <x v="3"/>
    <m/>
    <m/>
    <m/>
    <m/>
    <m/>
  </r>
  <r>
    <x v="523"/>
    <x v="9"/>
    <s v="592972150_2014"/>
    <s v="Butterfield Foundation Inc_Alliance Defense Fund20145000"/>
    <s v="ProPublica"/>
    <s v="https://projects.propublica.org/nonprofits/organizations/592972150/201413089349100426/IRS990PF"/>
    <x v="525"/>
    <x v="13"/>
    <n v="5000"/>
    <x v="7"/>
    <m/>
    <m/>
    <m/>
    <m/>
    <m/>
  </r>
  <r>
    <x v="523"/>
    <x v="9"/>
    <s v="592972150_2015"/>
    <s v="Butterfield Foundation Inc_Alliance Defense Fund20153000"/>
    <s v="ProPublica"/>
    <s v="https://projects.propublica.org/nonprofits/organizations/592972150/201503429349100300/IRS990PF"/>
    <x v="525"/>
    <x v="13"/>
    <n v="3000"/>
    <x v="8"/>
    <m/>
    <m/>
    <m/>
    <m/>
    <m/>
  </r>
  <r>
    <x v="523"/>
    <x v="9"/>
    <s v="592972150_2016"/>
    <s v="Butterfield Foundation Inc_Alliance Defense Fund20163000"/>
    <s v="ProPublica"/>
    <s v="https://projects.propublica.org/nonprofits/organizations/592972150/201642999349100704/IRS990PF"/>
    <x v="525"/>
    <x v="13"/>
    <n v="3000"/>
    <x v="9"/>
    <m/>
    <m/>
    <m/>
    <m/>
    <m/>
  </r>
  <r>
    <x v="69"/>
    <x v="9"/>
    <s v="752819095_2010"/>
    <s v="Buzbee Foundation_Alliance Defense Fund20102000"/>
    <s v="ProPublica"/>
    <s v="https://projects.propublica.org/nonprofits/redirect_to_990/752819095/2010"/>
    <x v="66"/>
    <x v="13"/>
    <n v="2000"/>
    <x v="14"/>
    <m/>
    <m/>
    <m/>
    <m/>
    <m/>
  </r>
  <r>
    <x v="69"/>
    <x v="9"/>
    <s v="752819095_2011"/>
    <s v="Buzbee Foundation_Alliance Defense Fund20112000"/>
    <s v="ProPublica"/>
    <s v="https://projects.propublica.org/nonprofits/redirect_to_990/752819095/2011"/>
    <x v="66"/>
    <x v="13"/>
    <n v="2000"/>
    <x v="15"/>
    <m/>
    <m/>
    <m/>
    <m/>
    <m/>
  </r>
  <r>
    <x v="69"/>
    <x v="9"/>
    <s v="752819095_2012"/>
    <s v="Buzbee Foundation_Alliance Defense Fund20122000"/>
    <s v="ProPublica"/>
    <s v="https://projects.propublica.org/nonprofits/redirect_to_990/752819095/2012"/>
    <x v="66"/>
    <x v="13"/>
    <n v="2000"/>
    <x v="2"/>
    <m/>
    <m/>
    <m/>
    <m/>
    <m/>
  </r>
  <r>
    <x v="69"/>
    <x v="9"/>
    <s v="752819095_2013"/>
    <s v="Buzbee Foundation_Alliance Defense Fund20132000"/>
    <s v="ProPublica"/>
    <s v="https://projects.propublica.org/nonprofits/organizations/752819095/201412389349100306/IRS990PF"/>
    <x v="66"/>
    <x v="13"/>
    <n v="2000"/>
    <x v="3"/>
    <m/>
    <m/>
    <m/>
    <m/>
    <m/>
  </r>
  <r>
    <x v="75"/>
    <x v="9"/>
    <s v="766066429_2012"/>
    <s v="Carl A Davis &amp; Lois E Davis Religious &amp; Charitable Trust_Alliance Defense Fund20125000"/>
    <s v="ProPublica"/>
    <s v="https://projects.propublica.org/nonprofits/redirect_to_990/766066429/2012"/>
    <x v="72"/>
    <x v="13"/>
    <n v="5000"/>
    <x v="2"/>
    <m/>
    <m/>
    <m/>
    <m/>
    <m/>
  </r>
  <r>
    <x v="524"/>
    <x v="9"/>
    <s v="261623310_2010"/>
    <s v="Carl G Olson Foundation_Alliance Defense Fund201010000"/>
    <s v="ProPublica"/>
    <s v="https://projects.propublica.org/nonprofits/redirect_to_990/261623310/2010"/>
    <x v="526"/>
    <x v="13"/>
    <n v="10000"/>
    <x v="14"/>
    <m/>
    <m/>
    <m/>
    <m/>
    <m/>
  </r>
  <r>
    <x v="524"/>
    <x v="9"/>
    <s v="261623310_2015"/>
    <s v="Carl G Olson Foundation_Alliance Defense Fund2015500000"/>
    <s v="ProPublica"/>
    <s v="https://projects.propublica.org/nonprofits/organizations/261623310/201641539349100864/IRS990PF"/>
    <x v="526"/>
    <x v="13"/>
    <n v="500000"/>
    <x v="8"/>
    <m/>
    <m/>
    <m/>
    <m/>
    <m/>
  </r>
  <r>
    <x v="524"/>
    <x v="9"/>
    <s v="261623310_2020"/>
    <s v="Carl G Olson Foundation_Alliance Defense Fund2020814473"/>
    <s v="ProPublica"/>
    <s v="https://projects.propublica.org/nonprofits/organizations/261623310/202141279349101544/IRS990PF"/>
    <x v="526"/>
    <x v="13"/>
    <n v="814473"/>
    <x v="1"/>
    <m/>
    <m/>
    <m/>
    <m/>
    <m/>
  </r>
  <r>
    <x v="524"/>
    <x v="9"/>
    <s v="261623310_2021"/>
    <s v="Carl G Olson Foundation_Alliance Defense Fund202110306"/>
    <s v="ProPublica"/>
    <s v="https://projects.propublica.org/nonprofits/organizations/261623310/202201299349100410/IRS990PF"/>
    <x v="526"/>
    <x v="13"/>
    <n v="10306"/>
    <x v="10"/>
    <m/>
    <m/>
    <m/>
    <m/>
    <m/>
  </r>
  <r>
    <x v="525"/>
    <x v="9"/>
    <s v="472795583_2023"/>
    <s v="Charis Foundation Inc_Alliance Defense Fund20231020"/>
    <s v="ProPublica"/>
    <s v="https://projects.propublica.org/nonprofits/organizations/472795583/202413559349100206/IRS990PF"/>
    <x v="527"/>
    <x v="13"/>
    <n v="1020"/>
    <x v="5"/>
    <m/>
    <m/>
    <m/>
    <m/>
    <m/>
  </r>
  <r>
    <x v="82"/>
    <x v="9"/>
    <s v="392009711_2017"/>
    <s v="Charitable Trust Agreement of Brion S Collins and Jennifer M Collins_Alliance Defense Fund2017250"/>
    <s v="ProPublica"/>
    <s v="https://projects.propublica.org/nonprofits/organizations/392009711/201803029349100215/IRS990PF"/>
    <x v="79"/>
    <x v="13"/>
    <n v="250"/>
    <x v="16"/>
    <m/>
    <m/>
    <m/>
    <m/>
    <m/>
  </r>
  <r>
    <x v="82"/>
    <x v="9"/>
    <s v="392009711_2018"/>
    <s v="Charitable Trust Agreement of Brion S Collins and Jennifer M Collins_Alliance Defense Fund2018500"/>
    <s v="ProPublica"/>
    <s v="https://projects.propublica.org/nonprofits/organizations/392009711/201921349349101127/IRS990PF"/>
    <x v="79"/>
    <x v="13"/>
    <n v="500"/>
    <x v="0"/>
    <m/>
    <m/>
    <m/>
    <m/>
    <m/>
  </r>
  <r>
    <x v="82"/>
    <x v="9"/>
    <s v="392009711_2020"/>
    <s v="Charitable Trust Agreement of Brion S Collins and Jennifer M Collins_Alliance Defense Fund2020500"/>
    <s v="ProPublica"/>
    <s v="https://projects.propublica.org/nonprofits/organizations/392009711/202123159349102147/IRS990PF"/>
    <x v="79"/>
    <x v="13"/>
    <n v="500"/>
    <x v="1"/>
    <m/>
    <m/>
    <m/>
    <m/>
    <m/>
  </r>
  <r>
    <x v="88"/>
    <x v="9"/>
    <s v="751750059_2011"/>
    <s v="Christian Community Foundation Inc_Alliance Defense Fund201182112"/>
    <s v="ProPublica"/>
    <s v="https://projects.propublica.org/nonprofits/redirect_to_990/751750059/2011"/>
    <x v="85"/>
    <x v="13"/>
    <n v="82112"/>
    <x v="15"/>
    <m/>
    <m/>
    <m/>
    <m/>
    <m/>
  </r>
  <r>
    <x v="88"/>
    <x v="9"/>
    <s v="751750059_2012"/>
    <s v="Christian Community Foundation Inc_Alliance Defense Fund201280975"/>
    <s v="ProPublica"/>
    <s v="https://projects.propublica.org/nonprofits/redirect_to_990/751750059/2012"/>
    <x v="85"/>
    <x v="13"/>
    <n v="80975"/>
    <x v="2"/>
    <m/>
    <m/>
    <m/>
    <m/>
    <m/>
  </r>
  <r>
    <x v="88"/>
    <x v="9"/>
    <s v="751750059_2013"/>
    <s v="Christian Community Foundation Inc_Alliance Defense Fund201391200"/>
    <s v="ProPublica"/>
    <s v="https://projects.propublica.org/nonprofits/organizations/751750059/201400819349300510/IRS990ScheduleI"/>
    <x v="85"/>
    <x v="13"/>
    <n v="91200"/>
    <x v="3"/>
    <m/>
    <m/>
    <m/>
    <m/>
    <m/>
  </r>
  <r>
    <x v="526"/>
    <x v="9"/>
    <s v="550820931_2010"/>
    <s v="Cole Family Foundation Inc_Alliance Defense Fund20102500"/>
    <s v="ProPublica"/>
    <s v="https://projects.propublica.org/nonprofits/redirect_to_990/550820931/2010"/>
    <x v="528"/>
    <x v="13"/>
    <n v="2500"/>
    <x v="14"/>
    <m/>
    <m/>
    <m/>
    <m/>
    <m/>
  </r>
  <r>
    <x v="526"/>
    <x v="9"/>
    <s v="550820931_2011"/>
    <s v="Cole Family Foundation Inc_Alliance Defense Fund20111000"/>
    <s v="ProPublica"/>
    <s v="https://projects.propublica.org/nonprofits/redirect_to_990/550820931/2011"/>
    <x v="528"/>
    <x v="13"/>
    <n v="1000"/>
    <x v="15"/>
    <m/>
    <m/>
    <m/>
    <m/>
    <m/>
  </r>
  <r>
    <x v="526"/>
    <x v="9"/>
    <s v="550820931_2012"/>
    <s v="Cole Family Foundation Inc_Alliance Defense Fund20121000"/>
    <s v="ProPublica"/>
    <s v="https://projects.propublica.org/nonprofits/redirect_to_990/550820931/2012"/>
    <x v="528"/>
    <x v="13"/>
    <n v="1000"/>
    <x v="2"/>
    <m/>
    <m/>
    <m/>
    <m/>
    <m/>
  </r>
  <r>
    <x v="526"/>
    <x v="9"/>
    <s v="550820931_2014"/>
    <s v="Cole Family Foundation Inc_Alliance Defense Fund20141500"/>
    <s v="ProPublica"/>
    <s v="https://projects.propublica.org/nonprofits/organizations/550820931/201533139349100233/IRS990PF"/>
    <x v="528"/>
    <x v="13"/>
    <n v="1500"/>
    <x v="7"/>
    <m/>
    <m/>
    <m/>
    <m/>
    <m/>
  </r>
  <r>
    <x v="527"/>
    <x v="9"/>
    <s v="202070517_2012"/>
    <s v="Cornerstone Family Foundation_Alliance Defense Fund20121000"/>
    <s v="ProPublica"/>
    <s v="https://projects.propublica.org/nonprofits/redirect_to_990/202070517/2012"/>
    <x v="529"/>
    <x v="13"/>
    <n v="1000"/>
    <x v="2"/>
    <m/>
    <m/>
    <m/>
    <m/>
    <m/>
  </r>
  <r>
    <x v="527"/>
    <x v="9"/>
    <s v="202070517_2013"/>
    <s v="Cornerstone Family Foundation_Alliance Defense Fund20131000"/>
    <s v="ProPublica"/>
    <s v="https://projects.propublica.org/nonprofits/organizations/202070517/201401349349102520/IRS990PF"/>
    <x v="529"/>
    <x v="13"/>
    <n v="1000"/>
    <x v="3"/>
    <m/>
    <m/>
    <m/>
    <m/>
    <m/>
  </r>
  <r>
    <x v="527"/>
    <x v="9"/>
    <s v="202070517_2014"/>
    <s v="Cornerstone Family Foundation_Alliance Defense Fund20141000"/>
    <s v="ProPublica"/>
    <s v="https://projects.propublica.org/nonprofits/organizations/202070517/201501319349101530/IRS990PF"/>
    <x v="529"/>
    <x v="13"/>
    <n v="1000"/>
    <x v="7"/>
    <m/>
    <m/>
    <m/>
    <m/>
    <m/>
  </r>
  <r>
    <x v="527"/>
    <x v="9"/>
    <s v="202070517_2015"/>
    <s v="Cornerstone Family Foundation_Alliance Defense Fund20151000"/>
    <s v="ProPublica"/>
    <s v="https://projects.propublica.org/nonprofits/organizations/202070517/201601339349102315/IRS990PF"/>
    <x v="529"/>
    <x v="13"/>
    <n v="1000"/>
    <x v="8"/>
    <m/>
    <m/>
    <m/>
    <m/>
    <m/>
  </r>
  <r>
    <x v="527"/>
    <x v="9"/>
    <s v="202070517_2016"/>
    <s v="Cornerstone Family Foundation_Alliance Defense Fund20161000"/>
    <s v="ProPublica"/>
    <s v="https://projects.propublica.org/nonprofits/organizations/202070517/201721029349100712/IRS990PF"/>
    <x v="529"/>
    <x v="13"/>
    <n v="1000"/>
    <x v="9"/>
    <m/>
    <m/>
    <m/>
    <m/>
    <m/>
  </r>
  <r>
    <x v="527"/>
    <x v="9"/>
    <s v="202070517_2017"/>
    <s v="Cornerstone Family Foundation_Alliance Defense Fund20171000"/>
    <s v="ProPublica"/>
    <s v="https://projects.propublica.org/nonprofits/organizations/202070517/201831329349100303/IRS990PF"/>
    <x v="529"/>
    <x v="13"/>
    <n v="1000"/>
    <x v="16"/>
    <m/>
    <m/>
    <m/>
    <m/>
    <m/>
  </r>
  <r>
    <x v="527"/>
    <x v="9"/>
    <s v="202070517_2018"/>
    <s v="Cornerstone Family Foundation_Alliance Defense Fund20182000"/>
    <s v="ProPublica"/>
    <s v="https://projects.propublica.org/nonprofits/organizations/202070517/201901089349100500/IRS990PF"/>
    <x v="529"/>
    <x v="13"/>
    <n v="2000"/>
    <x v="0"/>
    <m/>
    <m/>
    <m/>
    <m/>
    <m/>
  </r>
  <r>
    <x v="527"/>
    <x v="9"/>
    <s v="202070517_2019"/>
    <s v="Cornerstone Family Foundation_Alliance Defense Fund20195000"/>
    <s v="ProPublica"/>
    <s v="https://projects.propublica.org/nonprofits/organizations/202070517/202010639349100501/IRS990PF"/>
    <x v="529"/>
    <x v="13"/>
    <n v="5000"/>
    <x v="11"/>
    <m/>
    <m/>
    <m/>
    <m/>
    <m/>
  </r>
  <r>
    <x v="527"/>
    <x v="9"/>
    <s v="202070517_2020"/>
    <s v="Cornerstone Family Foundation_Alliance Defense Fund20205000"/>
    <s v="ProPublica"/>
    <s v="https://projects.propublica.org/nonprofits/organizations/202070517/202100609349100805/IRS990PF"/>
    <x v="529"/>
    <x v="13"/>
    <n v="5000"/>
    <x v="1"/>
    <m/>
    <m/>
    <m/>
    <m/>
    <m/>
  </r>
  <r>
    <x v="527"/>
    <x v="9"/>
    <s v="202070517_2021"/>
    <s v="Cornerstone Family Foundation_Alliance Defense Fund20215000"/>
    <s v="ProPublica"/>
    <s v="https://projects.propublica.org/nonprofits/organizations/202070517/202220689349100412/IRS990PF"/>
    <x v="529"/>
    <x v="13"/>
    <n v="5000"/>
    <x v="10"/>
    <m/>
    <m/>
    <m/>
    <m/>
    <m/>
  </r>
  <r>
    <x v="527"/>
    <x v="9"/>
    <s v="202070517_2022"/>
    <s v="Cornerstone Family Foundation_Alliance Defense Fund20225000"/>
    <s v="ProPublica"/>
    <s v="https://projects.propublica.org/nonprofits/organizations/202070517/202311359349105201/IRS990PF"/>
    <x v="529"/>
    <x v="13"/>
    <n v="5000"/>
    <x v="4"/>
    <m/>
    <m/>
    <m/>
    <m/>
    <m/>
  </r>
  <r>
    <x v="527"/>
    <x v="9"/>
    <s v="202070517_2023"/>
    <s v="Cornerstone Family Foundation_Alliance Defense Fund20235000"/>
    <s v="ProPublica"/>
    <s v="https://projects.propublica.org/nonprofits/organizations/202070517/202431369349104733/IRS990PF"/>
    <x v="529"/>
    <x v="13"/>
    <n v="5000"/>
    <x v="5"/>
    <m/>
    <m/>
    <m/>
    <m/>
    <m/>
  </r>
  <r>
    <x v="112"/>
    <x v="9"/>
    <s v="880433312_2013"/>
    <s v="Crebs Family Foudnation_Alliance Defense Fund2013900"/>
    <s v="ProPublica"/>
    <s v="https://projects.propublica.org/nonprofits/organizations/880433312/201433189349101088/IRS990PF"/>
    <x v="109"/>
    <x v="13"/>
    <n v="900"/>
    <x v="3"/>
    <m/>
    <m/>
    <m/>
    <m/>
    <m/>
  </r>
  <r>
    <x v="112"/>
    <x v="9"/>
    <s v="880433312_2014"/>
    <s v="Crebs Family Foudnation_Alliance Defense Fund20141700"/>
    <s v="ProPublica"/>
    <s v="https://projects.propublica.org/nonprofits/organizations/880433312/201533029349100308/IRS990PF"/>
    <x v="109"/>
    <x v="13"/>
    <n v="1700"/>
    <x v="7"/>
    <m/>
    <m/>
    <m/>
    <m/>
    <m/>
  </r>
  <r>
    <x v="121"/>
    <x v="9"/>
    <s v="330783818_2012"/>
    <s v="Dan and Jenny Coelho Family_Alliance Defense Fund20123000"/>
    <s v="ProPublica"/>
    <s v="https://projects.propublica.org/nonprofits/redirect_to_990/330783818/2012"/>
    <x v="118"/>
    <x v="13"/>
    <n v="3000"/>
    <x v="2"/>
    <m/>
    <m/>
    <m/>
    <m/>
    <m/>
  </r>
  <r>
    <x v="130"/>
    <x v="9"/>
    <s v="311044298_2010"/>
    <s v="Dayton Foundation Depository_Alliance Defense Fund20106300"/>
    <s v="ProPublica"/>
    <s v="https://projects.propublica.org/nonprofits/redirect_to_990/311044298/2010"/>
    <x v="127"/>
    <x v="13"/>
    <n v="6300"/>
    <x v="14"/>
    <m/>
    <m/>
    <m/>
    <m/>
    <m/>
  </r>
  <r>
    <x v="130"/>
    <x v="9"/>
    <s v="311044298_2011"/>
    <s v="Dayton Foundation Depository_Alliance Defense Fund20118300"/>
    <s v="ProPublica"/>
    <s v="https://projects.propublica.org/nonprofits/redirect_to_990/311044298/2011"/>
    <x v="127"/>
    <x v="13"/>
    <n v="8300"/>
    <x v="15"/>
    <m/>
    <m/>
    <m/>
    <m/>
    <m/>
  </r>
  <r>
    <x v="130"/>
    <x v="9"/>
    <s v="311044298_2012"/>
    <s v="Dayton Foundation Depository_Alliance Defense Fund20129135"/>
    <s v="ProPublica"/>
    <s v="https://projects.propublica.org/nonprofits/redirect_to_990/311044298/2012"/>
    <x v="127"/>
    <x v="13"/>
    <n v="9135"/>
    <x v="2"/>
    <m/>
    <m/>
    <m/>
    <m/>
    <m/>
  </r>
  <r>
    <x v="136"/>
    <x v="9"/>
    <s v="367160651_2010"/>
    <s v="Do Right Foundation_Alliance Defense Fund20105000"/>
    <s v="ProPublica"/>
    <s v="https://projects.propublica.org/nonprofits/redirect_to_990/367160651/2010"/>
    <x v="132"/>
    <x v="13"/>
    <n v="5000"/>
    <x v="14"/>
    <m/>
    <m/>
    <m/>
    <m/>
    <m/>
  </r>
  <r>
    <x v="136"/>
    <x v="9"/>
    <s v="367160651_2011"/>
    <s v="Do Right Foundation_Alliance Defense Fund20112000"/>
    <s v="ProPublica"/>
    <s v="https://projects.propublica.org/nonprofits/redirect_to_990/367160651/2011"/>
    <x v="132"/>
    <x v="13"/>
    <n v="2000"/>
    <x v="15"/>
    <m/>
    <m/>
    <m/>
    <m/>
    <m/>
  </r>
  <r>
    <x v="136"/>
    <x v="9"/>
    <s v="367160651_2012"/>
    <s v="Do Right Foundation_Alliance Defense Fund20125000"/>
    <s v="ProPublica"/>
    <s v="https://projects.propublica.org/nonprofits/redirect_to_990/367160651/2012"/>
    <x v="132"/>
    <x v="13"/>
    <n v="5000"/>
    <x v="2"/>
    <m/>
    <m/>
    <m/>
    <m/>
    <m/>
  </r>
  <r>
    <x v="136"/>
    <x v="9"/>
    <s v="367160651_2013"/>
    <s v="Do Right Foundation_Alliance Defense Fund20134000"/>
    <s v="ProPublica"/>
    <s v="https://projects.propublica.org/nonprofits/organizations/367160651/201423109349100607/IRS990PF"/>
    <x v="132"/>
    <x v="13"/>
    <n v="4000"/>
    <x v="3"/>
    <m/>
    <m/>
    <m/>
    <m/>
    <m/>
  </r>
  <r>
    <x v="528"/>
    <x v="9"/>
    <s v="202002049_2017"/>
    <s v="Dorbarleo Foundation Inc_Alliance Defense Fund2017200"/>
    <s v="ProPublica"/>
    <s v="https://projects.propublica.org/nonprofits/organizations/202002049/201812549349100016/IRS990PF"/>
    <x v="530"/>
    <x v="13"/>
    <n v="200"/>
    <x v="16"/>
    <m/>
    <m/>
    <m/>
    <m/>
    <m/>
  </r>
  <r>
    <x v="528"/>
    <x v="9"/>
    <s v="202002049_2019"/>
    <s v="Dorbarleo Foundation Inc_Alliance Defense Fund20192000"/>
    <s v="ProPublica"/>
    <s v="https://projects.propublica.org/nonprofits/organizations/202002049/202002599349100925/IRS990PF"/>
    <x v="530"/>
    <x v="13"/>
    <n v="2000"/>
    <x v="11"/>
    <m/>
    <m/>
    <m/>
    <m/>
    <m/>
  </r>
  <r>
    <x v="149"/>
    <x v="9"/>
    <s v="20714460_2012"/>
    <s v="Eden Bridge Foundation_Alliance Defense Fund201210000"/>
    <s v="ProPublica"/>
    <s v="https://projects.propublica.org/nonprofits/redirect_to_990/20714460/2012"/>
    <x v="146"/>
    <x v="13"/>
    <n v="10000"/>
    <x v="2"/>
    <m/>
    <m/>
    <m/>
    <m/>
    <m/>
  </r>
  <r>
    <x v="153"/>
    <x v="9"/>
    <s v="911918532_2014"/>
    <s v="Elizabeth Mceachern Foundation_Alliance Defense Fund20141600"/>
    <s v="ProPublica"/>
    <s v="https://projects.propublica.org/nonprofits/organizations/911918532/201542249349100759/IRS990PF"/>
    <x v="150"/>
    <x v="13"/>
    <n v="1600"/>
    <x v="7"/>
    <m/>
    <m/>
    <m/>
    <m/>
    <m/>
  </r>
  <r>
    <x v="529"/>
    <x v="9"/>
    <s v="464423662_2015"/>
    <s v="Francis P Chiaramonte Md Family Foundation Inc_Alliance Defense Fund201515000"/>
    <s v="ProPublica"/>
    <s v="https://projects.propublica.org/nonprofits/organizations/464423662/201632929349100503/IRS990PF"/>
    <x v="531"/>
    <x v="13"/>
    <n v="15000"/>
    <x v="8"/>
    <m/>
    <m/>
    <m/>
    <m/>
    <m/>
  </r>
  <r>
    <x v="529"/>
    <x v="9"/>
    <s v="464423662_2016"/>
    <s v="Francis P Chiaramonte Md Family Foundation Inc_Alliance Defense Fund201610000"/>
    <s v="ProPublica"/>
    <s v="https://projects.propublica.org/nonprofits/organizations/464423662/201703199349100110/IRS990PF"/>
    <x v="531"/>
    <x v="13"/>
    <n v="10000"/>
    <x v="9"/>
    <m/>
    <m/>
    <m/>
    <m/>
    <m/>
  </r>
  <r>
    <x v="529"/>
    <x v="9"/>
    <s v="464423662_2017"/>
    <s v="Francis P Chiaramonte Md Family Foundation Inc_Alliance Defense Fund201710000"/>
    <s v="ProPublica"/>
    <s v="https://projects.propublica.org/nonprofits/organizations/464423662/201823179349102222/IRS990PF"/>
    <x v="531"/>
    <x v="13"/>
    <n v="10000"/>
    <x v="16"/>
    <m/>
    <m/>
    <m/>
    <m/>
    <m/>
  </r>
  <r>
    <x v="529"/>
    <x v="9"/>
    <s v="464423662_2018"/>
    <s v="Francis P Chiaramonte Md Family Foundation Inc_Alliance Defense Fund201814000"/>
    <s v="ProPublica"/>
    <s v="https://projects.propublica.org/nonprofits/organizations/464423662/201903129349100800/IRS990PF"/>
    <x v="531"/>
    <x v="13"/>
    <n v="14000"/>
    <x v="0"/>
    <m/>
    <m/>
    <m/>
    <m/>
    <m/>
  </r>
  <r>
    <x v="529"/>
    <x v="9"/>
    <s v="464423662_2019"/>
    <s v="Francis P Chiaramonte Md Family Foundation Inc_Alliance Defense Fund201914000"/>
    <s v="ProPublica"/>
    <s v="https://projects.propublica.org/nonprofits/organizations/464423662/202012739349100011/IRS990PF"/>
    <x v="531"/>
    <x v="13"/>
    <n v="14000"/>
    <x v="11"/>
    <m/>
    <m/>
    <m/>
    <m/>
    <m/>
  </r>
  <r>
    <x v="529"/>
    <x v="9"/>
    <s v="464423662_2020"/>
    <s v="Francis P Chiaramonte Md Family Foundation Inc_Alliance Defense Fund202025000"/>
    <s v="ProPublica"/>
    <s v="https://projects.propublica.org/nonprofits/organizations/464423662/202143159349100904/IRS990PF"/>
    <x v="531"/>
    <x v="13"/>
    <n v="25000"/>
    <x v="1"/>
    <m/>
    <m/>
    <m/>
    <m/>
    <m/>
  </r>
  <r>
    <x v="529"/>
    <x v="9"/>
    <s v="464423662_2021"/>
    <s v="Francis P Chiaramonte Md Family Foundation Inc_Alliance Defense Fund202125000"/>
    <s v="ProPublica"/>
    <s v="https://projects.propublica.org/nonprofits/organizations/464423662/202232589349100418/IRS990PF"/>
    <x v="531"/>
    <x v="13"/>
    <n v="25000"/>
    <x v="10"/>
    <m/>
    <m/>
    <m/>
    <m/>
    <m/>
  </r>
  <r>
    <x v="529"/>
    <x v="9"/>
    <s v="464423662_2022"/>
    <s v="Francis P Chiaramonte Md Family Foundation Inc_Alliance Defense Fund202250000"/>
    <s v="ProPublica"/>
    <s v="https://projects.propublica.org/nonprofits/organizations/464423662/202343129349100434/IRS990PF"/>
    <x v="531"/>
    <x v="13"/>
    <n v="50000"/>
    <x v="4"/>
    <m/>
    <m/>
    <m/>
    <m/>
    <m/>
  </r>
  <r>
    <x v="529"/>
    <x v="9"/>
    <s v="464423662_2023"/>
    <s v="Francis P Chiaramonte Md Family Foundation Inc_Alliance Defense Fund202340000"/>
    <s v="ProPublica"/>
    <s v="https://projects.propublica.org/nonprofits/organizations/464423662/202403139349101165/IRS990PF"/>
    <x v="531"/>
    <x v="13"/>
    <n v="40000"/>
    <x v="5"/>
    <m/>
    <m/>
    <m/>
    <m/>
    <m/>
  </r>
  <r>
    <x v="530"/>
    <x v="9"/>
    <s v="800115933_2010"/>
    <s v="Frederic and Ann Sewell Family Foundation_Alliance Defense Fund20100"/>
    <s v="ProPublica"/>
    <s v="https://projects.propublica.org/nonprofits/redirect_to_990/800115933/2010"/>
    <x v="532"/>
    <x v="13"/>
    <n v="0"/>
    <x v="14"/>
    <m/>
    <m/>
    <m/>
    <m/>
    <m/>
  </r>
  <r>
    <x v="530"/>
    <x v="9"/>
    <s v="800115933_2011"/>
    <s v="Frederic and Ann Sewell Family Foundation_Alliance Defense Fund20110"/>
    <s v="ProPublica"/>
    <s v="https://projects.propublica.org/nonprofits/redirect_to_990/800115933/2011"/>
    <x v="532"/>
    <x v="13"/>
    <n v="0"/>
    <x v="15"/>
    <m/>
    <m/>
    <m/>
    <m/>
    <m/>
  </r>
  <r>
    <x v="530"/>
    <x v="9"/>
    <s v="800115933_2012"/>
    <s v="Frederic and Ann Sewell Family Foundation_Alliance Defense Fund20120"/>
    <s v="ProPublica"/>
    <s v="https://projects.propublica.org/nonprofits/redirect_to_990/800115933/2012"/>
    <x v="532"/>
    <x v="13"/>
    <n v="0"/>
    <x v="2"/>
    <m/>
    <m/>
    <m/>
    <m/>
    <m/>
  </r>
  <r>
    <x v="530"/>
    <x v="9"/>
    <s v="800115933_2013"/>
    <s v="Frederic and Ann Sewell Family Foundation_Alliance Defense Fund20130"/>
    <s v="ProPublica"/>
    <s v="https://projects.propublica.org/nonprofits/organizations/800115933/201431049349300128/IRS990ScheduleA"/>
    <x v="532"/>
    <x v="13"/>
    <n v="0"/>
    <x v="3"/>
    <m/>
    <m/>
    <m/>
    <m/>
    <m/>
  </r>
  <r>
    <x v="530"/>
    <x v="9"/>
    <s v="800115933_2014"/>
    <s v="Frederic And Ann Sewell Family Foundation_Alliance Defense Fund20140"/>
    <s v="ProPublica"/>
    <s v="https://projects.propublica.org/nonprofits/organizations/800115933/201521049349301022/IRS990ScheduleA"/>
    <x v="532"/>
    <x v="13"/>
    <n v="0"/>
    <x v="7"/>
    <m/>
    <m/>
    <m/>
    <m/>
    <m/>
  </r>
  <r>
    <x v="173"/>
    <x v="9"/>
    <s v="841260656_2010"/>
    <s v="G &amp; G Outreach Foundation_Alliance Defense Fund2010750"/>
    <s v="ProPublica"/>
    <s v="https://projects.propublica.org/nonprofits/redirect_to_990/841260656/2010"/>
    <x v="170"/>
    <x v="13"/>
    <n v="750"/>
    <x v="14"/>
    <m/>
    <m/>
    <m/>
    <m/>
    <m/>
  </r>
  <r>
    <x v="173"/>
    <x v="9"/>
    <s v="841260656_2011"/>
    <s v="G &amp; G Outreach Foundation_Alliance Defense Fund2011500"/>
    <s v="ProPublica"/>
    <s v="https://projects.propublica.org/nonprofits/redirect_to_990/841260656/2011"/>
    <x v="170"/>
    <x v="13"/>
    <n v="500"/>
    <x v="15"/>
    <m/>
    <m/>
    <m/>
    <m/>
    <m/>
  </r>
  <r>
    <x v="178"/>
    <x v="9"/>
    <s v="261623867_2010"/>
    <s v="Gary and Lennie Michelson Family Foundation_Alliance Defense Fund20101500"/>
    <s v="ProPublica"/>
    <s v="https://projects.propublica.org/nonprofits/redirect_to_990/261623867/2010"/>
    <x v="175"/>
    <x v="13"/>
    <n v="1500"/>
    <x v="14"/>
    <m/>
    <m/>
    <m/>
    <m/>
    <m/>
  </r>
  <r>
    <x v="178"/>
    <x v="9"/>
    <s v="261623867_2011"/>
    <s v="Gary and Lennie Michelson Family Foundation_Alliance Defense Fund2011500"/>
    <s v="ProPublica"/>
    <s v="https://projects.propublica.org/nonprofits/redirect_to_990/261623867/2011"/>
    <x v="175"/>
    <x v="13"/>
    <n v="500"/>
    <x v="15"/>
    <m/>
    <m/>
    <m/>
    <m/>
    <m/>
  </r>
  <r>
    <x v="186"/>
    <x v="9"/>
    <s v="306089834_2010"/>
    <s v="Gianforte Family Charitable Trust_Alliance Defense Fund20102500"/>
    <s v="ProPublica"/>
    <s v="https://projects.propublica.org/nonprofits/redirect_to_990/306089834/2010"/>
    <x v="183"/>
    <x v="13"/>
    <n v="2500"/>
    <x v="14"/>
    <m/>
    <m/>
    <m/>
    <m/>
    <m/>
  </r>
  <r>
    <x v="186"/>
    <x v="9"/>
    <s v="306089834_2011"/>
    <s v="Gianforte Family Charitable Trust_Alliance Defense Fund20112500"/>
    <s v="ProPublica"/>
    <s v="https://projects.propublica.org/nonprofits/redirect_to_990/306089834/2011"/>
    <x v="183"/>
    <x v="13"/>
    <n v="2500"/>
    <x v="15"/>
    <m/>
    <m/>
    <m/>
    <m/>
    <m/>
  </r>
  <r>
    <x v="186"/>
    <x v="9"/>
    <s v="306089834_2012"/>
    <s v="Gianforte Family Charitable Trust_Alliance Defense Fund201225000"/>
    <s v="ProPublica"/>
    <s v="https://projects.propublica.org/nonprofits/redirect_to_990/306089834/2012"/>
    <x v="183"/>
    <x v="13"/>
    <n v="25000"/>
    <x v="2"/>
    <m/>
    <m/>
    <m/>
    <m/>
    <m/>
  </r>
  <r>
    <x v="531"/>
    <x v="9"/>
    <s v="751840845_2010"/>
    <s v="Grogan Family Foundation Inc_Alliance Defense Fund2010250"/>
    <s v="ProPublica"/>
    <s v="https://projects.propublica.org/nonprofits/redirect_to_990/751840845/2010"/>
    <x v="533"/>
    <x v="13"/>
    <n v="250"/>
    <x v="14"/>
    <m/>
    <m/>
    <m/>
    <m/>
    <m/>
  </r>
  <r>
    <x v="531"/>
    <x v="9"/>
    <s v="751840845_2011"/>
    <s v="Grogan Family Foundation Inc_Alliance Defense Fund2011250"/>
    <s v="ProPublica"/>
    <s v="https://projects.propublica.org/nonprofits/redirect_to_990/751840845/2011"/>
    <x v="533"/>
    <x v="13"/>
    <n v="250"/>
    <x v="15"/>
    <m/>
    <m/>
    <m/>
    <m/>
    <m/>
  </r>
  <r>
    <x v="531"/>
    <x v="9"/>
    <s v="751840845_2013"/>
    <s v="Grogan Family Foundation Inc_Alliance Defense Fund2013250"/>
    <s v="ProPublica"/>
    <s v="https://projects.propublica.org/nonprofits/organizations/751840845/201401279349100305/IRS990PF"/>
    <x v="533"/>
    <x v="13"/>
    <n v="250"/>
    <x v="3"/>
    <m/>
    <m/>
    <m/>
    <m/>
    <m/>
  </r>
  <r>
    <x v="531"/>
    <x v="9"/>
    <s v="751840845_2014"/>
    <s v="Grogan Family Foundation Inc_Alliance Defense Fund2014250"/>
    <s v="ProPublica"/>
    <s v="https://projects.propublica.org/nonprofits/organizations/751840845/201511359349102531/IRS990PF"/>
    <x v="533"/>
    <x v="13"/>
    <n v="250"/>
    <x v="7"/>
    <m/>
    <m/>
    <m/>
    <m/>
    <m/>
  </r>
  <r>
    <x v="531"/>
    <x v="9"/>
    <s v="751840845_2015"/>
    <s v="Grogan Family Foundation Inc_Alliance Defense Fund2015200"/>
    <s v="ProPublica"/>
    <s v="https://projects.propublica.org/nonprofits/organizations/751840845/201621329349102267/IRS990PF"/>
    <x v="533"/>
    <x v="13"/>
    <n v="200"/>
    <x v="8"/>
    <m/>
    <m/>
    <m/>
    <m/>
    <m/>
  </r>
  <r>
    <x v="531"/>
    <x v="9"/>
    <s v="751840845_2016"/>
    <s v="Grogan Family Foundation Inc_Alliance Defense Fund2016100"/>
    <s v="ProPublica"/>
    <s v="https://projects.propublica.org/nonprofits/organizations/751840845/201741319349101634/IRS990PF"/>
    <x v="533"/>
    <x v="13"/>
    <n v="100"/>
    <x v="9"/>
    <m/>
    <m/>
    <m/>
    <m/>
    <m/>
  </r>
  <r>
    <x v="198"/>
    <x v="9"/>
    <s v="261299150_2010"/>
    <s v="Haass Family Foundation_Alliance Defense Fund20105000"/>
    <s v="ProPublica"/>
    <s v="https://projects.propublica.org/nonprofits/redirect_to_990/261299150/2010"/>
    <x v="195"/>
    <x v="13"/>
    <n v="5000"/>
    <x v="14"/>
    <m/>
    <m/>
    <m/>
    <m/>
    <m/>
  </r>
  <r>
    <x v="198"/>
    <x v="9"/>
    <s v="261299150_2011"/>
    <s v="Haass Family Foundation_Alliance Defense Fund20115000"/>
    <s v="ProPublica"/>
    <s v="https://projects.propublica.org/nonprofits/redirect_to_990/261299150/2011"/>
    <x v="195"/>
    <x v="13"/>
    <n v="5000"/>
    <x v="15"/>
    <m/>
    <m/>
    <m/>
    <m/>
    <m/>
  </r>
  <r>
    <x v="198"/>
    <x v="9"/>
    <s v="261299150_2012"/>
    <s v="Haass Family Foundation_Alliance Defense Fund20123000"/>
    <s v="ProPublica"/>
    <s v="https://projects.propublica.org/nonprofits/redirect_to_990/261299150/2012"/>
    <x v="195"/>
    <x v="13"/>
    <n v="3000"/>
    <x v="2"/>
    <m/>
    <m/>
    <m/>
    <m/>
    <m/>
  </r>
  <r>
    <x v="198"/>
    <x v="9"/>
    <s v="261299150_2013"/>
    <s v="Haass Family Foundation_Alliance Defense Fund20135000"/>
    <s v="ProPublica"/>
    <s v="https://projects.propublica.org/nonprofits/organizations/261299150/201441349349100749/IRS990PF"/>
    <x v="195"/>
    <x v="13"/>
    <n v="5000"/>
    <x v="3"/>
    <m/>
    <m/>
    <m/>
    <m/>
    <m/>
  </r>
  <r>
    <x v="198"/>
    <x v="9"/>
    <s v="261299150_2014"/>
    <s v="Haass Family Foundation_Alliance Defense Fund20143000"/>
    <s v="ProPublica"/>
    <s v="https://projects.propublica.org/nonprofits/organizations/261299150/201521289349101172/IRS990PF"/>
    <x v="195"/>
    <x v="13"/>
    <n v="3000"/>
    <x v="7"/>
    <m/>
    <m/>
    <m/>
    <m/>
    <m/>
  </r>
  <r>
    <x v="198"/>
    <x v="9"/>
    <s v="261299150_2015"/>
    <s v="Haass Family Foundation_Alliance Defense Fund20155000"/>
    <s v="ProPublica"/>
    <s v="https://projects.propublica.org/nonprofits/organizations/261299150/201621349349102997/IRS990PF"/>
    <x v="195"/>
    <x v="13"/>
    <n v="5000"/>
    <x v="8"/>
    <m/>
    <m/>
    <m/>
    <m/>
    <m/>
  </r>
  <r>
    <x v="198"/>
    <x v="9"/>
    <s v="261299150_2016"/>
    <s v="Haass Family Foundation_Alliance Defense Fund20165000"/>
    <s v="ProPublica"/>
    <s v="https://projects.propublica.org/nonprofits/organizations/261299150/201731329349102348/IRS990PF"/>
    <x v="195"/>
    <x v="13"/>
    <n v="5000"/>
    <x v="9"/>
    <m/>
    <m/>
    <m/>
    <m/>
    <m/>
  </r>
  <r>
    <x v="200"/>
    <x v="9"/>
    <s v="201961492_2011"/>
    <s v="Hannah Foundation_Alliance Defense Fund20111000"/>
    <s v="ProPublica"/>
    <s v="https://projects.propublica.org/nonprofits/redirect_to_990/201961492/2011"/>
    <x v="197"/>
    <x v="13"/>
    <n v="1000"/>
    <x v="15"/>
    <m/>
    <m/>
    <m/>
    <m/>
    <m/>
  </r>
  <r>
    <x v="200"/>
    <x v="9"/>
    <s v="201961492_2012"/>
    <s v="Hannah Foundation_Alliance Defense Fund20122000"/>
    <s v="ProPublica"/>
    <s v="https://projects.propublica.org/nonprofits/redirect_to_990/201961492/2012"/>
    <x v="197"/>
    <x v="13"/>
    <n v="2000"/>
    <x v="2"/>
    <m/>
    <m/>
    <m/>
    <m/>
    <m/>
  </r>
  <r>
    <x v="200"/>
    <x v="9"/>
    <s v="201961492_2013"/>
    <s v="Hannah Foundation_Alliance Defense Fund20131000"/>
    <s v="ProPublica"/>
    <s v="https://projects.propublica.org/nonprofits/organizations/201961492/201432759349100003/IRS990PF"/>
    <x v="197"/>
    <x v="13"/>
    <n v="1000"/>
    <x v="3"/>
    <m/>
    <m/>
    <m/>
    <m/>
    <m/>
  </r>
  <r>
    <x v="200"/>
    <x v="9"/>
    <s v="201961492_2014"/>
    <s v="Hannah Foundation_Alliance Defense Fund20141000"/>
    <s v="ProPublica"/>
    <s v="https://projects.propublica.org/nonprofits/organizations/201961492/201502939349100700/IRS990PF"/>
    <x v="197"/>
    <x v="13"/>
    <n v="1000"/>
    <x v="7"/>
    <m/>
    <m/>
    <m/>
    <m/>
    <m/>
  </r>
  <r>
    <x v="532"/>
    <x v="9"/>
    <s v="386118718_2010"/>
    <s v="Hayden Foundation_Alliance Defense Fund2010400"/>
    <s v="ProPublica"/>
    <s v="https://projects.propublica.org/nonprofits/redirect_to_990/386118718/2010"/>
    <x v="534"/>
    <x v="13"/>
    <n v="400"/>
    <x v="14"/>
    <m/>
    <m/>
    <m/>
    <m/>
    <m/>
  </r>
  <r>
    <x v="206"/>
    <x v="9"/>
    <s v="263374824_2010"/>
    <s v="Henkes Foundation_Alliance Defense Fund2010100"/>
    <s v="ProPublica"/>
    <s v="https://projects.propublica.org/nonprofits/redirect_to_990/263374824/2010"/>
    <x v="203"/>
    <x v="13"/>
    <n v="100"/>
    <x v="14"/>
    <m/>
    <m/>
    <m/>
    <m/>
    <m/>
  </r>
  <r>
    <x v="206"/>
    <x v="9"/>
    <s v="263374824_2011"/>
    <s v="Henkes Foundation_Alliance Defense Fund2011100"/>
    <s v="ProPublica"/>
    <s v="https://projects.propublica.org/nonprofits/redirect_to_990/263374824/2011"/>
    <x v="203"/>
    <x v="13"/>
    <n v="100"/>
    <x v="15"/>
    <m/>
    <m/>
    <m/>
    <m/>
    <m/>
  </r>
  <r>
    <x v="207"/>
    <x v="9"/>
    <s v="371219609_2010"/>
    <s v="Henry Safford Peacock Foundation_Alliance Defense Fund2010250"/>
    <s v="ProPublica"/>
    <s v="https://projects.propublica.org/nonprofits/redirect_to_990/371219609/2010"/>
    <x v="204"/>
    <x v="13"/>
    <n v="250"/>
    <x v="14"/>
    <m/>
    <m/>
    <m/>
    <m/>
    <m/>
  </r>
  <r>
    <x v="207"/>
    <x v="9"/>
    <s v="371219609_2011"/>
    <s v="Henry Safford Peacock Foundation_Alliance Defense Fund2011250"/>
    <s v="ProPublica"/>
    <s v="https://projects.propublica.org/nonprofits/redirect_to_990/371219609/2011"/>
    <x v="204"/>
    <x v="13"/>
    <n v="250"/>
    <x v="15"/>
    <m/>
    <m/>
    <m/>
    <m/>
    <m/>
  </r>
  <r>
    <x v="207"/>
    <x v="9"/>
    <s v="371219609_2012"/>
    <s v="Henry Safford Peacock Foundation_Alliance Defense Fund2012250"/>
    <s v="ProPublica"/>
    <s v="https://projects.propublica.org/nonprofits/redirect_to_990/371219609/2012"/>
    <x v="204"/>
    <x v="13"/>
    <n v="250"/>
    <x v="2"/>
    <m/>
    <m/>
    <m/>
    <m/>
    <m/>
  </r>
  <r>
    <x v="215"/>
    <x v="9"/>
    <s v="233028700_2010"/>
    <s v="Horst Foundation_Alliance Defense Fund20101300"/>
    <s v="ProPublica"/>
    <s v="https://projects.propublica.org/nonprofits/redirect_to_990/233028700/2010"/>
    <x v="212"/>
    <x v="13"/>
    <n v="1300"/>
    <x v="14"/>
    <m/>
    <m/>
    <m/>
    <m/>
    <m/>
  </r>
  <r>
    <x v="215"/>
    <x v="9"/>
    <s v="233028700_2011"/>
    <s v="Horst Foundation_Alliance Defense Fund20111600"/>
    <s v="ProPublica"/>
    <s v="https://projects.propublica.org/nonprofits/redirect_to_990/233028700/2011"/>
    <x v="212"/>
    <x v="13"/>
    <n v="1600"/>
    <x v="15"/>
    <m/>
    <m/>
    <m/>
    <m/>
    <m/>
  </r>
  <r>
    <x v="215"/>
    <x v="9"/>
    <s v="233028700_2012"/>
    <s v="Horst Foundation_Alliance Defense Fund20126000"/>
    <s v="ProPublica"/>
    <s v="https://projects.propublica.org/nonprofits/redirect_to_990/233028700/2012"/>
    <x v="212"/>
    <x v="13"/>
    <n v="6000"/>
    <x v="2"/>
    <m/>
    <m/>
    <m/>
    <m/>
    <m/>
  </r>
  <r>
    <x v="215"/>
    <x v="9"/>
    <s v="233028700_2013"/>
    <s v="Horst Foundation_Alliance Defense Fund20136000"/>
    <s v="ProPublica"/>
    <s v="https://projects.propublica.org/nonprofits/organizations/233028700/201441329349101964/IRS990PF"/>
    <x v="212"/>
    <x v="13"/>
    <n v="6000"/>
    <x v="3"/>
    <m/>
    <m/>
    <m/>
    <m/>
    <m/>
  </r>
  <r>
    <x v="215"/>
    <x v="9"/>
    <s v="233028700_2014"/>
    <s v="Horst Foundation_Alliance Defense Fund20147200"/>
    <s v="ProPublica"/>
    <s v="https://projects.propublica.org/nonprofits/organizations/233028700/201511359349100126/IRS990PF"/>
    <x v="212"/>
    <x v="13"/>
    <n v="7200"/>
    <x v="7"/>
    <m/>
    <m/>
    <m/>
    <m/>
    <m/>
  </r>
  <r>
    <x v="217"/>
    <x v="9"/>
    <s v="541971831_2010"/>
    <s v="Hughes Philanthropic Society_Alliance Defense Fund20101000"/>
    <s v="ProPublica"/>
    <s v="https://projects.propublica.org/nonprofits/redirect_to_990/541971831/2010"/>
    <x v="214"/>
    <x v="13"/>
    <n v="1000"/>
    <x v="14"/>
    <m/>
    <m/>
    <m/>
    <m/>
    <m/>
  </r>
  <r>
    <x v="217"/>
    <x v="9"/>
    <s v="541971831_2014"/>
    <s v="Hughes Philanthropic Society_Alliance Defense Fund20141500"/>
    <s v="ProPublica"/>
    <s v="https://projects.propublica.org/nonprofits/organizations/541971831/201512229349100436/IRS990PF"/>
    <x v="214"/>
    <x v="13"/>
    <n v="1500"/>
    <x v="7"/>
    <m/>
    <m/>
    <m/>
    <m/>
    <m/>
  </r>
  <r>
    <x v="217"/>
    <x v="9"/>
    <s v="541971831_2015"/>
    <s v="Hughes Philanthropic Society_Alliance Defense Fund20152500"/>
    <s v="ProPublica"/>
    <s v="https://projects.propublica.org/nonprofits/organizations/541971831/201601379349102290/IRS990PF"/>
    <x v="214"/>
    <x v="13"/>
    <n v="2500"/>
    <x v="8"/>
    <m/>
    <m/>
    <m/>
    <m/>
    <m/>
  </r>
  <r>
    <x v="217"/>
    <x v="9"/>
    <s v="541971831_2016"/>
    <s v="Hughes Philanthropic Society_Alliance Defense Fund20166000"/>
    <s v="ProPublica"/>
    <s v="https://projects.propublica.org/nonprofits/organizations/541971831/201721359349102287/IRS990PF"/>
    <x v="214"/>
    <x v="13"/>
    <n v="6000"/>
    <x v="9"/>
    <m/>
    <m/>
    <m/>
    <m/>
    <m/>
  </r>
  <r>
    <x v="217"/>
    <x v="9"/>
    <s v="541971831_2017"/>
    <s v="Hughes Philanthropic Society_Alliance Defense Fund20174200"/>
    <s v="ProPublica"/>
    <s v="https://projects.propublica.org/nonprofits/organizations/541971831/201831359349103338/IRS990PF"/>
    <x v="214"/>
    <x v="13"/>
    <n v="4200"/>
    <x v="16"/>
    <m/>
    <m/>
    <m/>
    <m/>
    <m/>
  </r>
  <r>
    <x v="533"/>
    <x v="9"/>
    <s v="274243009_2012"/>
    <s v="Imig Family Foundation_Alliance Defense Fund20124000"/>
    <s v="ProPublica"/>
    <s v="https://projects.propublica.org/nonprofits/redirect_to_990/274243009/2012"/>
    <x v="535"/>
    <x v="13"/>
    <n v="4000"/>
    <x v="2"/>
    <m/>
    <m/>
    <m/>
    <m/>
    <m/>
  </r>
  <r>
    <x v="533"/>
    <x v="9"/>
    <s v="274243009_2013"/>
    <s v="Imig Family Foundation_Alliance Defense Fund20132000"/>
    <s v="ProPublica"/>
    <s v="https://projects.propublica.org/nonprofits/organizations/274243009/201431549349100603/IRS990PF"/>
    <x v="535"/>
    <x v="13"/>
    <n v="2000"/>
    <x v="3"/>
    <m/>
    <m/>
    <m/>
    <m/>
    <m/>
  </r>
  <r>
    <x v="533"/>
    <x v="9"/>
    <s v="274243009_2014"/>
    <s v="Imig Family Foundation_Alliance Defense Fund20144500"/>
    <s v="ProPublica"/>
    <s v="https://projects.propublica.org/nonprofits/organizations/274243009/201511349349102876/IRS990PF"/>
    <x v="535"/>
    <x v="13"/>
    <n v="4500"/>
    <x v="7"/>
    <m/>
    <m/>
    <m/>
    <m/>
    <m/>
  </r>
  <r>
    <x v="533"/>
    <x v="9"/>
    <s v="274243009_2015"/>
    <s v="Imig Family Foundation_Alliance Defense Fund20154000"/>
    <s v="ProPublica"/>
    <s v="https://projects.propublica.org/nonprofits/organizations/274243009/201611749349100501/IRS990PF"/>
    <x v="535"/>
    <x v="13"/>
    <n v="4000"/>
    <x v="8"/>
    <m/>
    <m/>
    <m/>
    <m/>
    <m/>
  </r>
  <r>
    <x v="533"/>
    <x v="9"/>
    <s v="274243009_2017"/>
    <s v="Imig Family Foundation_Alliance Defense Fund20173000"/>
    <s v="ProPublica"/>
    <s v="https://projects.propublica.org/nonprofits/organizations/274243009/201822689349100602/IRS990PF"/>
    <x v="535"/>
    <x v="13"/>
    <n v="3000"/>
    <x v="16"/>
    <m/>
    <m/>
    <m/>
    <m/>
    <m/>
  </r>
  <r>
    <x v="533"/>
    <x v="9"/>
    <s v="274243009_2018"/>
    <s v="Imig Family Foundation_Alliance Defense Fund20182000"/>
    <s v="ProPublica"/>
    <s v="https://projects.propublica.org/nonprofits/organizations/274243009/201902389349100225/IRS990PF"/>
    <x v="535"/>
    <x v="13"/>
    <n v="2000"/>
    <x v="0"/>
    <m/>
    <m/>
    <m/>
    <m/>
    <m/>
  </r>
  <r>
    <x v="533"/>
    <x v="9"/>
    <s v="274243009_2019"/>
    <s v="Imig Family Foundation_Alliance Defense Fund201910000"/>
    <s v="ProPublica"/>
    <s v="https://projects.propublica.org/nonprofits/organizations/274243009/202022169349100317/IRS990PF"/>
    <x v="535"/>
    <x v="13"/>
    <n v="10000"/>
    <x v="11"/>
    <m/>
    <m/>
    <m/>
    <m/>
    <m/>
  </r>
  <r>
    <x v="533"/>
    <x v="9"/>
    <s v="274243009_2020"/>
    <s v="Imig Family Foundation_Alliance Defense Fund20202000"/>
    <s v="ProPublica"/>
    <s v="https://projects.propublica.org/nonprofits/organizations/274243009/202123199349102602/IRS990PF"/>
    <x v="535"/>
    <x v="13"/>
    <n v="2000"/>
    <x v="1"/>
    <m/>
    <m/>
    <m/>
    <m/>
    <m/>
  </r>
  <r>
    <x v="533"/>
    <x v="9"/>
    <s v="274243009_2021"/>
    <s v="Imig Family Foundation_Alliance Defense Fund20215000"/>
    <s v="ProPublica"/>
    <s v="https://projects.propublica.org/nonprofits/organizations/274243009/202203199349101625/IRS990PF"/>
    <x v="535"/>
    <x v="13"/>
    <n v="5000"/>
    <x v="10"/>
    <m/>
    <m/>
    <m/>
    <m/>
    <m/>
  </r>
  <r>
    <x v="534"/>
    <x v="9"/>
    <s v="621665660_2013"/>
    <s v="Jack Lamar Family Charitable Foundation_Alliance Defense Fund20132200"/>
    <s v="ProPublica"/>
    <s v="https://projects.propublica.org/nonprofits/organizations/621665660/201441339349101914/IRS990PF"/>
    <x v="536"/>
    <x v="13"/>
    <n v="2200"/>
    <x v="3"/>
    <m/>
    <m/>
    <m/>
    <m/>
    <m/>
  </r>
  <r>
    <x v="534"/>
    <x v="9"/>
    <s v="621665660_2014"/>
    <s v="Jack Lamar Family Charitable Foundation_Alliance Defense Fund2014600"/>
    <s v="ProPublica"/>
    <s v="https://projects.propublica.org/nonprofits/organizations/621665660/201512179349100006/IRS990PF"/>
    <x v="536"/>
    <x v="13"/>
    <n v="600"/>
    <x v="7"/>
    <m/>
    <m/>
    <m/>
    <m/>
    <m/>
  </r>
  <r>
    <x v="534"/>
    <x v="9"/>
    <s v="621665660_2016"/>
    <s v="Jack Lamar Family Charitable Foundation_Alliance Defense Fund2016600"/>
    <s v="ProPublica"/>
    <s v="https://projects.propublica.org/nonprofits/organizations/621665660/201701329349100325/IRS990PF"/>
    <x v="536"/>
    <x v="13"/>
    <n v="600"/>
    <x v="9"/>
    <m/>
    <m/>
    <m/>
    <m/>
    <m/>
  </r>
  <r>
    <x v="534"/>
    <x v="9"/>
    <s v="621665660_2017"/>
    <s v="Jack Lamar Family Charitable Foundation_Alliance Defense Fund2017300"/>
    <s v="ProPublica"/>
    <s v="https://projects.propublica.org/nonprofits/organizations/621665660/201831349349100228/IRS990PF"/>
    <x v="536"/>
    <x v="13"/>
    <n v="300"/>
    <x v="16"/>
    <m/>
    <m/>
    <m/>
    <m/>
    <m/>
  </r>
  <r>
    <x v="535"/>
    <x v="9"/>
    <s v="561116935_2012"/>
    <s v="Jack Levin Foundation Inc_Alliance Defense Fund201225"/>
    <s v="ProPublica"/>
    <s v="https://projects.propublica.org/nonprofits/redirect_to_990/561116935/2012"/>
    <x v="537"/>
    <x v="13"/>
    <n v="25"/>
    <x v="2"/>
    <m/>
    <m/>
    <m/>
    <m/>
    <m/>
  </r>
  <r>
    <x v="536"/>
    <x v="9"/>
    <s v="264689640_2011"/>
    <s v="James E And Edith Margaret Brandon Foundation_Alliance Defense Fund20115000"/>
    <s v="ProPublica"/>
    <s v="https://projects.propublica.org/nonprofits/redirect_to_990/264689640/2011"/>
    <x v="538"/>
    <x v="13"/>
    <n v="5000"/>
    <x v="15"/>
    <m/>
    <m/>
    <m/>
    <m/>
    <m/>
  </r>
  <r>
    <x v="536"/>
    <x v="9"/>
    <s v="264689640_2013"/>
    <s v="James E And Edith Margaret Brandon Foundation_Alliance Defense Fund20134500"/>
    <s v="ProPublica"/>
    <s v="https://projects.propublica.org/nonprofits/organizations/264689640/201401329349102050/IRS990PF"/>
    <x v="538"/>
    <x v="13"/>
    <n v="4500"/>
    <x v="3"/>
    <m/>
    <m/>
    <m/>
    <m/>
    <m/>
  </r>
  <r>
    <x v="536"/>
    <x v="9"/>
    <s v="264689640_2014"/>
    <s v="James E And Edith Margaret Brandon Foundation_Alliance Defense Fund201411000"/>
    <s v="ProPublica"/>
    <s v="https://projects.propublica.org/nonprofits/organizations/264689640/201511319349101681/IRS990PF"/>
    <x v="538"/>
    <x v="13"/>
    <n v="11000"/>
    <x v="7"/>
    <m/>
    <m/>
    <m/>
    <m/>
    <m/>
  </r>
  <r>
    <x v="536"/>
    <x v="9"/>
    <s v="264689640_2015"/>
    <s v="James E And Edith Margaret Brandon Foundation_Alliance Defense Fund20153000"/>
    <s v="ProPublica"/>
    <s v="https://projects.propublica.org/nonprofits/organizations/264689640/201631379349101818/IRS990PF"/>
    <x v="538"/>
    <x v="13"/>
    <n v="3000"/>
    <x v="8"/>
    <m/>
    <m/>
    <m/>
    <m/>
    <m/>
  </r>
  <r>
    <x v="536"/>
    <x v="9"/>
    <s v="264689640_2016"/>
    <s v="James E And Edith Margaret Brandon Foundation_Alliance Defense Fund20161000"/>
    <s v="ProPublica"/>
    <s v="https://projects.propublica.org/nonprofits/organizations/264689640/201701679349100605/IRS990PF"/>
    <x v="538"/>
    <x v="13"/>
    <n v="1000"/>
    <x v="9"/>
    <m/>
    <m/>
    <m/>
    <m/>
    <m/>
  </r>
  <r>
    <x v="536"/>
    <x v="9"/>
    <s v="264689640_2017"/>
    <s v="James E And Edith Margaret Brandon Foundation_Alliance Defense Fund20176000"/>
    <s v="ProPublica"/>
    <s v="https://projects.propublica.org/nonprofits/organizations/264689640/201832329349100303/IRS990PF"/>
    <x v="538"/>
    <x v="13"/>
    <n v="6000"/>
    <x v="16"/>
    <m/>
    <m/>
    <m/>
    <m/>
    <m/>
  </r>
  <r>
    <x v="536"/>
    <x v="9"/>
    <s v="264689640_2018"/>
    <s v="James E And Edith Margaret Brandon Foundation_Alliance Defense Fund20184500"/>
    <s v="ProPublica"/>
    <s v="https://projects.propublica.org/nonprofits/organizations/264689640/201941929349100404/IRS990PF"/>
    <x v="538"/>
    <x v="13"/>
    <n v="4500"/>
    <x v="0"/>
    <m/>
    <m/>
    <m/>
    <m/>
    <m/>
  </r>
  <r>
    <x v="536"/>
    <x v="9"/>
    <s v="264689640_2019"/>
    <s v="James E And Edith Margaret Brandon Foundation_Alliance Defense Fund20195000"/>
    <s v="ProPublica"/>
    <s v="https://projects.propublica.org/nonprofits/organizations/264689640/202012769349100001/IRS990PF"/>
    <x v="538"/>
    <x v="13"/>
    <n v="5000"/>
    <x v="11"/>
    <m/>
    <m/>
    <m/>
    <m/>
    <m/>
  </r>
  <r>
    <x v="536"/>
    <x v="9"/>
    <s v="264689640_2020"/>
    <s v="James E And Edith Margaret Brandon Foundation_Alliance Defense Fund20202500"/>
    <s v="ProPublica"/>
    <s v="https://projects.propublica.org/nonprofits/organizations/264689640/202112539349100616/IRS990PF"/>
    <x v="538"/>
    <x v="13"/>
    <n v="2500"/>
    <x v="1"/>
    <m/>
    <m/>
    <m/>
    <m/>
    <m/>
  </r>
  <r>
    <x v="536"/>
    <x v="9"/>
    <s v="264689640_2021"/>
    <s v="James E And Edith Margaret Brandon Foundation_Alliance Defense Fund20212000"/>
    <s v="ProPublica"/>
    <s v="https://projects.propublica.org/nonprofits/organizations/264689640/202202279349101160/IRS990PF"/>
    <x v="538"/>
    <x v="13"/>
    <n v="2000"/>
    <x v="10"/>
    <m/>
    <m/>
    <m/>
    <m/>
    <m/>
  </r>
  <r>
    <x v="536"/>
    <x v="9"/>
    <s v="264689640_2022"/>
    <s v="James E And Edith Margaret Brandon Foundation_Alliance Defense Fund20222000"/>
    <s v="ProPublica"/>
    <s v="https://projects.propublica.org/nonprofits/organizations/264689640/202302269349100520/IRS990PF"/>
    <x v="538"/>
    <x v="13"/>
    <n v="2000"/>
    <x v="4"/>
    <m/>
    <m/>
    <m/>
    <m/>
    <m/>
  </r>
  <r>
    <x v="536"/>
    <x v="9"/>
    <s v="264689640_2023"/>
    <s v="James E And Edith Margaret Brandon Foundation_Alliance Defense Fund20232000"/>
    <s v="ProPublica"/>
    <s v="https://projects.propublica.org/nonprofits/organizations/264689640/202442409349100509/IRS990PF"/>
    <x v="538"/>
    <x v="13"/>
    <n v="2000"/>
    <x v="5"/>
    <m/>
    <m/>
    <m/>
    <m/>
    <m/>
  </r>
  <r>
    <x v="230"/>
    <x v="9"/>
    <s v="392013850_2010"/>
    <s v="James E And Linda L Falck Foundation Inc_Alliance Defense Fund20101000"/>
    <s v="ProPublica"/>
    <s v="https://projects.propublica.org/nonprofits/redirect_to_990/392013850/2010"/>
    <x v="228"/>
    <x v="13"/>
    <n v="1000"/>
    <x v="14"/>
    <m/>
    <m/>
    <m/>
    <m/>
    <m/>
  </r>
  <r>
    <x v="230"/>
    <x v="9"/>
    <s v="392013850_2011"/>
    <s v="James E And Linda L Falck Foundation Inc_Alliance Defense Fund20111000"/>
    <s v="ProPublica"/>
    <s v="https://projects.propublica.org/nonprofits/redirect_to_990/392013850/2011"/>
    <x v="228"/>
    <x v="13"/>
    <n v="1000"/>
    <x v="15"/>
    <m/>
    <m/>
    <m/>
    <m/>
    <m/>
  </r>
  <r>
    <x v="231"/>
    <x v="9"/>
    <s v="366645597_2013"/>
    <s v="James E Elliot Charitable Trust Elliot Robert J Ttee_Alliance Defense Fund2013300"/>
    <s v="ProPublica"/>
    <s v="https://projects.propublica.org/nonprofits/organizations/366645597/201323169349101007/IRS990PF"/>
    <x v="229"/>
    <x v="13"/>
    <n v="300"/>
    <x v="3"/>
    <m/>
    <m/>
    <m/>
    <m/>
    <m/>
  </r>
  <r>
    <x v="537"/>
    <x v="9"/>
    <s v="546462516_2017"/>
    <s v="James E Iii And Robin G Robinson Charitable Tr_Alliance Defense Fund2017300"/>
    <s v="ProPublica"/>
    <s v="https://projects.propublica.org/nonprofits/organizations/546462516/201810539349100701/IRS990PF"/>
    <x v="539"/>
    <x v="13"/>
    <n v="300"/>
    <x v="16"/>
    <m/>
    <m/>
    <m/>
    <m/>
    <m/>
  </r>
  <r>
    <x v="537"/>
    <x v="9"/>
    <s v="546462516_2018"/>
    <s v="James E Iii And Robin G Robinson Charitable Tr_Alliance Defense Fund2018500"/>
    <s v="ProPublica"/>
    <s v="https://projects.propublica.org/nonprofits/organizations/546462516/201930849349100408/IRS990PF"/>
    <x v="539"/>
    <x v="13"/>
    <n v="500"/>
    <x v="0"/>
    <m/>
    <m/>
    <m/>
    <m/>
    <m/>
  </r>
  <r>
    <x v="537"/>
    <x v="9"/>
    <s v="546462516_2020"/>
    <s v="James E Iii And Robin G Robinson Charitable Tr_Alliance Defense Fund2020500"/>
    <s v="ProPublica"/>
    <s v="https://projects.propublica.org/nonprofits/organizations/546462516/202141129349100919/IRS990PF"/>
    <x v="539"/>
    <x v="13"/>
    <n v="500"/>
    <x v="1"/>
    <m/>
    <m/>
    <m/>
    <m/>
    <m/>
  </r>
  <r>
    <x v="537"/>
    <x v="9"/>
    <s v="546462516_2021"/>
    <s v="James E Iii And Robin G Robinson Charitable Tr_Alliance Defense Fund20211300"/>
    <s v="ProPublica"/>
    <s v="https://projects.propublica.org/nonprofits/organizations/546462516/202230579349100403/IRS990PF"/>
    <x v="539"/>
    <x v="13"/>
    <n v="1300"/>
    <x v="10"/>
    <m/>
    <m/>
    <m/>
    <m/>
    <m/>
  </r>
  <r>
    <x v="537"/>
    <x v="9"/>
    <s v="546462516_2023"/>
    <s v="James E Iii And Robin G Robinson Charitable Tr_Alliance Defense Fund20231100"/>
    <s v="ProPublica"/>
    <s v="https://projects.propublica.org/nonprofits/organizations/546462516/202410589349100101/IRS990PF"/>
    <x v="539"/>
    <x v="13"/>
    <n v="1100"/>
    <x v="5"/>
    <m/>
    <m/>
    <m/>
    <m/>
    <m/>
  </r>
  <r>
    <x v="232"/>
    <x v="9"/>
    <s v="383534503_2010"/>
    <s v="James F Causley Jr Family Foundation_Alliance Defense Fund20103000"/>
    <s v="ProPublica"/>
    <s v="https://projects.propublica.org/nonprofits/redirect_to_990/383534503/2010"/>
    <x v="230"/>
    <x v="13"/>
    <n v="3000"/>
    <x v="14"/>
    <m/>
    <m/>
    <m/>
    <m/>
    <m/>
  </r>
  <r>
    <x v="232"/>
    <x v="9"/>
    <s v="383534503_2011"/>
    <s v="James F Causley Jr Family Foundation_Alliance Defense Fund2011500"/>
    <s v="ProPublica"/>
    <s v="https://projects.propublica.org/nonprofits/redirect_to_990/383534503/2011"/>
    <x v="230"/>
    <x v="13"/>
    <n v="500"/>
    <x v="15"/>
    <m/>
    <m/>
    <m/>
    <m/>
    <m/>
  </r>
  <r>
    <x v="232"/>
    <x v="9"/>
    <s v="383534503_2012"/>
    <s v="James F Causley Jr Family Foundation_Alliance Defense Fund20121000"/>
    <s v="ProPublica"/>
    <s v="https://projects.propublica.org/nonprofits/redirect_to_990/383534503/2012"/>
    <x v="230"/>
    <x v="13"/>
    <n v="1000"/>
    <x v="2"/>
    <m/>
    <m/>
    <m/>
    <m/>
    <m/>
  </r>
  <r>
    <x v="235"/>
    <x v="9"/>
    <s v="351899472_2011"/>
    <s v="Jay and Phyllis Conrad Family Foundation Inc_Alliance Defense Fund20111000"/>
    <s v="ProPublica"/>
    <s v="https://projects.propublica.org/nonprofits/redirect_to_990/351899472/2011"/>
    <x v="233"/>
    <x v="13"/>
    <n v="1000"/>
    <x v="15"/>
    <m/>
    <m/>
    <m/>
    <m/>
    <m/>
  </r>
  <r>
    <x v="235"/>
    <x v="9"/>
    <s v="351899472_2012"/>
    <s v="Jay and Phyllis Conrad Family Foundation Inc_Alliance Defense Fund20121000"/>
    <s v="ProPublica"/>
    <s v="https://projects.propublica.org/nonprofits/redirect_to_990/351899472/2012"/>
    <x v="233"/>
    <x v="13"/>
    <n v="1000"/>
    <x v="2"/>
    <m/>
    <m/>
    <m/>
    <m/>
    <m/>
  </r>
  <r>
    <x v="235"/>
    <x v="9"/>
    <s v="351899472_2013"/>
    <s v="Jay and Phyllis Conrad Family Foundation Inc_Alliance Defense Fund20132000"/>
    <s v="ProPublica"/>
    <s v="https://projects.propublica.org/nonprofits/organizations/351899472/201401349349100415/IRS990PF"/>
    <x v="233"/>
    <x v="13"/>
    <n v="2000"/>
    <x v="3"/>
    <m/>
    <m/>
    <m/>
    <m/>
    <m/>
  </r>
  <r>
    <x v="235"/>
    <x v="9"/>
    <s v="351899472_2014"/>
    <s v="Jay and Phyllis Conrad Family Foundation Inc_Alliance Defense Fund20142000"/>
    <s v="ProPublica"/>
    <s v="https://projects.propublica.org/nonprofits/organizations/351899472/201531389349100713/IRS990PF"/>
    <x v="233"/>
    <x v="13"/>
    <n v="2000"/>
    <x v="7"/>
    <m/>
    <m/>
    <m/>
    <m/>
    <m/>
  </r>
  <r>
    <x v="235"/>
    <x v="9"/>
    <s v="351899472_2015"/>
    <s v="Jay and Phyllis Conrad Family Foundation Inc_Alliance Defense Fund20152000"/>
    <s v="ProPublica"/>
    <s v="https://projects.propublica.org/nonprofits/organizations/351899472/201601389349100805/IRS990PF"/>
    <x v="233"/>
    <x v="13"/>
    <n v="2000"/>
    <x v="8"/>
    <m/>
    <m/>
    <m/>
    <m/>
    <m/>
  </r>
  <r>
    <x v="235"/>
    <x v="9"/>
    <s v="351899472_2016"/>
    <s v="Jay and Phyllis Conrad Family Foundation Inc_Alliance Defense Fund20162000"/>
    <s v="ProPublica"/>
    <s v="https://projects.propublica.org/nonprofits/organizations/351899472/201711319349103016/IRS990PF"/>
    <x v="233"/>
    <x v="13"/>
    <n v="2000"/>
    <x v="9"/>
    <m/>
    <m/>
    <m/>
    <m/>
    <m/>
  </r>
  <r>
    <x v="538"/>
    <x v="9"/>
    <s v="256019484_2010"/>
    <s v="John E &amp; Sue M Jackson Charitable Trust_Alliance Defense Fund20106000"/>
    <s v="ProPublica"/>
    <s v="https://projects.propublica.org/nonprofits/redirect_to_990/256019484/2010"/>
    <x v="540"/>
    <x v="13"/>
    <n v="6000"/>
    <x v="14"/>
    <m/>
    <m/>
    <m/>
    <m/>
    <m/>
  </r>
  <r>
    <x v="538"/>
    <x v="9"/>
    <s v="256019484_2011"/>
    <s v="John E &amp; Sue M Jackson Charitable Trust_Alliance Defense Fund20113357"/>
    <s v="ProPublica"/>
    <s v="https://projects.propublica.org/nonprofits/redirect_to_990/256019484/2011"/>
    <x v="540"/>
    <x v="13"/>
    <n v="3357"/>
    <x v="15"/>
    <m/>
    <m/>
    <m/>
    <m/>
    <m/>
  </r>
  <r>
    <x v="538"/>
    <x v="9"/>
    <s v="256019484_2012"/>
    <s v="John E &amp; Sue M Jackson Charitable Trust_Alliance Defense Fund20123936"/>
    <s v="ProPublica"/>
    <s v="https://projects.propublica.org/nonprofits/redirect_to_990/256019484/2012"/>
    <x v="540"/>
    <x v="13"/>
    <n v="3936"/>
    <x v="2"/>
    <m/>
    <m/>
    <m/>
    <m/>
    <m/>
  </r>
  <r>
    <x v="538"/>
    <x v="9"/>
    <s v="256019484_2013"/>
    <s v="John E &amp; Sue M Jackson Charitable Trust_Alliance Defense Fund20133817"/>
    <s v="ProPublica"/>
    <s v="https://projects.propublica.org/nonprofits/organizations/256019484/201421199349100112/IRS990PF"/>
    <x v="540"/>
    <x v="13"/>
    <n v="3817"/>
    <x v="3"/>
    <m/>
    <m/>
    <m/>
    <m/>
    <m/>
  </r>
  <r>
    <x v="538"/>
    <x v="9"/>
    <s v="256019484_2014"/>
    <s v="John E &amp; Sue M Jackson Charitable Trust_Alliance Defense Fund20144208"/>
    <s v="ProPublica"/>
    <s v="https://projects.propublica.org/nonprofits/organizations/256019484/201511339349100341/IRS990PF"/>
    <x v="540"/>
    <x v="13"/>
    <n v="4208"/>
    <x v="7"/>
    <m/>
    <m/>
    <m/>
    <m/>
    <m/>
  </r>
  <r>
    <x v="538"/>
    <x v="9"/>
    <s v="256019484_2015"/>
    <s v="John E &amp; Sue M Jackson Charitable Trust_Alliance Defense Fund20154000"/>
    <s v="ProPublica"/>
    <s v="https://projects.propublica.org/nonprofits/organizations/256019484/201621339349100827/IRS990PF"/>
    <x v="540"/>
    <x v="13"/>
    <n v="4000"/>
    <x v="8"/>
    <m/>
    <m/>
    <m/>
    <m/>
    <m/>
  </r>
  <r>
    <x v="538"/>
    <x v="9"/>
    <s v="256019484_2017"/>
    <s v="John E &amp; Sue M Jackson Charitable Trust_Alliance Defense Fund20171699"/>
    <s v="ProPublica"/>
    <s v="https://projects.propublica.org/nonprofits/organizations/256019484/201811879349100621/IRS990PF"/>
    <x v="540"/>
    <x v="13"/>
    <n v="1699"/>
    <x v="16"/>
    <m/>
    <m/>
    <m/>
    <m/>
    <m/>
  </r>
  <r>
    <x v="539"/>
    <x v="9"/>
    <s v="561872992_2011"/>
    <s v="Joseph M Wright Char Found Inc_Alliance Defense Fund2011100"/>
    <s v="ProPublica"/>
    <s v="https://projects.propublica.org/nonprofits/redirect_to_990/561872992/2011"/>
    <x v="541"/>
    <x v="13"/>
    <n v="100"/>
    <x v="15"/>
    <m/>
    <m/>
    <m/>
    <m/>
    <m/>
  </r>
  <r>
    <x v="253"/>
    <x v="9"/>
    <s v="237049738_2013"/>
    <s v="Jpmorgan Chase Foundation_Alliance Defense Fund2013336"/>
    <s v="ProPublica"/>
    <s v="https://projects.propublica.org/nonprofits/organizations/237049738/201403149349100670/IRS990PF"/>
    <x v="251"/>
    <x v="13"/>
    <n v="336"/>
    <x v="3"/>
    <m/>
    <m/>
    <m/>
    <m/>
    <m/>
  </r>
  <r>
    <x v="253"/>
    <x v="9"/>
    <s v="237049738_2022"/>
    <s v="Jpmorgan Chase Foundation_Alliance Defense Fund2022750"/>
    <s v="ProPublica"/>
    <s v="https://projects.propublica.org/nonprofits/organizations/237049738/202322839349100212/IRS990PF"/>
    <x v="251"/>
    <x v="13"/>
    <n v="750"/>
    <x v="4"/>
    <m/>
    <m/>
    <m/>
    <m/>
    <m/>
  </r>
  <r>
    <x v="253"/>
    <x v="9"/>
    <s v="237049738_2023"/>
    <s v="Jpmorgan Chase Foundation_Alliance Defense Fund20233303"/>
    <s v="ProPublica"/>
    <s v="https://projects.propublica.org/nonprofits/organizations/237049738/202443059349101309/IRS990PF"/>
    <x v="251"/>
    <x v="13"/>
    <n v="3303"/>
    <x v="5"/>
    <m/>
    <m/>
    <m/>
    <m/>
    <m/>
  </r>
  <r>
    <x v="268"/>
    <x v="9"/>
    <s v="383666988_2014"/>
    <s v="Koehr Family Foundation_Alliance Defense Fund201450"/>
    <s v="ProPublica"/>
    <s v="https://projects.propublica.org/nonprofits/organizations/383666988/201541899349100514/IRS990PF"/>
    <x v="266"/>
    <x v="13"/>
    <n v="50"/>
    <x v="7"/>
    <m/>
    <m/>
    <m/>
    <m/>
    <m/>
  </r>
  <r>
    <x v="540"/>
    <x v="9"/>
    <s v="43371173_2010"/>
    <s v="Lauring Charitable Foundation_Alliance Defense Fund2010200"/>
    <s v="ProPublica"/>
    <s v="https://projects.propublica.org/nonprofits/redirect_to_990/43371173/2010"/>
    <x v="542"/>
    <x v="13"/>
    <n v="200"/>
    <x v="14"/>
    <m/>
    <m/>
    <m/>
    <m/>
    <m/>
  </r>
  <r>
    <x v="540"/>
    <x v="9"/>
    <s v="43371173_2011"/>
    <s v="Lauring Charitable Foundation_Alliance Defense Fund2011100"/>
    <s v="ProPublica"/>
    <s v="https://projects.propublica.org/nonprofits/redirect_to_990/43371173/2011"/>
    <x v="542"/>
    <x v="13"/>
    <n v="100"/>
    <x v="15"/>
    <m/>
    <m/>
    <m/>
    <m/>
    <m/>
  </r>
  <r>
    <x v="540"/>
    <x v="9"/>
    <s v="43371173_2012"/>
    <s v="Lauring Charitable Foundation_Alliance Defense Fund2012100"/>
    <s v="ProPublica"/>
    <s v="https://projects.propublica.org/nonprofits/redirect_to_990/43371173/2012"/>
    <x v="542"/>
    <x v="13"/>
    <n v="100"/>
    <x v="2"/>
    <m/>
    <m/>
    <m/>
    <m/>
    <m/>
  </r>
  <r>
    <x v="541"/>
    <x v="9"/>
    <s v="581906094_2010"/>
    <s v="Lewis Hall &amp; Mildred Sasser Singletary Foundation Inc_Alliance Defense Fund201012500"/>
    <s v="ProPublica"/>
    <s v="https://projects.propublica.org/nonprofits/redirect_to_990/581906094/2010"/>
    <x v="543"/>
    <x v="13"/>
    <n v="12500"/>
    <x v="14"/>
    <m/>
    <m/>
    <m/>
    <m/>
    <m/>
  </r>
  <r>
    <x v="541"/>
    <x v="9"/>
    <s v="581906094_2011"/>
    <s v="Lewis Hall &amp; Mildred Sasser Singletary Foundation Inc_Alliance Defense Fund201130000"/>
    <s v="ProPublica"/>
    <s v="https://projects.propublica.org/nonprofits/redirect_to_990/581906094/2011"/>
    <x v="543"/>
    <x v="13"/>
    <n v="30000"/>
    <x v="15"/>
    <m/>
    <m/>
    <m/>
    <m/>
    <m/>
  </r>
  <r>
    <x v="541"/>
    <x v="9"/>
    <s v="581906094_2012"/>
    <s v="Lewis Hall &amp; Mildred Sasser Singletary Foundation Inc_Alliance Defense Fund201225000"/>
    <s v="ProPublica"/>
    <s v="https://projects.propublica.org/nonprofits/redirect_to_990/581906094/2012"/>
    <x v="543"/>
    <x v="13"/>
    <n v="25000"/>
    <x v="2"/>
    <m/>
    <m/>
    <m/>
    <m/>
    <m/>
  </r>
  <r>
    <x v="541"/>
    <x v="9"/>
    <s v="581906094_2013"/>
    <s v="Lewis Hall &amp; Mildred Sasser Singletary Foundation Inc_Alliance Defense Fund201325000"/>
    <s v="ProPublica"/>
    <s v="https://projects.propublica.org/nonprofits/organizations/581906094/201401279349101470/IRS990PF"/>
    <x v="543"/>
    <x v="13"/>
    <n v="25000"/>
    <x v="3"/>
    <m/>
    <m/>
    <m/>
    <m/>
    <m/>
  </r>
  <r>
    <x v="541"/>
    <x v="9"/>
    <s v="581906094_2014"/>
    <s v="Lewis Hall &amp; Mildred Sasser Singletary Foundation Inc_Alliance Defense Fund201425000"/>
    <s v="ProPublica"/>
    <s v="https://projects.propublica.org/nonprofits/organizations/581906094/201541339349101244/IRS990PF"/>
    <x v="543"/>
    <x v="13"/>
    <n v="25000"/>
    <x v="7"/>
    <m/>
    <m/>
    <m/>
    <m/>
    <m/>
  </r>
  <r>
    <x v="541"/>
    <x v="9"/>
    <s v="581906094_2015"/>
    <s v="Lewis Hall &amp; Mildred Sasser Singletary Foundation Inc_Alliance Defense Fund201525000"/>
    <s v="ProPublica"/>
    <s v="https://projects.propublica.org/nonprofits/organizations/581906094/201641469349100709/IRS990PF"/>
    <x v="543"/>
    <x v="13"/>
    <n v="25000"/>
    <x v="8"/>
    <m/>
    <m/>
    <m/>
    <m/>
    <m/>
  </r>
  <r>
    <x v="541"/>
    <x v="9"/>
    <s v="581906094_2016"/>
    <s v="Lewis Hall &amp; Mildred Sasser Singletary Foundation Inc_Alliance Defense Fund201630000"/>
    <s v="ProPublica"/>
    <s v="https://projects.propublica.org/nonprofits/organizations/581906094/201741589349100309/IRS990PF"/>
    <x v="543"/>
    <x v="13"/>
    <n v="30000"/>
    <x v="9"/>
    <m/>
    <m/>
    <m/>
    <m/>
    <m/>
  </r>
  <r>
    <x v="541"/>
    <x v="9"/>
    <s v="581906094_2017"/>
    <s v="Lewis Hall &amp; Mildred Sasser Singletary Foundation Inc_Alliance Defense Fund201730000"/>
    <s v="ProPublica"/>
    <s v="https://projects.propublica.org/nonprofits/organizations/581906094/201831309349101193/IRS990PF"/>
    <x v="543"/>
    <x v="13"/>
    <n v="30000"/>
    <x v="16"/>
    <m/>
    <m/>
    <m/>
    <m/>
    <m/>
  </r>
  <r>
    <x v="541"/>
    <x v="9"/>
    <s v="581906094_2018"/>
    <s v="Lewis Hall &amp; Mildred Sasser Singletary Foundation Inc_Alliance Defense Fund201825000"/>
    <s v="ProPublica"/>
    <s v="https://projects.propublica.org/nonprofits/organizations/581906094/201901339349101845/IRS990PF"/>
    <x v="543"/>
    <x v="13"/>
    <n v="25000"/>
    <x v="0"/>
    <m/>
    <m/>
    <m/>
    <m/>
    <m/>
  </r>
  <r>
    <x v="541"/>
    <x v="9"/>
    <s v="581906094_2019"/>
    <s v="Lewis Hall &amp; Mildred Sasser Singletary Foundation Inc_Alliance Defense Fund201925000"/>
    <s v="ProPublica"/>
    <s v="https://projects.propublica.org/nonprofits/organizations/581906094/202001959349100305/IRS990PF"/>
    <x v="543"/>
    <x v="13"/>
    <n v="25000"/>
    <x v="11"/>
    <m/>
    <m/>
    <m/>
    <m/>
    <m/>
  </r>
  <r>
    <x v="541"/>
    <x v="9"/>
    <s v="581906094_2020"/>
    <s v="Lewis Hall &amp; Mildred Sasser Singletary Foundation Inc_Alliance Defense Fund202025000"/>
    <s v="ProPublica"/>
    <s v="https://projects.propublica.org/nonprofits/organizations/581906094/202121319349102117/IRS990PF"/>
    <x v="543"/>
    <x v="13"/>
    <n v="25000"/>
    <x v="1"/>
    <m/>
    <m/>
    <m/>
    <m/>
    <m/>
  </r>
  <r>
    <x v="541"/>
    <x v="9"/>
    <s v="581906094_2021"/>
    <s v="Lewis Hall &amp; Mildred Sasser Singletary Foundation Inc_Alliance Defense Fund202125000"/>
    <s v="ProPublica"/>
    <s v="https://projects.propublica.org/nonprofits/organizations/581906094/202211189349100311/IRS990PF"/>
    <x v="543"/>
    <x v="13"/>
    <n v="25000"/>
    <x v="10"/>
    <m/>
    <m/>
    <m/>
    <m/>
    <m/>
  </r>
  <r>
    <x v="541"/>
    <x v="9"/>
    <s v="581906094_2022"/>
    <s v="Lewis Hall &amp; Mildred Sasser Singletary Foundation Inc_Alliance Defense Fund202225000"/>
    <s v="ProPublica"/>
    <s v="https://projects.propublica.org/nonprofits/organizations/581906094/202341329349101639/IRS990PF"/>
    <x v="543"/>
    <x v="13"/>
    <n v="25000"/>
    <x v="4"/>
    <m/>
    <m/>
    <m/>
    <m/>
    <m/>
  </r>
  <r>
    <x v="541"/>
    <x v="9"/>
    <s v="581906094_2023"/>
    <s v="Lewis Hall &amp; Mildred Sasser Singletary Foundation Inc_Alliance Defense Fund202325000"/>
    <s v="ProPublica"/>
    <s v="https://projects.propublica.org/nonprofits/organizations/581906094/202430739349100513/IRS990PF"/>
    <x v="543"/>
    <x v="13"/>
    <n v="25000"/>
    <x v="5"/>
    <m/>
    <m/>
    <m/>
    <m/>
    <m/>
  </r>
  <r>
    <x v="542"/>
    <x v="9"/>
    <s v="861052745_2010"/>
    <s v="Light Foundation Inc_Alliance Defense Fund20105000"/>
    <s v="ProPublica"/>
    <s v="https://projects.propublica.org/nonprofits/redirect_to_990/861052745/2010"/>
    <x v="544"/>
    <x v="13"/>
    <n v="5000"/>
    <x v="14"/>
    <m/>
    <m/>
    <m/>
    <m/>
    <m/>
  </r>
  <r>
    <x v="542"/>
    <x v="9"/>
    <s v="861052745_2011"/>
    <s v="Light Foundation Inc_Alliance Defense Fund20112000"/>
    <s v="ProPublica"/>
    <s v="https://projects.propublica.org/nonprofits/redirect_to_990/861052745/2011"/>
    <x v="544"/>
    <x v="13"/>
    <n v="2000"/>
    <x v="15"/>
    <m/>
    <m/>
    <m/>
    <m/>
    <m/>
  </r>
  <r>
    <x v="542"/>
    <x v="9"/>
    <s v="861052745_2013"/>
    <s v="Light Foundation Inc_Alliance Defense Fund20131000"/>
    <s v="ProPublica"/>
    <s v="https://projects.propublica.org/nonprofits/organizations/861052745/201411339349101621/IRS990PF"/>
    <x v="544"/>
    <x v="13"/>
    <n v="1000"/>
    <x v="3"/>
    <m/>
    <m/>
    <m/>
    <m/>
    <m/>
  </r>
  <r>
    <x v="543"/>
    <x v="9"/>
    <s v="350868122_2010"/>
    <s v="Lilly Endowment Inc_Alliance Defense Fund2010350"/>
    <s v="ProPublica"/>
    <s v="https://projects.propublica.org/nonprofits/redirect_to_990/350868122/2010"/>
    <x v="545"/>
    <x v="13"/>
    <n v="350"/>
    <x v="14"/>
    <m/>
    <m/>
    <m/>
    <m/>
    <m/>
  </r>
  <r>
    <x v="543"/>
    <x v="9"/>
    <s v="350868122_2011"/>
    <s v="Lilly Endowment Inc_Alliance Defense Fund2011100"/>
    <s v="ProPublica"/>
    <s v="https://projects.propublica.org/nonprofits/redirect_to_990/350868122/2011"/>
    <x v="545"/>
    <x v="13"/>
    <n v="100"/>
    <x v="15"/>
    <m/>
    <m/>
    <m/>
    <m/>
    <m/>
  </r>
  <r>
    <x v="282"/>
    <x v="9"/>
    <s v="202024120_2011"/>
    <s v="Lisa and Bob Cheeley Foundation Inc_Alliance Defense Fund2011600"/>
    <s v="ProPublica"/>
    <s v="https://projects.propublica.org/nonprofits/redirect_to_990/202024120/2011"/>
    <x v="280"/>
    <x v="13"/>
    <n v="600"/>
    <x v="15"/>
    <m/>
    <m/>
    <m/>
    <m/>
    <m/>
  </r>
  <r>
    <x v="282"/>
    <x v="9"/>
    <s v="202024120_2012"/>
    <s v="Lisa and Bob Cheeley Foundation Inc_Alliance Defense Fund2012600"/>
    <s v="ProPublica"/>
    <s v="https://projects.propublica.org/nonprofits/redirect_to_990/202024120/2012"/>
    <x v="280"/>
    <x v="13"/>
    <n v="600"/>
    <x v="2"/>
    <m/>
    <m/>
    <m/>
    <m/>
    <m/>
  </r>
  <r>
    <x v="282"/>
    <x v="9"/>
    <s v="202024120_2014"/>
    <s v="Lisa and Bob Cheeley Foundation Inc_Alliance Defense Fund2014600"/>
    <s v="ProPublica"/>
    <s v="https://projects.propublica.org/nonprofits/organizations/202024120/201511949349100101/IRS990PF"/>
    <x v="280"/>
    <x v="13"/>
    <n v="600"/>
    <x v="7"/>
    <m/>
    <m/>
    <m/>
    <m/>
    <m/>
  </r>
  <r>
    <x v="282"/>
    <x v="9"/>
    <s v="202024120_2015"/>
    <s v="Lisa and Bob Cheeley Foundation Inc_Alliance Defense Fund2015600"/>
    <s v="ProPublica"/>
    <s v="https://projects.propublica.org/nonprofits/organizations/202024120/201623209349102047/IRS990PF"/>
    <x v="280"/>
    <x v="13"/>
    <n v="600"/>
    <x v="8"/>
    <m/>
    <m/>
    <m/>
    <m/>
    <m/>
  </r>
  <r>
    <x v="282"/>
    <x v="9"/>
    <s v="202024120_2016"/>
    <s v="Lisa and Bob Cheeley Foundation Inc_Alliance Defense Fund2016600"/>
    <s v="ProPublica"/>
    <s v="https://projects.propublica.org/nonprofits/organizations/202024120/201712069349100216/IRS990PF"/>
    <x v="280"/>
    <x v="13"/>
    <n v="600"/>
    <x v="9"/>
    <m/>
    <m/>
    <m/>
    <m/>
    <m/>
  </r>
  <r>
    <x v="282"/>
    <x v="9"/>
    <s v="202024120_2017"/>
    <s v="Lisa and Bob Cheeley Foundation Inc_Alliance Defense Fund2017600"/>
    <s v="ProPublica"/>
    <s v="https://projects.propublica.org/nonprofits/organizations/202024120/201822289349100317/IRS990PF"/>
    <x v="280"/>
    <x v="13"/>
    <n v="600"/>
    <x v="16"/>
    <m/>
    <m/>
    <m/>
    <m/>
    <m/>
  </r>
  <r>
    <x v="291"/>
    <x v="9"/>
    <s v="300520136_2010"/>
    <s v="Luhrsen Family Foundation Inc_Alliance Defense Fund201065"/>
    <s v="ProPublica"/>
    <s v="https://projects.propublica.org/nonprofits/redirect_to_990/300520136/2010"/>
    <x v="289"/>
    <x v="13"/>
    <n v="65"/>
    <x v="14"/>
    <m/>
    <m/>
    <m/>
    <m/>
    <m/>
  </r>
  <r>
    <x v="291"/>
    <x v="9"/>
    <s v="300520136_2011"/>
    <s v="Luhrsen Family Foundation Inc_Alliance Defense Fund201125"/>
    <s v="ProPublica"/>
    <s v="https://projects.propublica.org/nonprofits/redirect_to_990/300520136/2011"/>
    <x v="289"/>
    <x v="13"/>
    <n v="25"/>
    <x v="15"/>
    <m/>
    <m/>
    <m/>
    <m/>
    <m/>
  </r>
  <r>
    <x v="291"/>
    <x v="9"/>
    <s v="300520136_2012"/>
    <s v="Luhrsen Family Foundation Inc_Alliance Defense Fund201225"/>
    <s v="ProPublica"/>
    <s v="https://projects.propublica.org/nonprofits/redirect_to_990/300520136/2012"/>
    <x v="289"/>
    <x v="13"/>
    <n v="25"/>
    <x v="2"/>
    <m/>
    <m/>
    <m/>
    <m/>
    <m/>
  </r>
  <r>
    <x v="291"/>
    <x v="9"/>
    <s v="300520136_2013"/>
    <s v="Luhrsen Family Foundation Inc_Alliance Defense Fund201325"/>
    <s v="ProPublica"/>
    <s v="https://projects.propublica.org/nonprofits/organizations/300520136/201421329349102142/IRS990PF"/>
    <x v="289"/>
    <x v="13"/>
    <n v="25"/>
    <x v="3"/>
    <m/>
    <m/>
    <m/>
    <m/>
    <m/>
  </r>
  <r>
    <x v="301"/>
    <x v="9"/>
    <s v="386108739_2021"/>
    <s v="Maranatha Foundation Inc_Alliance Defense Fund20217000"/>
    <s v="ProPublica"/>
    <s v="https://projects.propublica.org/nonprofits/organizations/386108739/202211999349100621/IRS990PF"/>
    <x v="300"/>
    <x v="13"/>
    <n v="7000"/>
    <x v="10"/>
    <m/>
    <m/>
    <m/>
    <m/>
    <m/>
  </r>
  <r>
    <x v="301"/>
    <x v="9"/>
    <s v="386108739_2022"/>
    <s v="Maranatha Foundation Inc_Alliance Defense Fund20227000"/>
    <s v="ProPublica"/>
    <s v="https://projects.propublica.org/nonprofits/organizations/386108739/202311849349100806/IRS990PF"/>
    <x v="300"/>
    <x v="13"/>
    <n v="7000"/>
    <x v="4"/>
    <m/>
    <m/>
    <m/>
    <m/>
    <m/>
  </r>
  <r>
    <x v="301"/>
    <x v="9"/>
    <s v="386108739_2023"/>
    <s v="Maranatha Foundation Inc_Alliance Defense Fund20235000"/>
    <s v="ProPublica"/>
    <s v="https://projects.propublica.org/nonprofits/organizations/386108739/202400939349100620/IRS990PF"/>
    <x v="300"/>
    <x v="13"/>
    <n v="5000"/>
    <x v="5"/>
    <m/>
    <m/>
    <m/>
    <m/>
    <m/>
  </r>
  <r>
    <x v="302"/>
    <x v="9"/>
    <s v="746046197_2011"/>
    <s v="Margaret C B &amp; S Spencer N Brown Foundation Inc_Alliance Defense Fund2011100"/>
    <s v="ProPublica"/>
    <s v="https://projects.propublica.org/nonprofits/redirect_to_990/746046197/2011"/>
    <x v="301"/>
    <x v="13"/>
    <n v="100"/>
    <x v="15"/>
    <m/>
    <m/>
    <m/>
    <m/>
    <m/>
  </r>
  <r>
    <x v="303"/>
    <x v="9"/>
    <s v="751709181_2014"/>
    <s v="Margaret Mosher Phillips Foundaton_Alliance Defense Fund20142000"/>
    <s v="ProPublica"/>
    <s v="https://projects.propublica.org/nonprofits/organizations/751709181/201531349349101538/IRS990PF"/>
    <x v="302"/>
    <x v="13"/>
    <n v="2000"/>
    <x v="7"/>
    <m/>
    <m/>
    <m/>
    <m/>
    <m/>
  </r>
  <r>
    <x v="303"/>
    <x v="9"/>
    <s v="751709181_2016"/>
    <s v="Margaret Mosher Phillips Foundaton_Alliance Defense Fund2016400"/>
    <s v="ProPublica"/>
    <s v="https://projects.propublica.org/nonprofits/organizations/751709181/201742429349100109/IRS990PF"/>
    <x v="302"/>
    <x v="13"/>
    <n v="400"/>
    <x v="9"/>
    <m/>
    <m/>
    <m/>
    <m/>
    <m/>
  </r>
  <r>
    <x v="303"/>
    <x v="9"/>
    <s v="751709181_2017"/>
    <s v="Margaret Mosher Phillips Foundaton_Alliance Defense Fund2017460"/>
    <s v="ProPublica"/>
    <s v="https://projects.propublica.org/nonprofits/organizations/751709181/201813459349100406/IRS990PF"/>
    <x v="302"/>
    <x v="13"/>
    <n v="460"/>
    <x v="16"/>
    <m/>
    <m/>
    <m/>
    <m/>
    <m/>
  </r>
  <r>
    <x v="303"/>
    <x v="9"/>
    <s v="751709181_2018"/>
    <s v="Margaret Mosher Phillips Foundaton_Alliance Defense Fund2018400"/>
    <s v="ProPublica"/>
    <s v="https://projects.propublica.org/nonprofits/organizations/751709181/201943199349103209/IRS990PF"/>
    <x v="302"/>
    <x v="13"/>
    <n v="400"/>
    <x v="0"/>
    <m/>
    <m/>
    <m/>
    <m/>
    <m/>
  </r>
  <r>
    <x v="303"/>
    <x v="9"/>
    <s v="751709181_2019"/>
    <s v="Margaret Mosher Phillips Foundaton_Alliance Defense Fund2019400"/>
    <s v="ProPublica"/>
    <s v="https://projects.propublica.org/nonprofits/organizations/751709181/202013149349101431/IRS990PF"/>
    <x v="302"/>
    <x v="13"/>
    <n v="400"/>
    <x v="11"/>
    <m/>
    <m/>
    <m/>
    <m/>
    <m/>
  </r>
  <r>
    <x v="544"/>
    <x v="9"/>
    <s v="43693292_2011"/>
    <s v="Matt Stover Foundation_Alliance Defense Fund20115000"/>
    <s v="ProPublica"/>
    <s v="https://projects.propublica.org/nonprofits/redirect_to_990/43693292/2011"/>
    <x v="546"/>
    <x v="13"/>
    <n v="5000"/>
    <x v="15"/>
    <m/>
    <m/>
    <m/>
    <m/>
    <m/>
  </r>
  <r>
    <x v="309"/>
    <x v="9"/>
    <s v="203892291_2012"/>
    <s v="Matthew Six Foundation_Alliance Defense Fund20123000"/>
    <s v="ProPublica"/>
    <s v="https://projects.propublica.org/nonprofits/redirect_to_990/203892291/2012"/>
    <x v="308"/>
    <x v="13"/>
    <n v="3000"/>
    <x v="2"/>
    <m/>
    <m/>
    <m/>
    <m/>
    <m/>
  </r>
  <r>
    <x v="309"/>
    <x v="9"/>
    <s v="203892291_2013"/>
    <s v="Matthew Six Foundation_Alliance Defense Fund20133000"/>
    <s v="ProPublica"/>
    <s v="https://projects.propublica.org/nonprofits/organizations/203892291/201403219349102910/IRS990PF"/>
    <x v="308"/>
    <x v="13"/>
    <n v="3000"/>
    <x v="3"/>
    <m/>
    <m/>
    <m/>
    <m/>
    <m/>
  </r>
  <r>
    <x v="309"/>
    <x v="9"/>
    <s v="203892291_2014"/>
    <s v="Matthew Six Foundation_Alliance Defense Fund20143000"/>
    <s v="ProPublica"/>
    <s v="https://projects.propublica.org/nonprofits/organizations/203892291/201522859349100117/IRS990PF"/>
    <x v="308"/>
    <x v="13"/>
    <n v="3000"/>
    <x v="7"/>
    <m/>
    <m/>
    <m/>
    <m/>
    <m/>
  </r>
  <r>
    <x v="309"/>
    <x v="9"/>
    <s v="203892291_2015"/>
    <s v="Matthew Six Foundation_Alliance Defense Fund20152000"/>
    <s v="ProPublica"/>
    <s v="https://projects.propublica.org/nonprofits/organizations/203892291/201623199349101147/IRS990PF"/>
    <x v="308"/>
    <x v="13"/>
    <n v="2000"/>
    <x v="8"/>
    <m/>
    <m/>
    <m/>
    <m/>
    <m/>
  </r>
  <r>
    <x v="309"/>
    <x v="9"/>
    <s v="203892291_2017"/>
    <s v="Matthew Six Foundation_Alliance Defense Fund20175000"/>
    <s v="ProPublica"/>
    <s v="https://projects.propublica.org/nonprofits/organizations/203892291/201843169349101074/IRS990PF"/>
    <x v="308"/>
    <x v="13"/>
    <n v="5000"/>
    <x v="16"/>
    <m/>
    <m/>
    <m/>
    <m/>
    <m/>
  </r>
  <r>
    <x v="309"/>
    <x v="9"/>
    <s v="203892291_2018"/>
    <s v="Matthew Six Foundation_Alliance Defense Fund20185000"/>
    <s v="ProPublica"/>
    <s v="https://projects.propublica.org/nonprofits/organizations/203892291/201942269349100024/IRS990PF"/>
    <x v="308"/>
    <x v="13"/>
    <n v="5000"/>
    <x v="0"/>
    <m/>
    <m/>
    <m/>
    <m/>
    <m/>
  </r>
  <r>
    <x v="309"/>
    <x v="9"/>
    <s v="203892291_2019"/>
    <s v="Matthew Six Foundation_Alliance Defense Fund20195000"/>
    <s v="ProPublica"/>
    <s v="https://projects.propublica.org/nonprofits/organizations/203892291/202041959349100244/IRS990PF"/>
    <x v="308"/>
    <x v="13"/>
    <n v="5000"/>
    <x v="11"/>
    <m/>
    <m/>
    <m/>
    <m/>
    <m/>
  </r>
  <r>
    <x v="309"/>
    <x v="9"/>
    <s v="203892291_2020"/>
    <s v="Matthew Six Foundation_Alliance Defense Fund20205000"/>
    <s v="ProPublica"/>
    <s v="https://projects.propublica.org/nonprofits/organizations/203892291/202132439349100813/IRS990PF"/>
    <x v="308"/>
    <x v="13"/>
    <n v="5000"/>
    <x v="1"/>
    <m/>
    <m/>
    <m/>
    <m/>
    <m/>
  </r>
  <r>
    <x v="309"/>
    <x v="9"/>
    <s v="203892291_2021"/>
    <s v="Matthew Six Foundation_Alliance Defense Fund20215000"/>
    <s v="ProPublica"/>
    <s v="https://projects.propublica.org/nonprofits/organizations/203892291/202201899349100515/IRS990PF"/>
    <x v="308"/>
    <x v="13"/>
    <n v="5000"/>
    <x v="10"/>
    <m/>
    <m/>
    <m/>
    <m/>
    <m/>
  </r>
  <r>
    <x v="309"/>
    <x v="9"/>
    <s v="203892291_2022"/>
    <s v="Matthew Six Foundation_Alliance Defense Fund20225000"/>
    <s v="ProPublica"/>
    <s v="https://projects.propublica.org/nonprofits/organizations/203892291/202313129349101301/IRS990PF"/>
    <x v="308"/>
    <x v="13"/>
    <n v="5000"/>
    <x v="4"/>
    <m/>
    <m/>
    <m/>
    <m/>
    <m/>
  </r>
  <r>
    <x v="545"/>
    <x v="9"/>
    <s v="396635271_2010"/>
    <s v="Maurice and Arlene Reese Foundation_Alliance Defense Fund201010000"/>
    <s v="ProPublica"/>
    <s v="https://projects.propublica.org/nonprofits/redirect_to_990/396635271/2010"/>
    <x v="547"/>
    <x v="13"/>
    <n v="10000"/>
    <x v="14"/>
    <m/>
    <m/>
    <m/>
    <m/>
    <m/>
  </r>
  <r>
    <x v="545"/>
    <x v="9"/>
    <s v="396635271_2011"/>
    <s v="Maurice and Arlene Reese Foundation_Alliance Defense Fund201110000"/>
    <s v="ProPublica"/>
    <s v="https://projects.propublica.org/nonprofits/redirect_to_990/396635271/2011"/>
    <x v="547"/>
    <x v="13"/>
    <n v="10000"/>
    <x v="15"/>
    <m/>
    <m/>
    <m/>
    <m/>
    <m/>
  </r>
  <r>
    <x v="545"/>
    <x v="9"/>
    <s v="396635271_2012"/>
    <s v="Maurice and Arlene Reese Foundation_Alliance Defense Fund20125000"/>
    <s v="ProPublica"/>
    <s v="https://projects.propublica.org/nonprofits/redirect_to_990/396635271/2012"/>
    <x v="547"/>
    <x v="13"/>
    <n v="5000"/>
    <x v="2"/>
    <m/>
    <m/>
    <m/>
    <m/>
    <m/>
  </r>
  <r>
    <x v="546"/>
    <x v="9"/>
    <s v="251055318_2010"/>
    <s v="Maynard Foundation_Alliance Defense Fund20106000"/>
    <s v="ProPublica"/>
    <s v="https://projects.propublica.org/nonprofits/redirect_to_990/251055318/2010"/>
    <x v="548"/>
    <x v="13"/>
    <n v="6000"/>
    <x v="14"/>
    <m/>
    <m/>
    <m/>
    <m/>
    <m/>
  </r>
  <r>
    <x v="546"/>
    <x v="9"/>
    <s v="251055318_2011"/>
    <s v="Maynard Foundation_Alliance Defense Fund20116000"/>
    <s v="ProPublica"/>
    <s v="https://projects.propublica.org/nonprofits/redirect_to_990/251055318/2011"/>
    <x v="548"/>
    <x v="13"/>
    <n v="6000"/>
    <x v="15"/>
    <m/>
    <m/>
    <m/>
    <m/>
    <m/>
  </r>
  <r>
    <x v="547"/>
    <x v="9"/>
    <s v="203131189_2010"/>
    <s v="McElroy Family Fund_Alliance Defense Fund201015000"/>
    <s v="ProPublica"/>
    <s v="https://projects.propublica.org/nonprofits/redirect_to_990/203131189/2010"/>
    <x v="549"/>
    <x v="13"/>
    <n v="15000"/>
    <x v="14"/>
    <m/>
    <m/>
    <m/>
    <m/>
    <m/>
  </r>
  <r>
    <x v="548"/>
    <x v="9"/>
    <s v="223589110_2010"/>
    <s v="Michael P Bergeron Foundation Inc_Alliance Defense Fund2010500"/>
    <s v="ProPublica"/>
    <s v="https://projects.propublica.org/nonprofits/redirect_to_990/223589110/2010"/>
    <x v="550"/>
    <x v="13"/>
    <n v="500"/>
    <x v="14"/>
    <m/>
    <m/>
    <m/>
    <m/>
    <m/>
  </r>
  <r>
    <x v="312"/>
    <x v="9"/>
    <s v="582432566_2010"/>
    <s v="Middlemas Family Foundation Inc_Alliance Defense Fund20101000"/>
    <s v="ProPublica"/>
    <s v="https://projects.propublica.org/nonprofits/redirect_to_990/582432566/2010"/>
    <x v="311"/>
    <x v="13"/>
    <n v="1000"/>
    <x v="14"/>
    <m/>
    <m/>
    <m/>
    <m/>
    <m/>
  </r>
  <r>
    <x v="312"/>
    <x v="9"/>
    <s v="582432566_2012"/>
    <s v="Middlemas Family Foundation Inc_Alliance Defense Fund20121000"/>
    <s v="ProPublica"/>
    <s v="https://projects.propublica.org/nonprofits/redirect_to_990/582432566/2012"/>
    <x v="311"/>
    <x v="13"/>
    <n v="1000"/>
    <x v="2"/>
    <m/>
    <m/>
    <m/>
    <m/>
    <m/>
  </r>
  <r>
    <x v="312"/>
    <x v="9"/>
    <s v="582432566_2013"/>
    <s v="Middlemas Family Foundation Inc_Alliance Defense Fund20131000"/>
    <s v="ProPublica"/>
    <s v="https://projects.propublica.org/nonprofits/organizations/582432566/201441339349101214/IRS990PF"/>
    <x v="311"/>
    <x v="13"/>
    <n v="1000"/>
    <x v="3"/>
    <m/>
    <m/>
    <m/>
    <m/>
    <m/>
  </r>
  <r>
    <x v="312"/>
    <x v="9"/>
    <s v="582432566_2015"/>
    <s v="Middlemas Family Foundation Inc_Alliance Defense Fund20151000"/>
    <s v="ProPublica"/>
    <s v="https://projects.propublica.org/nonprofits/organizations/582432566/201631269349100438/IRS990PF"/>
    <x v="311"/>
    <x v="13"/>
    <n v="1000"/>
    <x v="8"/>
    <m/>
    <m/>
    <m/>
    <m/>
    <m/>
  </r>
  <r>
    <x v="314"/>
    <x v="9"/>
    <s v="330833774_2011"/>
    <s v="Mike And Linda Van Daele Family Foundation_Alliance Defense Fund201150000"/>
    <s v="ProPublica"/>
    <s v="https://projects.propublica.org/nonprofits/redirect_to_990/330833774/2011"/>
    <x v="313"/>
    <x v="13"/>
    <n v="50000"/>
    <x v="15"/>
    <m/>
    <m/>
    <m/>
    <m/>
    <m/>
  </r>
  <r>
    <x v="314"/>
    <x v="9"/>
    <s v="330833774_2012"/>
    <s v="Mike And Linda Van Daele Family Foundation_Alliance Defense Fund201275000"/>
    <s v="ProPublica"/>
    <s v="https://projects.propublica.org/nonprofits/redirect_to_990/330833774/2012"/>
    <x v="313"/>
    <x v="13"/>
    <n v="75000"/>
    <x v="2"/>
    <m/>
    <m/>
    <m/>
    <m/>
    <m/>
  </r>
  <r>
    <x v="316"/>
    <x v="9"/>
    <s v="256507666_2011"/>
    <s v="Miles Family Foundation_Alliance Defense Fund201175"/>
    <s v="ProPublica"/>
    <s v="https://projects.propublica.org/nonprofits/redirect_to_990/256507666/2011"/>
    <x v="315"/>
    <x v="13"/>
    <n v="75"/>
    <x v="15"/>
    <m/>
    <m/>
    <m/>
    <m/>
    <m/>
  </r>
  <r>
    <x v="316"/>
    <x v="9"/>
    <s v="256507666_2012"/>
    <s v="Miles Family Foundation_Alliance Defense Fund201245"/>
    <s v="ProPublica"/>
    <s v="https://projects.propublica.org/nonprofits/redirect_to_990/256507666/2012"/>
    <x v="315"/>
    <x v="13"/>
    <n v="45"/>
    <x v="2"/>
    <m/>
    <m/>
    <m/>
    <m/>
    <m/>
  </r>
  <r>
    <x v="316"/>
    <x v="9"/>
    <s v="256507666_2013"/>
    <s v="Miles Family Foundation_Alliance Defense Fund2013100"/>
    <s v="ProPublica"/>
    <s v="https://projects.propublica.org/nonprofits/organizations/256507666/201401329349100100/IRS990PF"/>
    <x v="315"/>
    <x v="13"/>
    <n v="100"/>
    <x v="3"/>
    <m/>
    <m/>
    <m/>
    <m/>
    <m/>
  </r>
  <r>
    <x v="316"/>
    <x v="9"/>
    <s v="256507666_2014"/>
    <s v="Miles Family Foundation_Alliance Defense Fund2014130"/>
    <s v="ProPublica"/>
    <s v="https://projects.propublica.org/nonprofits/organizations/256507666/201501919349100105/IRS990PF"/>
    <x v="315"/>
    <x v="13"/>
    <n v="130"/>
    <x v="7"/>
    <m/>
    <m/>
    <m/>
    <m/>
    <m/>
  </r>
  <r>
    <x v="316"/>
    <x v="9"/>
    <s v="256507666_2015"/>
    <s v="Miles Family Foundation_Alliance Defense Fund201530"/>
    <s v="ProPublica"/>
    <s v="https://projects.propublica.org/nonprofits/organizations/256507666/201611389349100111/IRS990PF"/>
    <x v="315"/>
    <x v="13"/>
    <n v="30"/>
    <x v="8"/>
    <m/>
    <m/>
    <m/>
    <m/>
    <m/>
  </r>
  <r>
    <x v="316"/>
    <x v="9"/>
    <s v="256507666_2016"/>
    <s v="Miles Family Foundation_Alliance Defense Fund2016135"/>
    <s v="ProPublica"/>
    <s v="https://projects.propublica.org/nonprofits/organizations/256507666/201701729349100100/IRS990PF"/>
    <x v="315"/>
    <x v="13"/>
    <n v="135"/>
    <x v="9"/>
    <m/>
    <m/>
    <m/>
    <m/>
    <m/>
  </r>
  <r>
    <x v="316"/>
    <x v="9"/>
    <s v="256507666_2017"/>
    <s v="Miles Family Foundation_Alliance Defense Fund2017235"/>
    <s v="ProPublica"/>
    <s v="https://projects.propublica.org/nonprofits/organizations/256507666/201811869349100201/IRS990PF"/>
    <x v="315"/>
    <x v="13"/>
    <n v="235"/>
    <x v="16"/>
    <m/>
    <m/>
    <m/>
    <m/>
    <m/>
  </r>
  <r>
    <x v="549"/>
    <x v="9"/>
    <s v="470489746_2015"/>
    <s v="Miller Foundation Inc_Alliance Defense Fund20153000"/>
    <s v="ProPublica"/>
    <s v="https://projects.propublica.org/nonprofits/organizations/470489746/201631349349102563/IRS990PF"/>
    <x v="551"/>
    <x v="13"/>
    <n v="3000"/>
    <x v="8"/>
    <m/>
    <m/>
    <m/>
    <m/>
    <m/>
  </r>
  <r>
    <x v="549"/>
    <x v="9"/>
    <s v="470489746_2016"/>
    <s v="Miller Foundation Inc_Alliance Defense Fund20161500"/>
    <s v="ProPublica"/>
    <s v="https://projects.propublica.org/nonprofits/organizations/470489746/201711649349100516/IRS990PF"/>
    <x v="551"/>
    <x v="13"/>
    <n v="1500"/>
    <x v="9"/>
    <m/>
    <m/>
    <m/>
    <m/>
    <m/>
  </r>
  <r>
    <x v="549"/>
    <x v="9"/>
    <s v="470489746_2017"/>
    <s v="Miller Foundation Inc_Alliance Defense Fund20172500"/>
    <s v="ProPublica"/>
    <s v="https://projects.propublica.org/nonprofits/organizations/470489746/201812849349100121/IRS990PF"/>
    <x v="551"/>
    <x v="13"/>
    <n v="2500"/>
    <x v="16"/>
    <m/>
    <m/>
    <m/>
    <m/>
    <m/>
  </r>
  <r>
    <x v="549"/>
    <x v="9"/>
    <s v="470489746_2018"/>
    <s v="Miller Foundation Inc_Alliance Defense Fund20181250"/>
    <s v="ProPublica"/>
    <s v="https://projects.propublica.org/nonprofits/organizations/470489746/201911339349100136/IRS990PF"/>
    <x v="551"/>
    <x v="13"/>
    <n v="1250"/>
    <x v="0"/>
    <m/>
    <m/>
    <m/>
    <m/>
    <m/>
  </r>
  <r>
    <x v="549"/>
    <x v="9"/>
    <s v="470489746_2019"/>
    <s v="Miller Foundation Inc_Alliance Defense Fund20191250"/>
    <s v="ProPublica"/>
    <s v="https://projects.propublica.org/nonprofits/organizations/470489746/202021409349100927/IRS990PF"/>
    <x v="551"/>
    <x v="13"/>
    <n v="1250"/>
    <x v="11"/>
    <m/>
    <m/>
    <m/>
    <m/>
    <m/>
  </r>
  <r>
    <x v="549"/>
    <x v="9"/>
    <s v="470489746_2020"/>
    <s v="Miller Foundation Inc_Alliance Defense Fund20201250"/>
    <s v="ProPublica"/>
    <s v="https://projects.propublica.org/nonprofits/organizations/470489746/202101379349100520/IRS990PF"/>
    <x v="551"/>
    <x v="13"/>
    <n v="1250"/>
    <x v="1"/>
    <m/>
    <m/>
    <m/>
    <m/>
    <m/>
  </r>
  <r>
    <x v="549"/>
    <x v="9"/>
    <s v="470489746_2021"/>
    <s v="Miller Foundation Inc_Alliance Defense Fund20211250"/>
    <s v="ProPublica"/>
    <s v="https://projects.propublica.org/nonprofits/organizations/470489746/202221369349102832/IRS990PF"/>
    <x v="551"/>
    <x v="13"/>
    <n v="1250"/>
    <x v="10"/>
    <m/>
    <m/>
    <m/>
    <m/>
    <m/>
  </r>
  <r>
    <x v="317"/>
    <x v="9"/>
    <s v="416029402_2012"/>
    <s v="Minneapolis Foundation_Alliance Defense Fund201210000"/>
    <s v="ProPublica"/>
    <s v="https://projects.propublica.org/nonprofits/redirect_to_990/416029402/2012"/>
    <x v="316"/>
    <x v="13"/>
    <n v="10000"/>
    <x v="2"/>
    <m/>
    <m/>
    <m/>
    <m/>
    <m/>
  </r>
  <r>
    <x v="317"/>
    <x v="9"/>
    <s v="416029402_2013"/>
    <s v="Minneapolis Foundation_Alliance Defense Fund201315000"/>
    <s v="ProPublica"/>
    <s v="https://projects.propublica.org/nonprofits/organizations/416029402/201430369349300803/IRS990ScheduleI"/>
    <x v="316"/>
    <x v="13"/>
    <n v="15000"/>
    <x v="3"/>
    <m/>
    <m/>
    <m/>
    <m/>
    <m/>
  </r>
  <r>
    <x v="317"/>
    <x v="9"/>
    <s v="416029402_2014"/>
    <s v="Minneapolis Foundation_Alliance Defense Fund201425000"/>
    <s v="ProPublica"/>
    <s v="https://projects.propublica.org/nonprofits/organizations/416029402/201520279349300012/IRS990ScheduleI"/>
    <x v="316"/>
    <x v="13"/>
    <n v="25000"/>
    <x v="7"/>
    <m/>
    <m/>
    <m/>
    <m/>
    <m/>
  </r>
  <r>
    <x v="317"/>
    <x v="9"/>
    <s v="416029402_2015"/>
    <s v="Minneapolis Foundation_Alliance Defense Fund201533500"/>
    <s v="ProPublica"/>
    <s v="https://projects.propublica.org/nonprofits/display_990/310669700/2012_11_EO%2F31-0669700_990_201112"/>
    <x v="316"/>
    <x v="13"/>
    <n v="33500"/>
    <x v="8"/>
    <m/>
    <m/>
    <m/>
    <m/>
    <m/>
  </r>
  <r>
    <x v="317"/>
    <x v="9"/>
    <s v="416029402_2016"/>
    <s v="Minneapolis Foundation_Alliance Defense Fund201670000"/>
    <s v="ProPublica"/>
    <s v="https://projects.propublica.org/nonprofits/organizations/416029402/201603549349300510/IRS990ScheduleI"/>
    <x v="316"/>
    <x v="13"/>
    <n v="70000"/>
    <x v="9"/>
    <m/>
    <m/>
    <m/>
    <m/>
    <m/>
  </r>
  <r>
    <x v="317"/>
    <x v="9"/>
    <s v="416029402_2017"/>
    <s v="Minneapolis Foundation_Alliance Defense Fund201751500"/>
    <s v="ProPublica"/>
    <s v="https://projects.propublica.org/nonprofits/organizations/416029402/201743529349300019/IRS990ScheduleI"/>
    <x v="316"/>
    <x v="13"/>
    <n v="51500"/>
    <x v="16"/>
    <m/>
    <m/>
    <m/>
    <m/>
    <m/>
  </r>
  <r>
    <x v="317"/>
    <x v="9"/>
    <s v="416029402_2018"/>
    <s v="Minneapolis Foundation_Alliance Defense Fund201852000"/>
    <s v="ProPublica"/>
    <s v="https://projects.propublica.org/nonprofits/organizations/416029402/201900359349300750/IRS990ScheduleI"/>
    <x v="316"/>
    <x v="13"/>
    <n v="52000"/>
    <x v="0"/>
    <m/>
    <m/>
    <m/>
    <m/>
    <m/>
  </r>
  <r>
    <x v="550"/>
    <x v="9"/>
    <s v="810618279_2011"/>
    <s v="Mission Increase Foundation_Alliance Defense Fund20111000"/>
    <s v="ProPublica"/>
    <s v="https://projects.propublica.org/nonprofits/redirect_to_990/810618279/2011"/>
    <x v="552"/>
    <x v="13"/>
    <n v="1000"/>
    <x v="15"/>
    <m/>
    <m/>
    <m/>
    <m/>
    <m/>
  </r>
  <r>
    <x v="550"/>
    <x v="9"/>
    <s v="810618279_2012"/>
    <s v="Mission Increase Foundation_Alliance Defense Fund20123200"/>
    <s v="ProPublica"/>
    <s v="https://projects.propublica.org/nonprofits/redirect_to_990/810618279/2012"/>
    <x v="552"/>
    <x v="13"/>
    <n v="3200"/>
    <x v="2"/>
    <m/>
    <m/>
    <m/>
    <m/>
    <m/>
  </r>
  <r>
    <x v="551"/>
    <x v="9"/>
    <s v="202025465_2014"/>
    <s v="Monte L and Lisa R Froehlich Family Foundation_Alliance Defense Fund201410000"/>
    <s v="ProPublica"/>
    <s v="https://projects.propublica.org/nonprofits/organizations/202025465/201532059349100108/IRS990PF"/>
    <x v="553"/>
    <x v="13"/>
    <n v="10000"/>
    <x v="7"/>
    <m/>
    <m/>
    <m/>
    <m/>
    <m/>
  </r>
  <r>
    <x v="325"/>
    <x v="9"/>
    <s v="527082731_2013"/>
    <s v="Morgan Stanley Global Impact Funding Trust Inc_Alliance Defense Fund201351412"/>
    <s v="ProPublica"/>
    <s v="https://projects.propublica.org/nonprofits/organizations/527082731/201433219349310288/IRS990ScheduleI"/>
    <x v="323"/>
    <x v="13"/>
    <n v="51412"/>
    <x v="3"/>
    <m/>
    <m/>
    <m/>
    <m/>
    <m/>
  </r>
  <r>
    <x v="552"/>
    <x v="9"/>
    <s v="133443360_2012"/>
    <s v="Mutual of America Foundation_Alliance Defense Fund2012100"/>
    <s v="ProPublica"/>
    <s v="https://projects.propublica.org/nonprofits/redirect_to_990/133443360/2012"/>
    <x v="554"/>
    <x v="13"/>
    <n v="100"/>
    <x v="2"/>
    <m/>
    <m/>
    <m/>
    <m/>
    <m/>
  </r>
  <r>
    <x v="329"/>
    <x v="9"/>
    <s v="830380273_2015"/>
    <s v="Natan Foundation_Alliance Defense Fund201510000"/>
    <s v="ProPublica"/>
    <s v="https://projects.propublica.org/nonprofits/organizations/830380273/201632569349100128/IRS990PF"/>
    <x v="327"/>
    <x v="13"/>
    <n v="10000"/>
    <x v="8"/>
    <m/>
    <m/>
    <m/>
    <m/>
    <m/>
  </r>
  <r>
    <x v="329"/>
    <x v="9"/>
    <s v="830380273_2016"/>
    <s v="Natan Foundation_Alliance Defense Fund201620000"/>
    <s v="ProPublica"/>
    <s v="https://projects.propublica.org/nonprofits/organizations/830380273/201712439349100406/IRS990PF"/>
    <x v="327"/>
    <x v="13"/>
    <n v="20000"/>
    <x v="9"/>
    <m/>
    <m/>
    <m/>
    <m/>
    <m/>
  </r>
  <r>
    <x v="553"/>
    <x v="9"/>
    <s v="237825575_2022"/>
    <s v="National Philanthropic Trust_Alliance Defense Fund2022477950"/>
    <s v="ProPublica"/>
    <s v="https://projects.propublica.org/nonprofits/organizations/237825575/202311359349313966/IRS990ScheduleI"/>
    <x v="329"/>
    <x v="13"/>
    <n v="477950"/>
    <x v="4"/>
    <m/>
    <m/>
    <m/>
    <m/>
    <m/>
  </r>
  <r>
    <x v="135"/>
    <x v="9"/>
    <s v="581493949_2022"/>
    <s v="National Philanthropic Trust_Alliance Defense Fund2022477950"/>
    <s v="ProPublica"/>
    <s v="Propublica XML"/>
    <x v="329"/>
    <x v="13"/>
    <n v="477950"/>
    <x v="4"/>
    <m/>
    <s v="PUBLIC, SOCIETAL BENEFIT"/>
    <m/>
    <m/>
    <m/>
  </r>
  <r>
    <x v="553"/>
    <x v="9"/>
    <s v="237825575_2023"/>
    <s v="National Philanthropic Trust_Alliance Defense Fund20231048350"/>
    <s v="ProPublica"/>
    <s v="https://projects.propublica.org/nonprofits/organizations/237825575/202431429349301368/IRS990ScheduleI"/>
    <x v="329"/>
    <x v="13"/>
    <n v="1048350"/>
    <x v="5"/>
    <m/>
    <m/>
    <m/>
    <m/>
    <m/>
  </r>
  <r>
    <x v="135"/>
    <x v="9"/>
    <s v="581493949_2023"/>
    <s v="National Philanthropic Trust_Alliance Defense Fund20231048350"/>
    <s v="ProPublica"/>
    <s v="Propublica XML"/>
    <x v="329"/>
    <x v="13"/>
    <n v="1048350"/>
    <x v="5"/>
    <m/>
    <s v="PUBLIC, SOCIETAL BENEFIT"/>
    <m/>
    <m/>
    <m/>
  </r>
  <r>
    <x v="554"/>
    <x v="9"/>
    <s v="201060782_2011"/>
    <s v="Oxford Area Foundation_Alliance Defense Fund2011500"/>
    <s v="ProPublica"/>
    <s v="https://projects.propublica.org/nonprofits/redirect_to_990/201060782/2011"/>
    <x v="555"/>
    <x v="13"/>
    <n v="500"/>
    <x v="15"/>
    <m/>
    <m/>
    <m/>
    <m/>
    <m/>
  </r>
  <r>
    <x v="555"/>
    <x v="9"/>
    <s v="742692751_2010"/>
    <s v="P A L Foundation_Alliance Defense Fund2010200"/>
    <s v="ProPublica"/>
    <s v="https://projects.propublica.org/nonprofits/redirect_to_990/742692751/2010"/>
    <x v="556"/>
    <x v="13"/>
    <n v="200"/>
    <x v="14"/>
    <m/>
    <m/>
    <m/>
    <m/>
    <m/>
  </r>
  <r>
    <x v="555"/>
    <x v="9"/>
    <s v="742692751_2011"/>
    <s v="P A L Foundation_Alliance Defense Fund2011200"/>
    <s v="ProPublica"/>
    <s v="https://projects.propublica.org/nonprofits/redirect_to_990/742692751/2011"/>
    <x v="556"/>
    <x v="13"/>
    <n v="200"/>
    <x v="15"/>
    <m/>
    <m/>
    <m/>
    <m/>
    <m/>
  </r>
  <r>
    <x v="555"/>
    <x v="9"/>
    <s v="742692751_2012"/>
    <s v="P A L Foundation_Alliance Defense Fund2012200"/>
    <s v="ProPublica"/>
    <s v="https://projects.propublica.org/nonprofits/redirect_to_990/742692751/2012"/>
    <x v="556"/>
    <x v="13"/>
    <n v="200"/>
    <x v="2"/>
    <m/>
    <m/>
    <m/>
    <m/>
    <m/>
  </r>
  <r>
    <x v="556"/>
    <x v="9"/>
    <s v="416421780_2020"/>
    <s v="Paul &amp; Dawn Sjolund Foundation_Alliance Defense Fund20202000"/>
    <s v="ProPublica"/>
    <s v="https://projects.propublica.org/nonprofits/organizations/416421780/202102219349101010/IRS990PF"/>
    <x v="557"/>
    <x v="13"/>
    <n v="2000"/>
    <x v="1"/>
    <m/>
    <m/>
    <m/>
    <m/>
    <m/>
  </r>
  <r>
    <x v="556"/>
    <x v="9"/>
    <s v="416421780_2021"/>
    <s v="Paul &amp; Dawn Sjolund Foundation_Alliance Defense Fund20212000"/>
    <s v="ProPublica"/>
    <s v="https://projects.propublica.org/nonprofits/organizations/416421780/202201299349101410/IRS990PF"/>
    <x v="557"/>
    <x v="13"/>
    <n v="2000"/>
    <x v="10"/>
    <m/>
    <m/>
    <m/>
    <m/>
    <m/>
  </r>
  <r>
    <x v="556"/>
    <x v="9"/>
    <s v="416421780_2022"/>
    <s v="Paul &amp; Dawn Sjolund Foundation_Alliance Defense Fund20222000"/>
    <s v="ProPublica"/>
    <s v="https://projects.propublica.org/nonprofits/organizations/416421780/202331289349100218/IRS990PF"/>
    <x v="557"/>
    <x v="13"/>
    <n v="2000"/>
    <x v="4"/>
    <m/>
    <m/>
    <m/>
    <m/>
    <m/>
  </r>
  <r>
    <x v="556"/>
    <x v="9"/>
    <s v="416421780_2023"/>
    <s v="Paul &amp; Dawn Sjolund Foundation_Alliance Defense Fund20232000"/>
    <s v="ProPublica"/>
    <s v="https://projects.propublica.org/nonprofits/organizations/416421780/202431279349101758/IRS990PF"/>
    <x v="557"/>
    <x v="13"/>
    <n v="2000"/>
    <x v="5"/>
    <m/>
    <m/>
    <m/>
    <m/>
    <m/>
  </r>
  <r>
    <x v="557"/>
    <x v="9"/>
    <s v="650958638_2010"/>
    <s v="Peggy and Adam Young Charitable Foundation_Alliance Defense Fund2010100"/>
    <s v="ProPublica"/>
    <s v="https://projects.propublica.org/nonprofits/redirect_to_990/650958638/2010"/>
    <x v="558"/>
    <x v="13"/>
    <n v="100"/>
    <x v="14"/>
    <m/>
    <m/>
    <m/>
    <m/>
    <m/>
  </r>
  <r>
    <x v="348"/>
    <x v="9"/>
    <s v="481224471_2010"/>
    <s v="Pendell Foundation_Alliance Defense Fund2010600"/>
    <s v="ProPublica"/>
    <s v="https://projects.propublica.org/nonprofits/redirect_to_990/481224471/2010"/>
    <x v="348"/>
    <x v="13"/>
    <n v="600"/>
    <x v="14"/>
    <m/>
    <m/>
    <m/>
    <m/>
    <m/>
  </r>
  <r>
    <x v="348"/>
    <x v="9"/>
    <s v="481224471_2011"/>
    <s v="Pendell Foundation_Alliance Defense Fund2011350"/>
    <s v="ProPublica"/>
    <s v="https://projects.propublica.org/nonprofits/redirect_to_990/481224471/2011"/>
    <x v="348"/>
    <x v="13"/>
    <n v="350"/>
    <x v="15"/>
    <m/>
    <m/>
    <m/>
    <m/>
    <m/>
  </r>
  <r>
    <x v="348"/>
    <x v="9"/>
    <s v="481224471_2012"/>
    <s v="Pendell Foundation_Alliance Defense Fund2012600"/>
    <s v="ProPublica"/>
    <s v="https://projects.propublica.org/nonprofits/redirect_to_990/481224471/2012"/>
    <x v="348"/>
    <x v="13"/>
    <n v="600"/>
    <x v="2"/>
    <m/>
    <m/>
    <m/>
    <m/>
    <m/>
  </r>
  <r>
    <x v="348"/>
    <x v="9"/>
    <s v="481224471_2013"/>
    <s v="Pendell Foundation_Alliance Defense Fund2013600"/>
    <s v="ProPublica"/>
    <s v="https://projects.propublica.org/nonprofits/organizations/481224471/201411419349100506/IRS990PF"/>
    <x v="348"/>
    <x v="13"/>
    <n v="600"/>
    <x v="3"/>
    <m/>
    <m/>
    <m/>
    <m/>
    <m/>
  </r>
  <r>
    <x v="348"/>
    <x v="9"/>
    <s v="481224471_2014"/>
    <s v="Pendell Foundation_Alliance Defense Fund2014600"/>
    <s v="ProPublica"/>
    <s v="https://projects.propublica.org/nonprofits/organizations/481224471/201511359349102911/IRS990PF"/>
    <x v="348"/>
    <x v="13"/>
    <n v="600"/>
    <x v="7"/>
    <m/>
    <m/>
    <m/>
    <m/>
    <m/>
  </r>
  <r>
    <x v="348"/>
    <x v="9"/>
    <s v="481224471_2015"/>
    <s v="Pendell Foundation_Alliance Defense Fund2015600"/>
    <s v="ProPublica"/>
    <s v="https://projects.propublica.org/nonprofits/organizations/481224471/201621329349102337/IRS990PF"/>
    <x v="348"/>
    <x v="13"/>
    <n v="600"/>
    <x v="8"/>
    <m/>
    <m/>
    <m/>
    <m/>
    <m/>
  </r>
  <r>
    <x v="348"/>
    <x v="9"/>
    <s v="481224471_2016"/>
    <s v="Pendell Foundation_Alliance Defense Fund2016600"/>
    <s v="ProPublica"/>
    <s v="https://projects.propublica.org/nonprofits/organizations/481224471/201700699349100310/IRS990PF"/>
    <x v="348"/>
    <x v="13"/>
    <n v="600"/>
    <x v="9"/>
    <m/>
    <m/>
    <m/>
    <m/>
    <m/>
  </r>
  <r>
    <x v="348"/>
    <x v="9"/>
    <s v="481224471_2017"/>
    <s v="Pendell Foundation_Alliance Defense Fund2017600"/>
    <s v="ProPublica"/>
    <s v="https://projects.propublica.org/nonprofits/organizations/481224471/201811359349101416/IRS990PF"/>
    <x v="348"/>
    <x v="13"/>
    <n v="600"/>
    <x v="16"/>
    <m/>
    <m/>
    <m/>
    <m/>
    <m/>
  </r>
  <r>
    <x v="348"/>
    <x v="9"/>
    <s v="481224471_2018"/>
    <s v="Pendell Foundation_Alliance Defense Fund2018350"/>
    <s v="ProPublica"/>
    <s v="https://projects.propublica.org/nonprofits/organizations/481224471/201941359349101744/IRS990PF"/>
    <x v="348"/>
    <x v="13"/>
    <n v="350"/>
    <x v="0"/>
    <m/>
    <m/>
    <m/>
    <m/>
    <m/>
  </r>
  <r>
    <x v="352"/>
    <x v="9"/>
    <s v="233064365_2010"/>
    <s v="Pillmore Family Foundation_Alliance Defense Fund20102000"/>
    <s v="ProPublica"/>
    <s v="https://projects.propublica.org/nonprofits/redirect_to_990/233064365/2010"/>
    <x v="352"/>
    <x v="13"/>
    <n v="2000"/>
    <x v="14"/>
    <m/>
    <m/>
    <m/>
    <m/>
    <m/>
  </r>
  <r>
    <x v="352"/>
    <x v="9"/>
    <s v="233064365_2011"/>
    <s v="Pillmore Family Foundation_Alliance Defense Fund201110000"/>
    <s v="ProPublica"/>
    <s v="https://projects.propublica.org/nonprofits/redirect_to_990/233064365/2011"/>
    <x v="352"/>
    <x v="13"/>
    <n v="10000"/>
    <x v="15"/>
    <m/>
    <m/>
    <m/>
    <m/>
    <m/>
  </r>
  <r>
    <x v="558"/>
    <x v="9"/>
    <s v="222175290_2013"/>
    <s v="Prudential Foundation Inc_Alliance Defense Fund201325"/>
    <s v="ProPublica"/>
    <s v="https://projects.propublica.org/nonprofits/organizations/222175290/201441749349100154/IRS990PF"/>
    <x v="559"/>
    <x v="13"/>
    <n v="25"/>
    <x v="3"/>
    <m/>
    <m/>
    <m/>
    <m/>
    <m/>
  </r>
  <r>
    <x v="558"/>
    <x v="9"/>
    <s v="222175290_2013"/>
    <s v="Prudential Foundation Inc_Alliance Defense Fund201350"/>
    <s v="ProPublica"/>
    <s v="https://projects.propublica.org/nonprofits/organizations/222175290/201441749349100154/IRS990PF"/>
    <x v="559"/>
    <x v="13"/>
    <n v="50"/>
    <x v="3"/>
    <m/>
    <m/>
    <m/>
    <m/>
    <m/>
  </r>
  <r>
    <x v="558"/>
    <x v="9"/>
    <s v="222175290_2014"/>
    <s v="Prudential Foundation Inc_Alliance Defense Fund201450"/>
    <s v="ProPublica"/>
    <s v="https://projects.propublica.org/nonprofits/organizations/222175290/201511689349100111/IRS990PF"/>
    <x v="559"/>
    <x v="13"/>
    <n v="50"/>
    <x v="7"/>
    <m/>
    <m/>
    <m/>
    <m/>
    <m/>
  </r>
  <r>
    <x v="558"/>
    <x v="9"/>
    <s v="222175290_2014"/>
    <s v="Prudential Foundation Inc_Alliance Defense Fund201475"/>
    <s v="ProPublica"/>
    <s v="https://projects.propublica.org/nonprofits/organizations/222175290/201511689349100111/IRS990PF"/>
    <x v="559"/>
    <x v="13"/>
    <n v="75"/>
    <x v="7"/>
    <m/>
    <m/>
    <m/>
    <m/>
    <m/>
  </r>
  <r>
    <x v="559"/>
    <x v="9"/>
    <s v="411557662_2014"/>
    <s v="Reimer Foundation_Alliance Defense Fund20143500"/>
    <s v="ProPublica"/>
    <s v="https://projects.propublica.org/nonprofits/organizations/411557662/201512949349100101/IRS990PF"/>
    <x v="560"/>
    <x v="13"/>
    <n v="3500"/>
    <x v="7"/>
    <m/>
    <m/>
    <m/>
    <m/>
    <m/>
  </r>
  <r>
    <x v="559"/>
    <x v="9"/>
    <s v="411557662_2015"/>
    <s v="Reimer Foundation_Alliance Defense Fund20156500"/>
    <s v="ProPublica"/>
    <s v="https://projects.propublica.org/nonprofits/organizations/411557662/201602859349100610/IRS990PF"/>
    <x v="560"/>
    <x v="13"/>
    <n v="6500"/>
    <x v="8"/>
    <m/>
    <m/>
    <m/>
    <m/>
    <m/>
  </r>
  <r>
    <x v="560"/>
    <x v="9"/>
    <s v="581681920_2019"/>
    <s v="Reynolds American Foundation_Alliance Defense Fund2019100"/>
    <s v="ProPublica"/>
    <s v="https://projects.propublica.org/nonprofits/organizations/581681920/202023219349101802/IRS990PF"/>
    <x v="561"/>
    <x v="13"/>
    <n v="100"/>
    <x v="11"/>
    <m/>
    <m/>
    <m/>
    <m/>
    <m/>
  </r>
  <r>
    <x v="561"/>
    <x v="9"/>
    <s v="273721197_2021"/>
    <s v="Rhs Foundation_Alliance Defense Fund202110000"/>
    <s v="ProPublica"/>
    <s v="https://projects.propublica.org/nonprofits/organizations/273721197/202223169349100322/IRS990PF"/>
    <x v="562"/>
    <x v="13"/>
    <n v="10000"/>
    <x v="10"/>
    <m/>
    <m/>
    <m/>
    <m/>
    <m/>
  </r>
  <r>
    <x v="561"/>
    <x v="9"/>
    <s v="273721197_2022"/>
    <s v="Rhs Foundation_Alliance Defense Fund202210000"/>
    <s v="ProPublica"/>
    <s v="https://projects.propublica.org/nonprofits/organizations/273721197/202333089349100108/IRS990PF"/>
    <x v="562"/>
    <x v="13"/>
    <n v="10000"/>
    <x v="4"/>
    <m/>
    <m/>
    <m/>
    <m/>
    <m/>
  </r>
  <r>
    <x v="561"/>
    <x v="9"/>
    <s v="273721197_2023"/>
    <s v="Rhs Foundation_Alliance Defense Fund202310000"/>
    <s v="ProPublica"/>
    <s v="https://projects.propublica.org/nonprofits/organizations/273721197/202433179349102058/IRS990PF"/>
    <x v="562"/>
    <x v="13"/>
    <n v="10000"/>
    <x v="5"/>
    <m/>
    <m/>
    <m/>
    <m/>
    <m/>
  </r>
  <r>
    <x v="562"/>
    <x v="9"/>
    <s v="597227324_2011"/>
    <s v="Robinson Family Charitable Trust_Alliance Defense Fund20111000"/>
    <s v="ProPublica"/>
    <s v="https://projects.propublica.org/nonprofits/redirect_to_990/597227324/2011"/>
    <x v="563"/>
    <x v="13"/>
    <n v="1000"/>
    <x v="15"/>
    <m/>
    <m/>
    <m/>
    <m/>
    <m/>
  </r>
  <r>
    <x v="562"/>
    <x v="9"/>
    <s v="597227324_2012"/>
    <s v="Robinson Family Charitable Trust_Alliance Defense Fund20121200"/>
    <s v="ProPublica"/>
    <s v="https://projects.propublica.org/nonprofits/redirect_to_990/597227324/2012"/>
    <x v="563"/>
    <x v="13"/>
    <n v="1200"/>
    <x v="2"/>
    <m/>
    <m/>
    <m/>
    <m/>
    <m/>
  </r>
  <r>
    <x v="562"/>
    <x v="9"/>
    <s v="597227324_2013"/>
    <s v="Robinson Family Charitable Trust_Alliance Defense Fund20131200"/>
    <s v="ProPublica"/>
    <s v="https://projects.propublica.org/nonprofits/organizations/597227324/201431339349101433/IRS990PF"/>
    <x v="563"/>
    <x v="13"/>
    <n v="1200"/>
    <x v="3"/>
    <m/>
    <m/>
    <m/>
    <m/>
    <m/>
  </r>
  <r>
    <x v="563"/>
    <x v="9"/>
    <s v="810499469_2013"/>
    <s v="Routson Family Foundation_Alliance Defense Fund20136500"/>
    <s v="ProPublica"/>
    <s v="https://projects.propublica.org/nonprofits/organizations/810499469/201431259349100618/IRS990PF"/>
    <x v="564"/>
    <x v="13"/>
    <n v="6500"/>
    <x v="3"/>
    <m/>
    <m/>
    <m/>
    <m/>
    <m/>
  </r>
  <r>
    <x v="383"/>
    <x v="9"/>
    <s v="204028699_2012"/>
    <s v="Sam E and Burnice C Wittelfoundation_Alliance Defense Fund20121000"/>
    <s v="ProPublica"/>
    <s v="https://projects.propublica.org/nonprofits/redirect_to_990/204028699/2012"/>
    <x v="383"/>
    <x v="13"/>
    <n v="1000"/>
    <x v="2"/>
    <m/>
    <m/>
    <m/>
    <m/>
    <m/>
  </r>
  <r>
    <x v="383"/>
    <x v="9"/>
    <s v="204028699_2013"/>
    <s v="Sam E and Burnice C Wittelfoundation_Alliance Defense Fund20131000"/>
    <s v="ProPublica"/>
    <s v="https://projects.propublica.org/nonprofits/organizations/204028699/201423179349100212/IRS990PF"/>
    <x v="383"/>
    <x v="13"/>
    <n v="1000"/>
    <x v="3"/>
    <m/>
    <m/>
    <m/>
    <m/>
    <m/>
  </r>
  <r>
    <x v="383"/>
    <x v="9"/>
    <s v="204028699_2014"/>
    <s v="Sam E and Burnice C Wittelfoundation_Alliance Defense Fund20141000"/>
    <s v="ProPublica"/>
    <s v="https://projects.propublica.org/nonprofits/organizations/204028699/201513139349100711/IRS990PF"/>
    <x v="383"/>
    <x v="13"/>
    <n v="1000"/>
    <x v="7"/>
    <m/>
    <m/>
    <m/>
    <m/>
    <m/>
  </r>
  <r>
    <x v="383"/>
    <x v="9"/>
    <s v="204028699_2015"/>
    <s v="Sam E and Burnice C Wittelfoundation_Alliance Defense Fund20151000"/>
    <s v="ProPublica"/>
    <s v="https://projects.propublica.org/nonprofits/organizations/204028699/201601909349100600/IRS990PF"/>
    <x v="383"/>
    <x v="13"/>
    <n v="1000"/>
    <x v="8"/>
    <m/>
    <m/>
    <m/>
    <m/>
    <m/>
  </r>
  <r>
    <x v="383"/>
    <x v="9"/>
    <s v="204028699_2016"/>
    <s v="Sam E and Burnice C Wittelfoundation_Alliance Defense Fund20161000"/>
    <s v="ProPublica"/>
    <s v="https://projects.propublica.org/nonprofits/organizations/204028699/201703149349100415/IRS990PF"/>
    <x v="383"/>
    <x v="13"/>
    <n v="1000"/>
    <x v="9"/>
    <m/>
    <m/>
    <m/>
    <m/>
    <m/>
  </r>
  <r>
    <x v="383"/>
    <x v="9"/>
    <s v="204028699_2017"/>
    <s v="Sam E and Burnice C Wittelfoundation_Alliance Defense Fund20172000"/>
    <s v="ProPublica"/>
    <s v="https://projects.propublica.org/nonprofits/organizations/204028699/201823139349100007/IRS990PF"/>
    <x v="383"/>
    <x v="13"/>
    <n v="2000"/>
    <x v="16"/>
    <m/>
    <m/>
    <m/>
    <m/>
    <m/>
  </r>
  <r>
    <x v="383"/>
    <x v="9"/>
    <s v="204028699_2018"/>
    <s v="Sam E and Burnice C Wittelfoundation_Alliance Defense Fund20182000"/>
    <s v="ProPublica"/>
    <s v="https://projects.propublica.org/nonprofits/organizations/204028699/201913109349100411/IRS990PF"/>
    <x v="383"/>
    <x v="13"/>
    <n v="2000"/>
    <x v="0"/>
    <m/>
    <m/>
    <m/>
    <m/>
    <m/>
  </r>
  <r>
    <x v="383"/>
    <x v="9"/>
    <s v="204028699_2019"/>
    <s v="Sam E and Burnice C Wittelfoundation_Alliance Defense Fund20192000"/>
    <s v="ProPublica"/>
    <s v="https://projects.propublica.org/nonprofits/organizations/204028699/202043159349100819/IRS990PF"/>
    <x v="383"/>
    <x v="13"/>
    <n v="2000"/>
    <x v="11"/>
    <m/>
    <m/>
    <m/>
    <m/>
    <m/>
  </r>
  <r>
    <x v="384"/>
    <x v="9"/>
    <s v="371295601_2013"/>
    <s v="Samaritan Ministries International_Alliance Defense Fund20136000"/>
    <s v="ProPublica"/>
    <s v="https://projects.propublica.org/nonprofits/organizations/371295601/201401349349305770/IRS990ScheduleI"/>
    <x v="384"/>
    <x v="13"/>
    <n v="6000"/>
    <x v="3"/>
    <m/>
    <m/>
    <m/>
    <m/>
    <m/>
  </r>
  <r>
    <x v="384"/>
    <x v="9"/>
    <s v="371295601_2014"/>
    <s v="Samaritan Ministries International_Alliance Defense Fund201410000"/>
    <s v="ProPublica"/>
    <s v="https://projects.propublica.org/nonprofits/organizations/371295601/201541049349300529/IRS990ScheduleI"/>
    <x v="384"/>
    <x v="13"/>
    <n v="10000"/>
    <x v="7"/>
    <m/>
    <m/>
    <m/>
    <m/>
    <m/>
  </r>
  <r>
    <x v="564"/>
    <x v="9"/>
    <s v="721522030_2010"/>
    <s v="Searing Brown Foundation_Alliance Defense Fund2010500"/>
    <s v="ProPublica"/>
    <s v="https://projects.propublica.org/nonprofits/redirect_to_990/721522030/2010"/>
    <x v="565"/>
    <x v="13"/>
    <n v="500"/>
    <x v="14"/>
    <m/>
    <m/>
    <m/>
    <m/>
    <m/>
  </r>
  <r>
    <x v="564"/>
    <x v="9"/>
    <s v="721522030_2011"/>
    <s v="Searing Brown Foundation_Alliance Defense Fund2011720"/>
    <s v="ProPublica"/>
    <s v="https://projects.propublica.org/nonprofits/redirect_to_990/721522030/2011"/>
    <x v="565"/>
    <x v="13"/>
    <n v="720"/>
    <x v="15"/>
    <m/>
    <m/>
    <m/>
    <m/>
    <m/>
  </r>
  <r>
    <x v="564"/>
    <x v="9"/>
    <s v="721522030_2012"/>
    <s v="Searing Brown Foundation_Alliance Defense Fund20121000"/>
    <s v="ProPublica"/>
    <s v="https://projects.propublica.org/nonprofits/redirect_to_990/721522030/2012"/>
    <x v="565"/>
    <x v="13"/>
    <n v="1000"/>
    <x v="2"/>
    <m/>
    <m/>
    <m/>
    <m/>
    <m/>
  </r>
  <r>
    <x v="564"/>
    <x v="9"/>
    <s v="721522030_2013"/>
    <s v="Searing Brown Foundation_Alliance Defense Fund20131000"/>
    <s v="ProPublica"/>
    <s v="https://projects.propublica.org/nonprofits/organizations/721522030/201402489349100105/IRS990PF"/>
    <x v="565"/>
    <x v="13"/>
    <n v="1000"/>
    <x v="3"/>
    <m/>
    <m/>
    <m/>
    <m/>
    <m/>
  </r>
  <r>
    <x v="564"/>
    <x v="9"/>
    <s v="721522030_2014"/>
    <s v="Searing Brown Foundation_Alliance Defense Fund20141000"/>
    <s v="ProPublica"/>
    <s v="https://projects.propublica.org/nonprofits/organizations/721522030/201501349349101315/IRS990PF"/>
    <x v="565"/>
    <x v="13"/>
    <n v="1000"/>
    <x v="7"/>
    <m/>
    <m/>
    <m/>
    <m/>
    <m/>
  </r>
  <r>
    <x v="564"/>
    <x v="9"/>
    <s v="721522030_2015"/>
    <s v="Searing Brown Foundation_Alliance Defense Fund20151000"/>
    <s v="ProPublica"/>
    <s v="https://projects.propublica.org/nonprofits/organizations/721522030/201601809349100400/IRS990PF"/>
    <x v="565"/>
    <x v="13"/>
    <n v="1000"/>
    <x v="8"/>
    <m/>
    <m/>
    <m/>
    <m/>
    <m/>
  </r>
  <r>
    <x v="564"/>
    <x v="9"/>
    <s v="721522030_2016"/>
    <s v="Searing Brown Foundation_Alliance Defense Fund20161000"/>
    <s v="ProPublica"/>
    <s v="https://projects.propublica.org/nonprofits/organizations/721522030/201712969349100401/IRS990PF"/>
    <x v="565"/>
    <x v="13"/>
    <n v="1000"/>
    <x v="9"/>
    <m/>
    <m/>
    <m/>
    <m/>
    <m/>
  </r>
  <r>
    <x v="564"/>
    <x v="9"/>
    <s v="721522030_2018"/>
    <s v="Searing Brown Foundation_Alliance Defense Fund20182000"/>
    <s v="ProPublica"/>
    <s v="https://projects.propublica.org/nonprofits/organizations/721522030/201912569349100016/IRS990PF"/>
    <x v="565"/>
    <x v="13"/>
    <n v="2000"/>
    <x v="0"/>
    <m/>
    <m/>
    <m/>
    <m/>
    <m/>
  </r>
  <r>
    <x v="564"/>
    <x v="9"/>
    <s v="721522030_2019"/>
    <s v="Searing Brown Foundation_Alliance Defense Fund20192000"/>
    <s v="ProPublica"/>
    <s v="https://projects.propublica.org/nonprofits/organizations/721522030/202011959349102281/IRS990PF"/>
    <x v="565"/>
    <x v="13"/>
    <n v="2000"/>
    <x v="11"/>
    <m/>
    <m/>
    <m/>
    <m/>
    <m/>
  </r>
  <r>
    <x v="564"/>
    <x v="9"/>
    <s v="721522030_2020"/>
    <s v="Searing Brown Foundation_Alliance Defense Fund20202000"/>
    <s v="ProPublica"/>
    <s v="https://projects.propublica.org/nonprofits/organizations/721522030/202102729349100205/IRS990PF"/>
    <x v="565"/>
    <x v="13"/>
    <n v="2000"/>
    <x v="1"/>
    <m/>
    <m/>
    <m/>
    <m/>
    <m/>
  </r>
  <r>
    <x v="564"/>
    <x v="9"/>
    <s v="721522030_2021"/>
    <s v="Searing Brown Foundation_Alliance Defense Fund20212000"/>
    <s v="ProPublica"/>
    <s v="https://projects.propublica.org/nonprofits/organizations/721522030/202222429349100402/IRS990PF"/>
    <x v="565"/>
    <x v="13"/>
    <n v="2000"/>
    <x v="10"/>
    <m/>
    <m/>
    <m/>
    <m/>
    <m/>
  </r>
  <r>
    <x v="564"/>
    <x v="9"/>
    <s v="721522030_2022"/>
    <s v="Searing Brown Foundation_Alliance Defense Fund20223000"/>
    <s v="ProPublica"/>
    <s v="https://projects.propublica.org/nonprofits/organizations/721522030/202331509349100023/IRS990PF"/>
    <x v="565"/>
    <x v="13"/>
    <n v="3000"/>
    <x v="4"/>
    <m/>
    <m/>
    <m/>
    <m/>
    <m/>
  </r>
  <r>
    <x v="564"/>
    <x v="9"/>
    <s v="721522030_2023"/>
    <s v="Searing Brown Foundation_Alliance Defense Fund20233000"/>
    <s v="ProPublica"/>
    <s v="https://projects.propublica.org/nonprofits/organizations/721522030/202421389349100607/IRS990PF"/>
    <x v="565"/>
    <x v="13"/>
    <n v="3000"/>
    <x v="5"/>
    <m/>
    <m/>
    <m/>
    <m/>
    <m/>
  </r>
  <r>
    <x v="395"/>
    <x v="9"/>
    <s v="200983799_2011"/>
    <s v="Sharon A Fordham Foundation Inc_Alliance Defense Fund2011350"/>
    <s v="ProPublica"/>
    <s v="https://projects.propublica.org/nonprofits/redirect_to_990/200983799/2011"/>
    <x v="395"/>
    <x v="13"/>
    <n v="350"/>
    <x v="15"/>
    <m/>
    <m/>
    <m/>
    <m/>
    <m/>
  </r>
  <r>
    <x v="565"/>
    <x v="9"/>
    <s v="200386073_2011"/>
    <s v="Shepherds Hands_Alliance Defense Fund20114000"/>
    <s v="ProPublica"/>
    <s v="https://projects.propublica.org/nonprofits/redirect_to_990/200386073/2011"/>
    <x v="566"/>
    <x v="13"/>
    <n v="4000"/>
    <x v="15"/>
    <m/>
    <m/>
    <m/>
    <m/>
    <m/>
  </r>
  <r>
    <x v="566"/>
    <x v="9"/>
    <s v="311748533_2017"/>
    <s v="Sioux Falls Area Community Foundation Inc_Alliance Defense Fund20175000"/>
    <s v="ProPublica"/>
    <s v="https://projects.propublica.org/nonprofits/organizations/311748533/201820899349300727/IRS990ScheduleI"/>
    <x v="567"/>
    <x v="13"/>
    <n v="5000"/>
    <x v="16"/>
    <m/>
    <m/>
    <m/>
    <m/>
    <m/>
  </r>
  <r>
    <x v="567"/>
    <x v="9"/>
    <s v="824833358_2024"/>
    <s v="Sovereign Grace Ministries Inc_Alliance Defense Fund20241800"/>
    <s v="ProPublica"/>
    <s v="https://projects.propublica.org/nonprofits/organizations/824833358/202500509349301045/IRS990ScheduleI"/>
    <x v="568"/>
    <x v="13"/>
    <n v="1800"/>
    <x v="17"/>
    <m/>
    <m/>
    <m/>
    <m/>
    <m/>
  </r>
  <r>
    <x v="568"/>
    <x v="9"/>
    <s v="876220698_2011"/>
    <s v="Span Foundation_Alliance Defense Fund20111000"/>
    <s v="ProPublica"/>
    <s v="https://projects.propublica.org/nonprofits/display_990/876220698/2012_12_PF%2F87-6220698_990PF_201112"/>
    <x v="569"/>
    <x v="13"/>
    <n v="1000"/>
    <x v="15"/>
    <m/>
    <m/>
    <m/>
    <m/>
    <m/>
  </r>
  <r>
    <x v="568"/>
    <x v="9"/>
    <s v="876220698_2012"/>
    <s v="Span Foundation_Alliance Defense Fund20126000"/>
    <s v="ProPublica"/>
    <s v="https://projects.propublica.org/nonprofits/display_990/876220698/2014_04_PF%2F87-6220698_990PF_201212"/>
    <x v="569"/>
    <x v="13"/>
    <n v="6000"/>
    <x v="2"/>
    <m/>
    <m/>
    <m/>
    <m/>
    <m/>
  </r>
  <r>
    <x v="568"/>
    <x v="9"/>
    <s v="876220698_2012"/>
    <s v="Span Foundation_Alliance Defense Fund20126000"/>
    <s v="ProPublica"/>
    <s v="https://projects.propublica.org/nonprofits/display_990/876220698/2014_04_PF%2F87-6220698_990PF_201212"/>
    <x v="569"/>
    <x v="13"/>
    <n v="6000"/>
    <x v="2"/>
    <m/>
    <m/>
    <m/>
    <m/>
    <m/>
  </r>
  <r>
    <x v="568"/>
    <x v="9"/>
    <s v="876220698_2013"/>
    <s v="Span Foundation_Alliance Defense Fund20131000"/>
    <s v="ProPublica"/>
    <s v="https://projects.propublica.org/nonprofits/organizations/876220698/201443099349100009/IRS990PF"/>
    <x v="569"/>
    <x v="13"/>
    <n v="1000"/>
    <x v="3"/>
    <m/>
    <m/>
    <m/>
    <m/>
    <m/>
  </r>
  <r>
    <x v="568"/>
    <x v="9"/>
    <s v="876220698_2014"/>
    <s v="Span Foundation_Alliance Defense Fund2014500"/>
    <s v="ProPublica"/>
    <s v="https://projects.propublica.org/nonprofits/organizations/876220698/201522739349100207/IRS990PF"/>
    <x v="569"/>
    <x v="13"/>
    <n v="500"/>
    <x v="7"/>
    <m/>
    <m/>
    <m/>
    <m/>
    <m/>
  </r>
  <r>
    <x v="568"/>
    <x v="9"/>
    <s v="876220698_2015"/>
    <s v="Span Foundation_Alliance Defense Fund20151500"/>
    <s v="ProPublica"/>
    <s v="https://projects.propublica.org/nonprofits/organizations/876220698/201603059349100105/IRS990PF"/>
    <x v="569"/>
    <x v="13"/>
    <n v="1500"/>
    <x v="8"/>
    <m/>
    <m/>
    <m/>
    <m/>
    <m/>
  </r>
  <r>
    <x v="568"/>
    <x v="9"/>
    <s v="876220698_2018"/>
    <s v="Span Foundation_Alliance Defense Fund20181000"/>
    <s v="ProPublica"/>
    <s v="https://projects.propublica.org/nonprofits/organizations/876220698/201932189349100003/IRS990PF"/>
    <x v="569"/>
    <x v="13"/>
    <n v="1000"/>
    <x v="0"/>
    <m/>
    <m/>
    <m/>
    <m/>
    <m/>
  </r>
  <r>
    <x v="568"/>
    <x v="9"/>
    <s v="876220698_2019"/>
    <s v="Span Foundation_Alliance Defense Fund20191000"/>
    <s v="ProPublica"/>
    <s v="https://projects.propublica.org/nonprofits/organizations/876220698/202001929349101415/IRS990PF"/>
    <x v="569"/>
    <x v="13"/>
    <n v="1000"/>
    <x v="11"/>
    <m/>
    <m/>
    <m/>
    <m/>
    <m/>
  </r>
  <r>
    <x v="568"/>
    <x v="9"/>
    <s v="876220698_2020"/>
    <s v="Span Foundation_Alliance Defense Fund20201000"/>
    <s v="ProPublica"/>
    <s v="https://projects.propublica.org/nonprofits/organizations/876220698/202132289349100633/IRS990PF"/>
    <x v="569"/>
    <x v="13"/>
    <n v="1000"/>
    <x v="1"/>
    <m/>
    <m/>
    <m/>
    <m/>
    <m/>
  </r>
  <r>
    <x v="568"/>
    <x v="9"/>
    <s v="876220698_2022"/>
    <s v="Span Foundation_Alliance Defense Fund2022500"/>
    <s v="ProPublica"/>
    <s v="https://projects.propublica.org/nonprofits/organizations/876220698/202323189349104097/IRS990PF"/>
    <x v="569"/>
    <x v="13"/>
    <n v="500"/>
    <x v="4"/>
    <m/>
    <m/>
    <m/>
    <m/>
    <m/>
  </r>
  <r>
    <x v="568"/>
    <x v="9"/>
    <s v="876220698_2023"/>
    <s v="Span Foundation_Alliance Defense Fund20231000"/>
    <s v="ProPublica"/>
    <s v="https://projects.propublica.org/nonprofits/organizations/876220698/202443199349102204/IRS990PF"/>
    <x v="569"/>
    <x v="13"/>
    <n v="1000"/>
    <x v="5"/>
    <m/>
    <m/>
    <m/>
    <m/>
    <m/>
  </r>
  <r>
    <x v="409"/>
    <x v="9"/>
    <s v="341485142_2012"/>
    <s v="Stafast Foundation Inc_Alliance Defense Fund20125000"/>
    <s v="ProPublica"/>
    <s v="https://projects.propublica.org/nonprofits/redirect_to_990/341485142/2012"/>
    <x v="409"/>
    <x v="13"/>
    <n v="5000"/>
    <x v="2"/>
    <m/>
    <m/>
    <m/>
    <m/>
    <m/>
  </r>
  <r>
    <x v="409"/>
    <x v="9"/>
    <s v="341485142_2013"/>
    <s v="Stafast Foundation Inc_Alliance Defense Fund20135000"/>
    <s v="ProPublica"/>
    <s v="https://projects.propublica.org/nonprofits/organizations/341485142/201441119349100809/IRS990PF"/>
    <x v="409"/>
    <x v="13"/>
    <n v="5000"/>
    <x v="3"/>
    <m/>
    <m/>
    <m/>
    <m/>
    <m/>
  </r>
  <r>
    <x v="409"/>
    <x v="9"/>
    <s v="341485142_2014"/>
    <s v="Stafast Foundation Inc_Alliance Defense Fund201410000"/>
    <s v="ProPublica"/>
    <s v="https://projects.propublica.org/nonprofits/organizations/341485142/201510909349100501/IRS990PF"/>
    <x v="409"/>
    <x v="13"/>
    <n v="10000"/>
    <x v="7"/>
    <m/>
    <m/>
    <m/>
    <m/>
    <m/>
  </r>
  <r>
    <x v="409"/>
    <x v="9"/>
    <s v="341485142_2015"/>
    <s v="Stafast Foundation Inc_Alliance Defense Fund201510000"/>
    <s v="ProPublica"/>
    <s v="https://projects.propublica.org/nonprofits/organizations/341485142/201611269349100721/IRS990PF"/>
    <x v="409"/>
    <x v="13"/>
    <n v="10000"/>
    <x v="8"/>
    <m/>
    <m/>
    <m/>
    <m/>
    <m/>
  </r>
  <r>
    <x v="410"/>
    <x v="9"/>
    <s v="742483868_2011"/>
    <s v="Stauffer Family Foundation_Alliance Defense Fund20115000"/>
    <s v="ProPublica"/>
    <s v="https://projects.propublica.org/nonprofits/redirect_to_990/742483868/2011"/>
    <x v="410"/>
    <x v="13"/>
    <n v="5000"/>
    <x v="15"/>
    <m/>
    <m/>
    <m/>
    <m/>
    <m/>
  </r>
  <r>
    <x v="410"/>
    <x v="9"/>
    <s v="742483868_2012"/>
    <s v="Stauffer Family Foundation_Alliance Defense Fund20125000"/>
    <s v="ProPublica"/>
    <s v="https://projects.propublica.org/nonprofits/redirect_to_990/742483868/2012"/>
    <x v="410"/>
    <x v="13"/>
    <n v="5000"/>
    <x v="2"/>
    <m/>
    <m/>
    <m/>
    <m/>
    <m/>
  </r>
  <r>
    <x v="415"/>
    <x v="9"/>
    <s v="680392330_2013"/>
    <s v="Stover Foundation_Alliance Defense Fund201310000"/>
    <s v="ProPublica"/>
    <s v="https://projects.propublica.org/nonprofits/organizations/680392330/201400629349100110/IRS990PF"/>
    <x v="415"/>
    <x v="13"/>
    <n v="10000"/>
    <x v="3"/>
    <m/>
    <m/>
    <m/>
    <m/>
    <m/>
  </r>
  <r>
    <x v="417"/>
    <x v="9"/>
    <s v="593214169_2011"/>
    <s v="Strong Foundation Inc_Alliance Defense Fund201110000"/>
    <s v="ProPublica"/>
    <s v="https://projects.propublica.org/nonprofits/redirect_to_990/593214169/2011"/>
    <x v="417"/>
    <x v="13"/>
    <n v="10000"/>
    <x v="15"/>
    <m/>
    <m/>
    <m/>
    <m/>
    <m/>
  </r>
  <r>
    <x v="569"/>
    <x v="9"/>
    <s v="461316531_2023"/>
    <s v="Summers Foundation_Alliance Defense Fund2023750"/>
    <s v="ProPublica"/>
    <s v="https://projects.propublica.org/nonprofits/organizations/461316531/202431149349100313/IRS990PF"/>
    <x v="570"/>
    <x v="13"/>
    <n v="750"/>
    <x v="5"/>
    <m/>
    <m/>
    <m/>
    <m/>
    <m/>
  </r>
  <r>
    <x v="420"/>
    <x v="9"/>
    <s v="61442402_2019"/>
    <s v="Swenson Family Foundation_Alliance Defense Fund20192000"/>
    <s v="ProPublica"/>
    <s v="https://projects.propublica.org/nonprofits/organizations/61442402/202011899349101121/IRS990PF"/>
    <x v="420"/>
    <x v="13"/>
    <n v="2000"/>
    <x v="11"/>
    <m/>
    <m/>
    <m/>
    <m/>
    <m/>
  </r>
  <r>
    <x v="420"/>
    <x v="9"/>
    <s v="61442402_2020"/>
    <s v="Swenson Family Foundation_Alliance Defense Fund20204000"/>
    <s v="ProPublica"/>
    <s v="https://projects.propublica.org/nonprofits/organizations/61442402/202143129349100244/IRS990PF"/>
    <x v="420"/>
    <x v="13"/>
    <n v="4000"/>
    <x v="1"/>
    <m/>
    <m/>
    <m/>
    <m/>
    <m/>
  </r>
  <r>
    <x v="420"/>
    <x v="9"/>
    <s v="61442402_2021"/>
    <s v="Swenson Family Foundation_Alliance Defense Fund20218000"/>
    <s v="ProPublica"/>
    <s v="https://projects.propublica.org/nonprofits/organizations/61442402/202221369349103142/IRS990PF"/>
    <x v="420"/>
    <x v="13"/>
    <n v="8000"/>
    <x v="10"/>
    <m/>
    <m/>
    <m/>
    <m/>
    <m/>
  </r>
  <r>
    <x v="433"/>
    <x v="9"/>
    <s v="310738034_2010"/>
    <s v="The Carl H And Edyth B Lindner Foundation_Alliance Defense Fund201025000"/>
    <s v="ProPublica"/>
    <s v="https://projects.propublica.org/nonprofits/redirect_to_990/310738034/2010"/>
    <x v="434"/>
    <x v="13"/>
    <n v="25000"/>
    <x v="14"/>
    <m/>
    <m/>
    <m/>
    <m/>
    <m/>
  </r>
  <r>
    <x v="436"/>
    <x v="9"/>
    <s v="237009135_2012"/>
    <s v="The Community Foundation Inc_Alliance Defense Fund201210000"/>
    <s v="ProPublica"/>
    <s v="https://projects.propublica.org/nonprofits/redirect_to_990/237009135/2012"/>
    <x v="437"/>
    <x v="13"/>
    <n v="10000"/>
    <x v="2"/>
    <m/>
    <m/>
    <m/>
    <m/>
    <m/>
  </r>
  <r>
    <x v="570"/>
    <x v="9"/>
    <s v="522136769_2011"/>
    <s v="The Dr Francis P Chiaramonte Private Foundation_Alliance Defense Fund201175000"/>
    <s v="ProPublica"/>
    <s v="https://projects.propublica.org/nonprofits/redirect_to_990/522136769/2011"/>
    <x v="571"/>
    <x v="13"/>
    <n v="75000"/>
    <x v="15"/>
    <m/>
    <m/>
    <m/>
    <m/>
    <m/>
  </r>
  <r>
    <x v="570"/>
    <x v="9"/>
    <s v="522136769_2013"/>
    <s v="The Dr Francis P Chiaramonte Private Foundation_Alliance Defense Fund201330000"/>
    <s v="ProPublica"/>
    <s v="https://projects.propublica.org/nonprofits/organizations/522136769/201422489349100207/IRS990PF"/>
    <x v="571"/>
    <x v="13"/>
    <n v="30000"/>
    <x v="3"/>
    <m/>
    <m/>
    <m/>
    <m/>
    <m/>
  </r>
  <r>
    <x v="571"/>
    <x v="9"/>
    <s v="841525284_2011"/>
    <s v="The Guetz Foundation_Alliance Defense Fund20113000"/>
    <s v="ProPublica"/>
    <s v="https://projects.propublica.org/nonprofits/redirect_to_990/841525284/2011"/>
    <x v="572"/>
    <x v="13"/>
    <n v="3000"/>
    <x v="15"/>
    <m/>
    <m/>
    <m/>
    <m/>
    <m/>
  </r>
  <r>
    <x v="571"/>
    <x v="9"/>
    <s v="841525284_2014"/>
    <s v="The Guetz Foundation_Alliance Defense Fund20143000"/>
    <s v="ProPublica"/>
    <s v="https://projects.propublica.org/nonprofits/organizations/841525284/201502869349100020/IRS990PF"/>
    <x v="572"/>
    <x v="13"/>
    <n v="3000"/>
    <x v="7"/>
    <m/>
    <m/>
    <m/>
    <m/>
    <m/>
  </r>
  <r>
    <x v="571"/>
    <x v="9"/>
    <s v="841525284_2015"/>
    <s v="The Guetz Foundation_Alliance Defense Fund20153000"/>
    <s v="ProPublica"/>
    <s v="https://projects.propublica.org/nonprofits/organizations/841525284/201632919349100023/IRS990PF"/>
    <x v="572"/>
    <x v="13"/>
    <n v="3000"/>
    <x v="8"/>
    <m/>
    <m/>
    <m/>
    <m/>
    <m/>
  </r>
  <r>
    <x v="572"/>
    <x v="9"/>
    <s v="954099260_2014"/>
    <s v="The Mehlig Family Foundation_Alliance Defense Fund2014500"/>
    <s v="ProPublica"/>
    <s v="https://projects.propublica.org/nonprofits/organizations/954099260/201500979349100510/IRS990PF"/>
    <x v="573"/>
    <x v="13"/>
    <n v="500"/>
    <x v="7"/>
    <m/>
    <m/>
    <m/>
    <m/>
    <m/>
  </r>
  <r>
    <x v="572"/>
    <x v="9"/>
    <s v="954099260_2015"/>
    <s v="The Mehlig Family Foundation_Alliance Defense Fund20151000"/>
    <s v="ProPublica"/>
    <s v="https://projects.propublica.org/nonprofits/organizations/954099260/201621669349100207/IRS990PF"/>
    <x v="573"/>
    <x v="13"/>
    <n v="1000"/>
    <x v="8"/>
    <m/>
    <m/>
    <m/>
    <m/>
    <m/>
  </r>
  <r>
    <x v="455"/>
    <x v="9"/>
    <s v="270012178_2011"/>
    <s v="The Mosow Family Foundation_Alliance Defense Fund2011500"/>
    <s v="ProPublica"/>
    <s v="https://projects.propublica.org/nonprofits/redirect_to_990/270012178/2011"/>
    <x v="457"/>
    <x v="13"/>
    <n v="500"/>
    <x v="15"/>
    <m/>
    <m/>
    <m/>
    <m/>
    <m/>
  </r>
  <r>
    <x v="467"/>
    <x v="9"/>
    <s v="311663020_2011"/>
    <s v="The US Charitable Gift Trust_Alliance Defense Fund201128950"/>
    <s v="ProPublica"/>
    <s v="https://projects.propublica.org/nonprofits/redirect_to_990/311663020/2011"/>
    <x v="469"/>
    <x v="13"/>
    <n v="28950"/>
    <x v="15"/>
    <m/>
    <m/>
    <m/>
    <m/>
    <m/>
  </r>
  <r>
    <x v="467"/>
    <x v="9"/>
    <s v="311663020_2012"/>
    <s v="The US Charitable Gift Trust_Alliance Defense Fund201216500"/>
    <s v="ProPublica"/>
    <s v="https://projects.propublica.org/nonprofits/redirect_to_990/311663020/2012"/>
    <x v="469"/>
    <x v="13"/>
    <n v="16500"/>
    <x v="2"/>
    <m/>
    <m/>
    <m/>
    <m/>
    <m/>
  </r>
  <r>
    <x v="469"/>
    <x v="9"/>
    <s v="383328273_2010"/>
    <s v="Thomas and Nancy Rost Foundation Ltd_Alliance Defense Fund2010750"/>
    <s v="ProPublica"/>
    <s v="https://projects.propublica.org/nonprofits/redirect_to_990/383328273/2010"/>
    <x v="471"/>
    <x v="13"/>
    <n v="750"/>
    <x v="14"/>
    <m/>
    <m/>
    <m/>
    <m/>
    <m/>
  </r>
  <r>
    <x v="469"/>
    <x v="9"/>
    <s v="383328273_2012"/>
    <s v="Thomas and Nancy Rost Foundation Ltd_Alliance Defense Fund20121000"/>
    <s v="ProPublica"/>
    <s v="https://projects.propublica.org/nonprofits/redirect_to_990/383328273/2012"/>
    <x v="471"/>
    <x v="13"/>
    <n v="1000"/>
    <x v="2"/>
    <m/>
    <m/>
    <m/>
    <m/>
    <m/>
  </r>
  <r>
    <x v="469"/>
    <x v="9"/>
    <s v="383328273_2013"/>
    <s v="Thomas and Nancy Rost Foundation Ltd_Alliance Defense Fund20131500"/>
    <s v="ProPublica"/>
    <s v="https://projects.propublica.org/nonprofits/organizations/383328273/201430959349100303/IRS990PF"/>
    <x v="471"/>
    <x v="13"/>
    <n v="1500"/>
    <x v="3"/>
    <m/>
    <m/>
    <m/>
    <m/>
    <m/>
  </r>
  <r>
    <x v="573"/>
    <x v="9"/>
    <s v="860905534_2011"/>
    <s v="Tim Salmon Foundation_Alliance Defense Fund201115000"/>
    <s v="ProPublica"/>
    <s v="https://projects.propublica.org/nonprofits/redirect_to_990/860905534/2011"/>
    <x v="574"/>
    <x v="13"/>
    <n v="15000"/>
    <x v="15"/>
    <m/>
    <m/>
    <m/>
    <m/>
    <m/>
  </r>
  <r>
    <x v="474"/>
    <x v="9"/>
    <s v="311534802_2012"/>
    <s v="Towering Pines Foundation_Alliance Defense Fund20122500"/>
    <s v="ProPublica"/>
    <s v="https://projects.propublica.org/nonprofits/redirect_to_990/311534802/2012"/>
    <x v="476"/>
    <x v="13"/>
    <n v="2500"/>
    <x v="2"/>
    <m/>
    <m/>
    <m/>
    <m/>
    <m/>
  </r>
  <r>
    <x v="574"/>
    <x v="9"/>
    <s v="330885955_2016"/>
    <s v="Troesh Family Foundation_Alliance Defense Fund20162000"/>
    <s v="ProPublica"/>
    <s v="https://projects.propublica.org/nonprofits/organizations/330885955/201732369349100403/IRS990PF"/>
    <x v="575"/>
    <x v="13"/>
    <n v="2000"/>
    <x v="9"/>
    <m/>
    <m/>
    <m/>
    <m/>
    <m/>
  </r>
  <r>
    <x v="575"/>
    <x v="9"/>
    <s v="806080715_2017"/>
    <s v="Trunnell Family Foundation A Florida Charitable Trust_Alliance Defense Fund2017100"/>
    <s v="ProPublica"/>
    <s v="https://projects.propublica.org/nonprofits/organizations/806080715/201801139349100100/IRS990PF"/>
    <x v="576"/>
    <x v="13"/>
    <n v="100"/>
    <x v="16"/>
    <m/>
    <m/>
    <m/>
    <m/>
    <m/>
  </r>
  <r>
    <x v="575"/>
    <x v="9"/>
    <s v="806080715_2018"/>
    <s v="Trunnell Family Foundation A Florida Charitable Trust_Alliance Defense Fund2018100"/>
    <s v="ProPublica"/>
    <s v="https://projects.propublica.org/nonprofits/organizations/806080715/201911059349100401/IRS990PF"/>
    <x v="576"/>
    <x v="13"/>
    <n v="100"/>
    <x v="0"/>
    <m/>
    <m/>
    <m/>
    <m/>
    <m/>
  </r>
  <r>
    <x v="575"/>
    <x v="9"/>
    <s v="806080715_2019"/>
    <s v="Trunnell Family Foundation A Florida Charitable Trust_Alliance Defense Fund2019100"/>
    <s v="ProPublica"/>
    <s v="https://projects.propublica.org/nonprofits/organizations/806080715/202001389349100000/IRS990PF"/>
    <x v="576"/>
    <x v="13"/>
    <n v="100"/>
    <x v="11"/>
    <m/>
    <m/>
    <m/>
    <m/>
    <m/>
  </r>
  <r>
    <x v="575"/>
    <x v="9"/>
    <s v="806080715_2020"/>
    <s v="Trunnell Family Foundation A Florida Charitable Trust_Alliance Defense Fund2020100"/>
    <s v="ProPublica"/>
    <s v="https://projects.propublica.org/nonprofits/organizations/806080715/202130929349100003/IRS990PF"/>
    <x v="576"/>
    <x v="13"/>
    <n v="100"/>
    <x v="1"/>
    <m/>
    <m/>
    <m/>
    <m/>
    <m/>
  </r>
  <r>
    <x v="575"/>
    <x v="9"/>
    <s v="806080715_2021"/>
    <s v="Trunnell Family Foundation A Florida Charitable Trust_Alliance Defense Fund2021100"/>
    <s v="ProPublica"/>
    <s v="https://projects.propublica.org/nonprofits/organizations/806080715/202220959349100922/IRS990PF"/>
    <x v="576"/>
    <x v="13"/>
    <n v="100"/>
    <x v="10"/>
    <m/>
    <m/>
    <m/>
    <m/>
    <m/>
  </r>
  <r>
    <x v="575"/>
    <x v="9"/>
    <s v="806080715_2022"/>
    <s v="Trunnell Family Foundation A Florida Charitable Trust_Alliance Defense Fund2022100"/>
    <s v="ProPublica"/>
    <s v="https://projects.propublica.org/nonprofits/organizations/806080715/202341439349100404/IRS990PF"/>
    <x v="576"/>
    <x v="13"/>
    <n v="100"/>
    <x v="4"/>
    <m/>
    <m/>
    <m/>
    <m/>
    <m/>
  </r>
  <r>
    <x v="575"/>
    <x v="9"/>
    <s v="806080715_2023"/>
    <s v="Trunnell Family Foundation A Florida Charitable Trust_Alliance Defense Fund2023100"/>
    <s v="ProPublica"/>
    <s v="https://projects.propublica.org/nonprofits/organizations/806080715/202432129349100208/IRS990PF"/>
    <x v="576"/>
    <x v="13"/>
    <n v="100"/>
    <x v="5"/>
    <m/>
    <m/>
    <m/>
    <m/>
    <m/>
  </r>
  <r>
    <x v="576"/>
    <x v="9"/>
    <s v="341852993_2015"/>
    <s v="Trzcinski Foundation_Alliance Defense Fund2015150000"/>
    <s v="ProPublica"/>
    <s v="https://projects.propublica.org/nonprofits/organizations/341852993/201600439349100220/IRS990PF"/>
    <x v="577"/>
    <x v="13"/>
    <n v="150000"/>
    <x v="8"/>
    <m/>
    <m/>
    <m/>
    <m/>
    <m/>
  </r>
  <r>
    <x v="576"/>
    <x v="9"/>
    <s v="341852993_2016"/>
    <s v="Trzcinski Foundation_Alliance Defense Fund2016150000"/>
    <s v="ProPublica"/>
    <s v="https://projects.propublica.org/nonprofits/organizations/341852993/201740309349100554/IRS990PF"/>
    <x v="577"/>
    <x v="13"/>
    <n v="150000"/>
    <x v="9"/>
    <m/>
    <m/>
    <m/>
    <m/>
    <m/>
  </r>
  <r>
    <x v="576"/>
    <x v="9"/>
    <s v="341852993_2017"/>
    <s v="Trzcinski Foundation_Alliance Defense Fund2017150000"/>
    <s v="ProPublica"/>
    <s v="https://projects.propublica.org/nonprofits/organizations/341852993/201733199349104533/IRS990PF"/>
    <x v="577"/>
    <x v="13"/>
    <n v="150000"/>
    <x v="16"/>
    <m/>
    <m/>
    <m/>
    <m/>
    <m/>
  </r>
  <r>
    <x v="576"/>
    <x v="9"/>
    <s v="341852993_2020"/>
    <s v="Trzcinski Foundation_Alliance Defense Fund2020100000"/>
    <s v="ProPublica"/>
    <s v="https://projects.propublica.org/nonprofits/organizations/341852993/202100359349100210/IRS990PF"/>
    <x v="577"/>
    <x v="13"/>
    <n v="100000"/>
    <x v="1"/>
    <m/>
    <m/>
    <m/>
    <m/>
    <m/>
  </r>
  <r>
    <x v="576"/>
    <x v="9"/>
    <s v="341852993_2021"/>
    <s v="Trzcinski Foundation_Alliance Defense Fund2021262690"/>
    <s v="ProPublica"/>
    <s v="https://projects.propublica.org/nonprofits/organizations/341852993/202210319349100106/IRS990PF"/>
    <x v="577"/>
    <x v="13"/>
    <n v="262690"/>
    <x v="10"/>
    <m/>
    <m/>
    <m/>
    <m/>
    <m/>
  </r>
  <r>
    <x v="576"/>
    <x v="9"/>
    <s v="341852993_2022"/>
    <s v="Trzcinski Foundation_Alliance Defense Fund2022130326"/>
    <s v="ProPublica"/>
    <s v="https://projects.propublica.org/nonprofits/organizations/341852993/202330389349100608/IRS990PF"/>
    <x v="577"/>
    <x v="13"/>
    <n v="130326"/>
    <x v="4"/>
    <m/>
    <m/>
    <m/>
    <m/>
    <m/>
  </r>
  <r>
    <x v="493"/>
    <x v="9"/>
    <s v="582399470_2010"/>
    <s v="W L Amos Sr Foundation Inc_Alliance Defense Fund20105000"/>
    <s v="ProPublica"/>
    <s v="https://projects.propublica.org/nonprofits/redirect_to_990/582399470/2010"/>
    <x v="495"/>
    <x v="13"/>
    <n v="5000"/>
    <x v="14"/>
    <m/>
    <m/>
    <m/>
    <m/>
    <m/>
  </r>
  <r>
    <x v="495"/>
    <x v="9"/>
    <s v="30469046_2012"/>
    <s v="Wagner Agape Foundation_Alliance Defense Fund20127000"/>
    <s v="ProPublica"/>
    <s v="https://projects.propublica.org/nonprofits/redirect_to_990/30469046/2012"/>
    <x v="497"/>
    <x v="13"/>
    <n v="7000"/>
    <x v="2"/>
    <m/>
    <m/>
    <m/>
    <m/>
    <m/>
  </r>
  <r>
    <x v="495"/>
    <x v="9"/>
    <s v="30469046_2013"/>
    <s v="Wagner Agape Foundation_Alliance Defense Fund20137000"/>
    <s v="ProPublica"/>
    <s v="https://projects.propublica.org/nonprofits/organizations/30469046/201322009349100402/IRS990PF"/>
    <x v="497"/>
    <x v="13"/>
    <n v="7000"/>
    <x v="3"/>
    <m/>
    <m/>
    <m/>
    <m/>
    <m/>
  </r>
  <r>
    <x v="495"/>
    <x v="9"/>
    <s v="30469046_2014"/>
    <s v="Wagner Agape Foundation_Alliance Defense Fund20148000"/>
    <s v="ProPublica"/>
    <s v="https://projects.propublica.org/nonprofits/organizations/30469046/201412479349100311/IRS990PF"/>
    <x v="497"/>
    <x v="13"/>
    <n v="8000"/>
    <x v="7"/>
    <m/>
    <m/>
    <m/>
    <m/>
    <m/>
  </r>
  <r>
    <x v="495"/>
    <x v="9"/>
    <s v="30469046_2015"/>
    <s v="Wagner Agape Foundation_Alliance Defense Fund20158000"/>
    <s v="ProPublica"/>
    <s v="https://projects.propublica.org/nonprofits/organizations/30469046/201512099349100626/IRS990PF"/>
    <x v="497"/>
    <x v="13"/>
    <n v="8000"/>
    <x v="8"/>
    <m/>
    <m/>
    <m/>
    <m/>
    <m/>
  </r>
  <r>
    <x v="495"/>
    <x v="9"/>
    <s v="30469046_2016"/>
    <s v="Wagner Agape Foundation_Alliance Defense Fund20168000"/>
    <s v="ProPublica"/>
    <s v="https://projects.propublica.org/nonprofits/organizations/30469046/201632239349100618/IRS990PF"/>
    <x v="497"/>
    <x v="13"/>
    <n v="8000"/>
    <x v="9"/>
    <m/>
    <m/>
    <m/>
    <m/>
    <m/>
  </r>
  <r>
    <x v="495"/>
    <x v="9"/>
    <s v="30469046_2017"/>
    <s v="Wagner Agape Foundation_Alliance Defense Fund201710000"/>
    <s v="ProPublica"/>
    <s v="https://projects.propublica.org/nonprofits/organizations/30469046/201732149349100608/IRS990PF"/>
    <x v="497"/>
    <x v="13"/>
    <n v="10000"/>
    <x v="16"/>
    <m/>
    <m/>
    <m/>
    <m/>
    <m/>
  </r>
  <r>
    <x v="577"/>
    <x v="9"/>
    <s v="593156041_2018"/>
    <s v="Warren P and Joanne C Powers Charitable Foundation Inc_Alliance Defense Fund20182000"/>
    <s v="ProPublica"/>
    <s v="https://projects.propublica.org/nonprofits/organizations/593156041/201901409349100125/IRS990PF"/>
    <x v="578"/>
    <x v="13"/>
    <n v="2000"/>
    <x v="0"/>
    <m/>
    <m/>
    <m/>
    <m/>
    <m/>
  </r>
  <r>
    <x v="577"/>
    <x v="9"/>
    <s v="593156041_2019"/>
    <s v="Warren P and Joanne C Powers Charitable Foundation Inc_Alliance Defense Fund20192000"/>
    <s v="ProPublica"/>
    <s v="https://projects.propublica.org/nonprofits/organizations/593156041/202023099349100002/IRS990PF"/>
    <x v="578"/>
    <x v="13"/>
    <n v="2000"/>
    <x v="11"/>
    <m/>
    <m/>
    <m/>
    <m/>
    <m/>
  </r>
  <r>
    <x v="577"/>
    <x v="9"/>
    <s v="593156041_2020"/>
    <s v="Warren P and Joanne C Powers Charitable Foundation Inc_Alliance Defense Fund20202000"/>
    <s v="ProPublica"/>
    <s v="https://projects.propublica.org/nonprofits/organizations/593156041/202101329349100035/IRS990PF"/>
    <x v="578"/>
    <x v="13"/>
    <n v="2000"/>
    <x v="1"/>
    <m/>
    <m/>
    <m/>
    <m/>
    <m/>
  </r>
  <r>
    <x v="577"/>
    <x v="9"/>
    <s v="593156041_2021"/>
    <s v="Warren P and Joanne C Powers Charitable Foundation Inc_Alliance Defense Fund20214000"/>
    <s v="ProPublica"/>
    <s v="https://projects.propublica.org/nonprofits/organizations/593156041/202241339349102009/IRS990PF"/>
    <x v="578"/>
    <x v="13"/>
    <n v="4000"/>
    <x v="10"/>
    <m/>
    <m/>
    <m/>
    <m/>
    <m/>
  </r>
  <r>
    <x v="577"/>
    <x v="9"/>
    <s v="593156041_2022"/>
    <s v="Warren P and Joanne C Powers Charitable Foundation Inc_Alliance Defense Fund20224000"/>
    <s v="ProPublica"/>
    <s v="https://projects.propublica.org/nonprofits/organizations/593156041/202331639349100913/IRS990PF"/>
    <x v="578"/>
    <x v="13"/>
    <n v="4000"/>
    <x v="4"/>
    <m/>
    <m/>
    <m/>
    <m/>
    <m/>
  </r>
  <r>
    <x v="577"/>
    <x v="9"/>
    <s v="593156041_2023"/>
    <s v="Warren P and Joanne C Powers Charitable Foundation Inc_Alliance Defense Fund20234000"/>
    <s v="ProPublica"/>
    <s v="https://projects.propublica.org/nonprofits/organizations/593156041/202411299349101506/IRS990PF"/>
    <x v="578"/>
    <x v="13"/>
    <n v="4000"/>
    <x v="5"/>
    <m/>
    <m/>
    <m/>
    <m/>
    <m/>
  </r>
  <r>
    <x v="578"/>
    <x v="9"/>
    <s v="363480120_2010"/>
    <s v="Wessner Foundation_Alliance Defense Fund201010000"/>
    <s v="ProPublica"/>
    <s v="https://projects.propublica.org/nonprofits/redirect_to_990/363480120/2010"/>
    <x v="579"/>
    <x v="13"/>
    <n v="10000"/>
    <x v="14"/>
    <m/>
    <m/>
    <m/>
    <m/>
    <m/>
  </r>
  <r>
    <x v="579"/>
    <x v="9"/>
    <s v="470933520_2011"/>
    <s v="William C Dowling Jr Foundation_Alliance Defense Fund20115000"/>
    <s v="ProPublica"/>
    <s v="https://projects.propublica.org/nonprofits/redirect_to_990/470933520/2011"/>
    <x v="580"/>
    <x v="13"/>
    <n v="5000"/>
    <x v="15"/>
    <m/>
    <m/>
    <m/>
    <m/>
    <m/>
  </r>
  <r>
    <x v="579"/>
    <x v="9"/>
    <s v="470933520_2012"/>
    <s v="William C Dowling Jr Foundation_Alliance Defense Fund20122500"/>
    <s v="ProPublica"/>
    <s v="https://projects.propublica.org/nonprofits/display_990/470933520/2014_01_PF%2F47-0933520_990PF_201212"/>
    <x v="580"/>
    <x v="13"/>
    <n v="2500"/>
    <x v="2"/>
    <m/>
    <m/>
    <m/>
    <m/>
    <m/>
  </r>
  <r>
    <x v="0"/>
    <x v="4"/>
    <s v="541660459_2011"/>
    <s v="Alliance Defending Freedom_Alliance Defense Fund Foundation20111439541"/>
    <s v="CT"/>
    <s v="ConservativeTransparency2025"/>
    <x v="0"/>
    <x v="14"/>
    <n v="1439541"/>
    <x v="15"/>
    <m/>
    <m/>
    <m/>
    <m/>
    <m/>
  </r>
  <r>
    <x v="0"/>
    <x v="4"/>
    <s v="541660459_2012"/>
    <s v="Alliance Defending Freedom_Alliance Defense Fund Foundation20121404708"/>
    <s v="CT"/>
    <s v="ConservativeTransparency2025"/>
    <x v="0"/>
    <x v="14"/>
    <n v="1404708"/>
    <x v="2"/>
    <m/>
    <m/>
    <m/>
    <m/>
    <m/>
  </r>
  <r>
    <x v="0"/>
    <x v="4"/>
    <s v="541660459_2013"/>
    <s v="Alliance Defending Freedom_Alliance Defense Fund Foundation20131404708"/>
    <s v="ProPublica"/>
    <s v="ProPublicaXML"/>
    <x v="0"/>
    <x v="14"/>
    <n v="1404708"/>
    <x v="3"/>
    <s v="MANAGEMENT AND FINANCIAL SUPPORT"/>
    <m/>
    <s v="SCARSDALE"/>
    <s v="AZ"/>
    <n v="85260"/>
  </r>
  <r>
    <x v="580"/>
    <x v="9"/>
    <s v="742829931_2010"/>
    <s v="Debs and Vernelle Gamblin Foundation_Alliance Defense Fund Foundation2010600"/>
    <s v="ProPublica"/>
    <s v="https://projects.propublica.org/nonprofits/redirect_to_990/742829931/2010"/>
    <x v="581"/>
    <x v="14"/>
    <n v="600"/>
    <x v="14"/>
    <m/>
    <m/>
    <m/>
    <m/>
    <m/>
  </r>
  <r>
    <x v="580"/>
    <x v="9"/>
    <s v="742829931_2011"/>
    <s v="Debs and Vernelle Gamblin Foundation_Alliance Defense Fund Foundation20114000"/>
    <s v="ProPublica"/>
    <s v="https://projects.propublica.org/nonprofits/redirect_to_990/742829931/2011"/>
    <x v="581"/>
    <x v="14"/>
    <n v="4000"/>
    <x v="15"/>
    <m/>
    <m/>
    <m/>
    <m/>
    <m/>
  </r>
  <r>
    <x v="580"/>
    <x v="9"/>
    <s v="742829931_2012"/>
    <s v="Debs and Vernelle Gamblin Foundation_Alliance Defense Fund Foundation20121200"/>
    <s v="ProPublica"/>
    <s v="https://projects.propublica.org/nonprofits/redirect_to_990/742829931/2012"/>
    <x v="581"/>
    <x v="14"/>
    <n v="1200"/>
    <x v="2"/>
    <m/>
    <m/>
    <m/>
    <m/>
    <m/>
  </r>
  <r>
    <x v="580"/>
    <x v="9"/>
    <s v="742829931_2013"/>
    <s v="Debs and Vernelle Gamblin Foundation_Alliance Defense Fund Foundation20131000"/>
    <s v="ProPublica"/>
    <s v="https://projects.propublica.org/nonprofits/organizations/742829931/201431349349102968/IRS990PF"/>
    <x v="581"/>
    <x v="14"/>
    <n v="1000"/>
    <x v="3"/>
    <m/>
    <m/>
    <m/>
    <m/>
    <m/>
  </r>
  <r>
    <x v="581"/>
    <x v="9"/>
    <s v="811190021_2019"/>
    <s v="Napa Institute Support Foundation_Alliance Kingdom Builders Foundation201950000"/>
    <s v="ProPublica"/>
    <s v="https://projects.propublica.org/nonprofits/organizations/811190021/202033029349302083/IRS990ScheduleI"/>
    <x v="582"/>
    <x v="15"/>
    <n v="50000"/>
    <x v="11"/>
    <m/>
    <m/>
    <m/>
    <m/>
    <m/>
  </r>
  <r>
    <x v="0"/>
    <x v="6"/>
    <s v="541660459_2007"/>
    <s v="Alliance Defending Freedom_Allianza de Juristas Cristianos20075000"/>
    <s v="CT"/>
    <s v="ConservativeTransparency2025"/>
    <x v="0"/>
    <x v="16"/>
    <n v="5000"/>
    <x v="6"/>
    <m/>
    <m/>
    <m/>
    <m/>
    <m/>
  </r>
  <r>
    <x v="0"/>
    <x v="10"/>
    <s v="541660459_2018"/>
    <s v="Alliance Defending Freedom_Allied Law Group LLC20187500"/>
    <s v="ProPublica"/>
    <s v="ProPublicaXML"/>
    <x v="0"/>
    <x v="17"/>
    <n v="7500"/>
    <x v="0"/>
    <s v="Sanctity of Life"/>
    <m/>
    <s v="Seattle"/>
    <s v="WA"/>
    <n v="98133"/>
  </r>
  <r>
    <x v="467"/>
    <x v="9"/>
    <s v="311663020_2023"/>
    <s v="The US Charitable Gift Trust_Allliance Defending Freedom Foundation202353200"/>
    <s v="ProPublica"/>
    <s v="https://projects.propublica.org/nonprofits/organizations/311663020/202431319349304428/IRS990ScheduleI"/>
    <x v="469"/>
    <x v="18"/>
    <n v="53200"/>
    <x v="5"/>
    <m/>
    <m/>
    <m/>
    <m/>
    <m/>
  </r>
  <r>
    <x v="0"/>
    <x v="11"/>
    <s v="541660459_2022"/>
    <s v="Alliance Defending Freedom_American Association of Pro-Life Obstetricians and Gynecologists202225000"/>
    <s v="ProPublica"/>
    <s v="ProPublicaXML"/>
    <x v="0"/>
    <x v="19"/>
    <n v="25000"/>
    <x v="4"/>
    <s v="Sanctity of Life"/>
    <m/>
    <s v="Eau Claire"/>
    <s v="MI"/>
    <n v="49111"/>
  </r>
  <r>
    <x v="0"/>
    <x v="11"/>
    <s v="541660459_2023"/>
    <s v="Alliance Defending Freedom_American Association of Pro-Life Obstetricians and Gynecologists20239354"/>
    <s v="ProPublica"/>
    <s v="ProPublicaXML"/>
    <x v="0"/>
    <x v="19"/>
    <n v="9354"/>
    <x v="5"/>
    <s v="Sanctity of Life"/>
    <m/>
    <s v="Fort Wayne"/>
    <s v="IN"/>
    <n v="46807"/>
  </r>
  <r>
    <x v="0"/>
    <x v="6"/>
    <s v="541660459_2012"/>
    <s v="Alliance Defending Freedom_American Freedom Law Center201217500"/>
    <s v="CT"/>
    <s v="ConservativeTransparency2025"/>
    <x v="0"/>
    <x v="20"/>
    <n v="17500"/>
    <x v="2"/>
    <m/>
    <m/>
    <m/>
    <m/>
    <m/>
  </r>
  <r>
    <x v="0"/>
    <x v="12"/>
    <s v="541660459_2013"/>
    <s v="Alliance Defending Freedom_American Freedom Law Center201317500"/>
    <s v="ProPublica"/>
    <s v="ProPublicaXML"/>
    <x v="0"/>
    <x v="20"/>
    <n v="17500"/>
    <x v="3"/>
    <s v="Religious Liberty"/>
    <m/>
    <s v="ANN ARBOR"/>
    <s v="MI"/>
    <n v="48113"/>
  </r>
  <r>
    <x v="0"/>
    <x v="12"/>
    <s v="541660459_2023"/>
    <s v="Alliance Defending Freedom_American Freedom Law Center202355000"/>
    <s v="ProPublica"/>
    <s v="ProPublicaXML"/>
    <x v="0"/>
    <x v="20"/>
    <n v="55000"/>
    <x v="5"/>
    <s v="Religious Liberty"/>
    <m/>
    <s v="ANN ARBOR"/>
    <s v="MI"/>
    <n v="48113"/>
  </r>
  <r>
    <x v="0"/>
    <x v="6"/>
    <s v="541660459_2007"/>
    <s v="Alliance Defending Freedom_American Liberties Institute200712101"/>
    <s v="CT"/>
    <s v="ConservativeTransparency2025"/>
    <x v="0"/>
    <x v="21"/>
    <n v="12101"/>
    <x v="6"/>
    <m/>
    <m/>
    <m/>
    <m/>
    <m/>
  </r>
  <r>
    <x v="0"/>
    <x v="6"/>
    <s v="541660459_2007"/>
    <s v="Alliance Defending Freedom_American Liberties Institute200774386"/>
    <s v="CT"/>
    <s v="ConservativeTransparency2025"/>
    <x v="0"/>
    <x v="21"/>
    <n v="74386"/>
    <x v="6"/>
    <m/>
    <m/>
    <m/>
    <m/>
    <m/>
  </r>
  <r>
    <x v="0"/>
    <x v="6"/>
    <s v="541660459_2008"/>
    <s v="Alliance Defending Freedom_American Liberties Institute20085164"/>
    <s v="CT"/>
    <s v="ConservativeTransparency2025"/>
    <x v="0"/>
    <x v="21"/>
    <n v="5164"/>
    <x v="12"/>
    <m/>
    <m/>
    <m/>
    <m/>
    <m/>
  </r>
  <r>
    <x v="0"/>
    <x v="6"/>
    <s v="541660459_2009"/>
    <s v="Alliance Defending Freedom_American Liberties Institute200924980"/>
    <s v="CT"/>
    <s v="ConservativeTransparency2025"/>
    <x v="0"/>
    <x v="21"/>
    <n v="24980"/>
    <x v="13"/>
    <m/>
    <m/>
    <m/>
    <m/>
    <m/>
  </r>
  <r>
    <x v="0"/>
    <x v="6"/>
    <s v="541660459_2010"/>
    <s v="Alliance Defending Freedom_American Liberties Institute2010110142"/>
    <s v="CT"/>
    <s v="ConservativeTransparency2025"/>
    <x v="0"/>
    <x v="21"/>
    <n v="110142"/>
    <x v="14"/>
    <m/>
    <m/>
    <m/>
    <m/>
    <m/>
  </r>
  <r>
    <x v="0"/>
    <x v="6"/>
    <s v="541660459_2011"/>
    <s v="Alliance Defending Freedom_American Liberties Institute2011114573"/>
    <s v="CT"/>
    <s v="ConservativeTransparency2025"/>
    <x v="0"/>
    <x v="21"/>
    <n v="114573"/>
    <x v="15"/>
    <m/>
    <m/>
    <m/>
    <m/>
    <m/>
  </r>
  <r>
    <x v="0"/>
    <x v="6"/>
    <s v="541660459_2012"/>
    <s v="Alliance Defending Freedom_American Liberties Institute2012131165"/>
    <s v="CT"/>
    <s v="ConservativeTransparency2025"/>
    <x v="0"/>
    <x v="21"/>
    <n v="131165"/>
    <x v="2"/>
    <m/>
    <m/>
    <m/>
    <m/>
    <m/>
  </r>
  <r>
    <x v="0"/>
    <x v="13"/>
    <s v="541660459_2013"/>
    <s v="Alliance Defending Freedom_American Liberties Institute2013131165"/>
    <s v="ProPublica"/>
    <s v="ProPublicaXML"/>
    <x v="0"/>
    <x v="21"/>
    <n v="131165"/>
    <x v="3"/>
    <s v="Religious Liberty"/>
    <m/>
    <s v="ORLANDO"/>
    <s v="FL"/>
    <n v="32854"/>
  </r>
  <r>
    <x v="0"/>
    <x v="13"/>
    <s v="541660459_2014"/>
    <s v="Alliance Defending Freedom_American Liberties Institute2014101108"/>
    <s v="ProPublica"/>
    <s v="ProPublicaXML"/>
    <x v="0"/>
    <x v="21"/>
    <n v="101108"/>
    <x v="7"/>
    <s v="RELIGIOUS LIBERTY/SANCTITY OF LIFE"/>
    <m/>
    <s v="ORLANDO"/>
    <s v="FL"/>
    <n v="32854"/>
  </r>
  <r>
    <x v="0"/>
    <x v="13"/>
    <s v="541660459_2015"/>
    <s v="Alliance Defending Freedom_American Liberties Institute201520591"/>
    <s v="ProPublica"/>
    <s v="ProPublicaXML"/>
    <x v="0"/>
    <x v="21"/>
    <n v="20591"/>
    <x v="8"/>
    <s v="PUBLIC SQUARE PROJECT"/>
    <m/>
    <s v="ORLANDO"/>
    <s v="FL"/>
    <n v="32854"/>
  </r>
  <r>
    <x v="0"/>
    <x v="13"/>
    <s v="541660459_2016"/>
    <s v="Alliance Defending Freedom_American Liberties Institute201660000"/>
    <s v="ProPublica"/>
    <s v="ProPublicaXML"/>
    <x v="0"/>
    <x v="21"/>
    <n v="60000"/>
    <x v="9"/>
    <s v="CHURCH AND LIFE PROJECTS"/>
    <m/>
    <s v="ORLANDO"/>
    <s v="FL"/>
    <n v="32854"/>
  </r>
  <r>
    <x v="0"/>
    <x v="13"/>
    <s v="541660459_2017"/>
    <s v="Alliance Defending Freedom_American Liberties Institute2017324213"/>
    <s v="ProPublica"/>
    <s v="ProPublicaXML"/>
    <x v="0"/>
    <x v="21"/>
    <n v="324213"/>
    <x v="16"/>
    <s v="GENERAL OPERATING"/>
    <m/>
    <s v="ORLANDO"/>
    <s v="FL"/>
    <n v="32854"/>
  </r>
  <r>
    <x v="0"/>
    <x v="13"/>
    <s v="541660459_2018"/>
    <s v="Alliance Defending Freedom_American Liberties Institute2018145984"/>
    <s v="ProPublica"/>
    <s v="ProPublicaXML"/>
    <x v="0"/>
    <x v="21"/>
    <n v="145984"/>
    <x v="0"/>
    <s v="Family Values, Religious Liberty"/>
    <m/>
    <s v="ORLANDO"/>
    <s v="FL"/>
    <n v="32854"/>
  </r>
  <r>
    <x v="0"/>
    <x v="13"/>
    <s v="541660459_2019"/>
    <s v="Alliance Defending Freedom_American Liberties Institute2019193610"/>
    <s v="ProPublica"/>
    <s v="ProPublicaXML"/>
    <x v="0"/>
    <x v="21"/>
    <n v="193610"/>
    <x v="11"/>
    <s v="Religious Liberty, Sanctity of Life"/>
    <m/>
    <s v="ORLANDO"/>
    <s v="FL"/>
    <n v="32854"/>
  </r>
  <r>
    <x v="0"/>
    <x v="6"/>
    <s v="541660459_2007"/>
    <s v="Alliance Defending Freedom_Americans United for Life20071500"/>
    <s v="CT"/>
    <s v="ConservativeTransparency2025"/>
    <x v="0"/>
    <x v="22"/>
    <n v="1500"/>
    <x v="6"/>
    <m/>
    <m/>
    <m/>
    <m/>
    <m/>
  </r>
  <r>
    <x v="0"/>
    <x v="6"/>
    <s v="541660459_2007"/>
    <s v="Alliance Defending Freedom_Americans United for Life2007500"/>
    <s v="CT"/>
    <s v="ConservativeTransparency2025"/>
    <x v="0"/>
    <x v="22"/>
    <n v="500"/>
    <x v="6"/>
    <m/>
    <m/>
    <m/>
    <m/>
    <m/>
  </r>
  <r>
    <x v="0"/>
    <x v="6"/>
    <s v="541660459_2009"/>
    <s v="Alliance Defending Freedom_Americans United for Life200910000"/>
    <s v="CT"/>
    <s v="ConservativeTransparency2025"/>
    <x v="0"/>
    <x v="22"/>
    <n v="10000"/>
    <x v="13"/>
    <m/>
    <m/>
    <m/>
    <m/>
    <m/>
  </r>
  <r>
    <x v="0"/>
    <x v="6"/>
    <s v="541660459_2011"/>
    <s v="Alliance Defending Freedom_Americans United For Life - Texas20117500"/>
    <s v="CT"/>
    <s v="ConservativeTransparency2025"/>
    <x v="0"/>
    <x v="23"/>
    <n v="7500"/>
    <x v="15"/>
    <m/>
    <m/>
    <m/>
    <m/>
    <m/>
  </r>
  <r>
    <x v="0"/>
    <x v="14"/>
    <s v="541660459_2015"/>
    <s v="Alliance Defending Freedom_Arago Law Firm20158348"/>
    <s v="ProPublica"/>
    <s v="ProPublicaXML"/>
    <x v="0"/>
    <x v="24"/>
    <n v="8348"/>
    <x v="8"/>
    <s v="Sanctity of Life"/>
    <m/>
    <s v="KISSIMMEE"/>
    <s v="FL"/>
    <n v="34745"/>
  </r>
  <r>
    <x v="0"/>
    <x v="14"/>
    <s v="541660459_2017"/>
    <s v="Alliance Defending Freedom_Arago Law Firm201712212"/>
    <s v="ProPublica"/>
    <s v="ProPublicaXML"/>
    <x v="0"/>
    <x v="24"/>
    <n v="12212"/>
    <x v="16"/>
    <s v="GENERAL OPERATING"/>
    <m/>
    <s v="KISSIMMEE"/>
    <s v="FL"/>
    <n v="34745"/>
  </r>
  <r>
    <x v="0"/>
    <x v="14"/>
    <s v="541660459_2019"/>
    <s v="Alliance Defending Freedom_Arago Law Firm201921238"/>
    <s v="ProPublica"/>
    <s v="ProPublicaXML"/>
    <x v="0"/>
    <x v="24"/>
    <n v="21238"/>
    <x v="11"/>
    <s v="Sanctity of Life"/>
    <m/>
    <s v="KISSIMMEE"/>
    <s v="FL"/>
    <n v="34745"/>
  </r>
  <r>
    <x v="0"/>
    <x v="6"/>
    <s v="541660459_2008"/>
    <s v="Alliance Defending Freedom_Association of Christian Schools International20089896"/>
    <s v="CT"/>
    <s v="ConservativeTransparency2025"/>
    <x v="0"/>
    <x v="25"/>
    <n v="9896"/>
    <x v="12"/>
    <m/>
    <m/>
    <m/>
    <m/>
    <m/>
  </r>
  <r>
    <x v="0"/>
    <x v="6"/>
    <s v="541660459_2011"/>
    <s v="Alliance Defending Freedom_Association of Christian Schools International20115120"/>
    <s v="CT"/>
    <s v="ConservativeTransparency2025"/>
    <x v="0"/>
    <x v="25"/>
    <n v="5120"/>
    <x v="15"/>
    <m/>
    <m/>
    <m/>
    <m/>
    <m/>
  </r>
  <r>
    <x v="0"/>
    <x v="15"/>
    <s v="541660459_2018"/>
    <s v="Alliance Defending Freedom_Austin Institute for the Study of Family and Culture201840000"/>
    <s v="ProPublica"/>
    <s v="ProPublicaXML"/>
    <x v="0"/>
    <x v="26"/>
    <n v="40000"/>
    <x v="0"/>
    <s v="Family Values"/>
    <m/>
    <s v="Austin"/>
    <s v="TX"/>
    <n v="78705"/>
  </r>
  <r>
    <x v="0"/>
    <x v="6"/>
    <s v="541660459_2007"/>
    <s v="Alliance Defending Freedom_Ave Maria School of Law2007600"/>
    <s v="CT"/>
    <s v="ConservativeTransparency2025"/>
    <x v="0"/>
    <x v="27"/>
    <n v="600"/>
    <x v="6"/>
    <m/>
    <m/>
    <m/>
    <m/>
    <m/>
  </r>
  <r>
    <x v="0"/>
    <x v="6"/>
    <s v="541660459_2007"/>
    <s v="Alliance Defending Freedom_Beth-El All Nations200710000"/>
    <s v="CT"/>
    <s v="ConservativeTransparency2025"/>
    <x v="0"/>
    <x v="28"/>
    <n v="10000"/>
    <x v="6"/>
    <m/>
    <m/>
    <m/>
    <m/>
    <m/>
  </r>
  <r>
    <x v="0"/>
    <x v="6"/>
    <s v="541660459_2008"/>
    <s v="Alliance Defending Freedom_Beth-El All Nations20085346"/>
    <s v="CT"/>
    <s v="ConservativeTransparency2025"/>
    <x v="0"/>
    <x v="28"/>
    <n v="5346"/>
    <x v="12"/>
    <m/>
    <m/>
    <m/>
    <m/>
    <m/>
  </r>
  <r>
    <x v="0"/>
    <x v="6"/>
    <s v="541660459_2007"/>
    <s v="Alliance Defending Freedom_Bioethics Defense Fund - AZ20072125"/>
    <s v="CT"/>
    <s v="ConservativeTransparency2025"/>
    <x v="0"/>
    <x v="29"/>
    <n v="2125"/>
    <x v="6"/>
    <m/>
    <m/>
    <m/>
    <m/>
    <m/>
  </r>
  <r>
    <x v="0"/>
    <x v="6"/>
    <s v="541660459_2011"/>
    <s v="Alliance Defending Freedom_Bioethics Defense Fund - AZ20117500"/>
    <s v="CT"/>
    <s v="ConservativeTransparency2025"/>
    <x v="0"/>
    <x v="29"/>
    <n v="7500"/>
    <x v="15"/>
    <m/>
    <m/>
    <m/>
    <m/>
    <m/>
  </r>
  <r>
    <x v="0"/>
    <x v="6"/>
    <s v="541660459_2012"/>
    <s v="Alliance Defending Freedom_Bioethics Defense Fund - AZ201212500"/>
    <s v="CT"/>
    <s v="ConservativeTransparency2025"/>
    <x v="0"/>
    <x v="29"/>
    <n v="12500"/>
    <x v="2"/>
    <m/>
    <m/>
    <m/>
    <m/>
    <m/>
  </r>
  <r>
    <x v="0"/>
    <x v="16"/>
    <s v="541660459_2013"/>
    <s v="Alliance Defending Freedom_Bioethics Defense Fund - AZ201312500"/>
    <s v="ProPublica"/>
    <s v="ProPublicaXML"/>
    <x v="0"/>
    <x v="29"/>
    <n v="12500"/>
    <x v="3"/>
    <s v="SANCTITY OF LIFE/RELIGIOUS LIBERTY"/>
    <m/>
    <s v="Scottsdale"/>
    <s v="AZ"/>
    <n v="85254"/>
  </r>
  <r>
    <x v="0"/>
    <x v="17"/>
    <s v="541660459_2015"/>
    <s v="Alliance Defending Freedom_Bioethics Defense Fund - AZ201523887"/>
    <s v="ProPublica"/>
    <s v="ProPublicaXML"/>
    <x v="0"/>
    <x v="29"/>
    <n v="23887"/>
    <x v="8"/>
    <s v="Sanctity of Life"/>
    <m/>
    <s v="Scottsdale"/>
    <s v="AZ"/>
    <n v="85254"/>
  </r>
  <r>
    <x v="0"/>
    <x v="17"/>
    <s v="541660459_2016"/>
    <s v="Alliance Defending Freedom_Bioethics Defense Fund - AZ201635000"/>
    <s v="ProPublica"/>
    <s v="ProPublicaXML"/>
    <x v="0"/>
    <x v="29"/>
    <n v="35000"/>
    <x v="9"/>
    <s v="LIFE PROJECT"/>
    <m/>
    <s v="Scottsdale"/>
    <s v="AZ"/>
    <n v="85254"/>
  </r>
  <r>
    <x v="0"/>
    <x v="18"/>
    <s v="541660459_2020"/>
    <s v="Alliance Defending Freedom_Bioethics Defense Fund - AZ202010000"/>
    <s v="ProPublica"/>
    <s v="ProPublicaXML"/>
    <x v="0"/>
    <x v="29"/>
    <n v="10000"/>
    <x v="1"/>
    <s v="Religious Liberty"/>
    <m/>
    <s v="Scottsdale"/>
    <s v="AZ"/>
    <n v="85254"/>
  </r>
  <r>
    <x v="0"/>
    <x v="19"/>
    <s v="541660459_2023"/>
    <s v="Alliance Defending Freedom_Boat People SOS20235783"/>
    <s v="ProPublica"/>
    <s v="ProPublicaXML"/>
    <x v="0"/>
    <x v="30"/>
    <n v="5783"/>
    <x v="5"/>
    <s v="Religious Liberty"/>
    <m/>
    <s v="Falls Church"/>
    <s v="VA"/>
    <n v="22041"/>
  </r>
  <r>
    <x v="0"/>
    <x v="20"/>
    <s v="541660459_2015"/>
    <s v="Alliance Defending Freedom_Bradley L Hahn PC201510000"/>
    <s v="ProPublica"/>
    <s v="ProPublicaXML"/>
    <x v="0"/>
    <x v="31"/>
    <n v="10000"/>
    <x v="8"/>
    <s v="Religious Liberty"/>
    <m/>
    <s v="TEMPE"/>
    <s v="AZ"/>
    <n v="85282"/>
  </r>
  <r>
    <x v="0"/>
    <x v="6"/>
    <s v="541660459_2010"/>
    <s v="Alliance Defending Freedom_Brena Bell &amp; Clarkson201030296"/>
    <s v="CT"/>
    <s v="ConservativeTransparency2025"/>
    <x v="0"/>
    <x v="32"/>
    <n v="30296"/>
    <x v="14"/>
    <m/>
    <m/>
    <m/>
    <m/>
    <m/>
  </r>
  <r>
    <x v="0"/>
    <x v="6"/>
    <s v="541660459_2011"/>
    <s v="Alliance Defending Freedom_Brena Bell &amp; Clarkson2011182204"/>
    <s v="CT"/>
    <s v="ConservativeTransparency2025"/>
    <x v="0"/>
    <x v="32"/>
    <n v="182204"/>
    <x v="15"/>
    <m/>
    <m/>
    <m/>
    <m/>
    <m/>
  </r>
  <r>
    <x v="0"/>
    <x v="21"/>
    <s v="541660459_2014"/>
    <s v="Alliance Defending Freedom_Brena Bell &amp; Clarkson PC201438883"/>
    <s v="ProPublica"/>
    <s v="ProPublicaXML"/>
    <x v="0"/>
    <x v="33"/>
    <n v="38883"/>
    <x v="7"/>
    <s v="Sanctity of Life"/>
    <m/>
    <s v="ANCHORAGE"/>
    <s v="AK"/>
    <n v="99501"/>
  </r>
  <r>
    <x v="0"/>
    <x v="21"/>
    <s v="541660459_2016"/>
    <s v="Alliance Defending Freedom_Brena Bell &amp; Clarkson PC201641625"/>
    <s v="ProPublica"/>
    <s v="ProPublicaXML"/>
    <x v="0"/>
    <x v="33"/>
    <n v="41625"/>
    <x v="9"/>
    <s v="GENERAL LITIGATION AND LIFE PROJECT"/>
    <m/>
    <s v="ANCHORAGE"/>
    <s v="AK"/>
    <n v="99501"/>
  </r>
  <r>
    <x v="0"/>
    <x v="21"/>
    <s v="541660459_2017"/>
    <s v="Alliance Defending Freedom_Brena Bell &amp; Clarkson PC201726157"/>
    <s v="ProPublica"/>
    <s v="ProPublicaXML"/>
    <x v="0"/>
    <x v="33"/>
    <n v="26157"/>
    <x v="16"/>
    <s v="GENERAL LITIGATION"/>
    <m/>
    <s v="ANCHORAGE"/>
    <s v="AK"/>
    <n v="99501"/>
  </r>
  <r>
    <x v="0"/>
    <x v="21"/>
    <s v="541660459_2018"/>
    <s v="Alliance Defending Freedom_Brena Bell &amp; Clarkson PC201825494"/>
    <s v="ProPublica"/>
    <s v="ProPublicaXML"/>
    <x v="0"/>
    <x v="33"/>
    <n v="25494"/>
    <x v="0"/>
    <s v="Religious Liberty"/>
    <m/>
    <s v="ANCHORAGE"/>
    <s v="AK"/>
    <n v="99501"/>
  </r>
  <r>
    <x v="0"/>
    <x v="21"/>
    <s v="541660459_2019"/>
    <s v="Alliance Defending Freedom_Brena Bell &amp; Walker PC201933132"/>
    <s v="ProPublica"/>
    <s v="ProPublicaXML"/>
    <x v="0"/>
    <x v="34"/>
    <n v="33132"/>
    <x v="11"/>
    <s v="Religious Liberty"/>
    <m/>
    <s v="ANCHORAGE"/>
    <s v="AK"/>
    <n v="99501"/>
  </r>
  <r>
    <x v="0"/>
    <x v="6"/>
    <s v="541660459_2011"/>
    <s v="Alliance Defending Freedom_Broyles Kight &amp; Ricafort201110000"/>
    <s v="CT"/>
    <s v="ConservativeTransparency2025"/>
    <x v="0"/>
    <x v="35"/>
    <n v="10000"/>
    <x v="15"/>
    <m/>
    <m/>
    <m/>
    <m/>
    <m/>
  </r>
  <r>
    <x v="0"/>
    <x v="22"/>
    <s v="541660459_2019"/>
    <s v="Alliance Defending Freedom_Bucknam &amp; Black PC201910972"/>
    <s v="ProPublica"/>
    <s v="ProPublicaXML"/>
    <x v="0"/>
    <x v="36"/>
    <n v="10972"/>
    <x v="11"/>
    <s v="Family Values"/>
    <m/>
    <s v="St Johnsbury"/>
    <s v="VT"/>
    <n v="5819"/>
  </r>
  <r>
    <x v="0"/>
    <x v="22"/>
    <s v="541660459_2020"/>
    <s v="Alliance Defending Freedom_Bucknam Law PC202029914"/>
    <s v="ProPublica"/>
    <s v="ProPublicaXML"/>
    <x v="0"/>
    <x v="37"/>
    <n v="29914"/>
    <x v="1"/>
    <s v="Family Values"/>
    <m/>
    <s v="Walden"/>
    <s v="VT"/>
    <n v="5836"/>
  </r>
  <r>
    <x v="0"/>
    <x v="6"/>
    <s v="541660459_2007"/>
    <s v="Alliance Defending Freedom_California Family Council20073931"/>
    <s v="CT"/>
    <s v="ConservativeTransparency2025"/>
    <x v="0"/>
    <x v="38"/>
    <n v="3931"/>
    <x v="6"/>
    <m/>
    <m/>
    <m/>
    <m/>
    <m/>
  </r>
  <r>
    <x v="0"/>
    <x v="6"/>
    <s v="541660459_2008"/>
    <s v="Alliance Defending Freedom_California Family Council200815038"/>
    <s v="CT"/>
    <s v="ConservativeTransparency2025"/>
    <x v="0"/>
    <x v="38"/>
    <n v="15038"/>
    <x v="12"/>
    <m/>
    <m/>
    <m/>
    <m/>
    <m/>
  </r>
  <r>
    <x v="0"/>
    <x v="23"/>
    <s v="541660459_2023"/>
    <s v="Alliance Defending Freedom_Canopy Global Foundation202320000"/>
    <s v="ProPublica"/>
    <s v="ProPublicaXML"/>
    <x v="0"/>
    <x v="39"/>
    <n v="20000"/>
    <x v="5"/>
    <s v="Sanctity of Life"/>
    <m/>
    <s v="Naples"/>
    <s v="FL"/>
    <n v="34109"/>
  </r>
  <r>
    <x v="0"/>
    <x v="24"/>
    <s v="541660459_2017"/>
    <s v="Alliance Defending Freedom_Carlson Law PLLC20175000"/>
    <s v="ProPublica"/>
    <s v="ProPublicaXML"/>
    <x v="0"/>
    <x v="40"/>
    <n v="5000"/>
    <x v="16"/>
    <s v="Family Values"/>
    <m/>
    <s v="ST PAUL"/>
    <s v="MN"/>
    <n v="55127"/>
  </r>
  <r>
    <x v="0"/>
    <x v="6"/>
    <s v="541660459_2009"/>
    <s v="Alliance Defending Freedom_Catholic Answers200920000"/>
    <s v="CT"/>
    <s v="ConservativeTransparency2025"/>
    <x v="0"/>
    <x v="41"/>
    <n v="20000"/>
    <x v="13"/>
    <m/>
    <m/>
    <m/>
    <m/>
    <m/>
  </r>
  <r>
    <x v="0"/>
    <x v="6"/>
    <s v="541660459_2007"/>
    <s v="Alliance Defending Freedom_Cavalry Chapel ministries20075718"/>
    <s v="CT"/>
    <s v="ConservativeTransparency2025"/>
    <x v="0"/>
    <x v="42"/>
    <n v="5718"/>
    <x v="6"/>
    <m/>
    <m/>
    <m/>
    <m/>
    <m/>
  </r>
  <r>
    <x v="0"/>
    <x v="6"/>
    <s v="541660459_2012"/>
    <s v="Alliance Defending Freedom_Cecilia Wood201210000"/>
    <s v="CT"/>
    <s v="ConservativeTransparency2025"/>
    <x v="0"/>
    <x v="43"/>
    <n v="10000"/>
    <x v="2"/>
    <m/>
    <m/>
    <m/>
    <m/>
    <m/>
  </r>
  <r>
    <x v="0"/>
    <x v="25"/>
    <s v="541660459_2013"/>
    <s v="Alliance Defending Freedom_Cecilia Wood201310000"/>
    <s v="ProPublica"/>
    <s v="ProPublicaXML"/>
    <x v="0"/>
    <x v="43"/>
    <n v="10000"/>
    <x v="3"/>
    <s v="Family Values"/>
    <m/>
    <s v="Austin"/>
    <s v="TX"/>
    <n v="78701"/>
  </r>
  <r>
    <x v="0"/>
    <x v="6"/>
    <s v="541660459_2007"/>
    <s v="Alliance Defending Freedom_Cedar Park Assembly of God20071000"/>
    <s v="CT"/>
    <s v="ConservativeTransparency2025"/>
    <x v="0"/>
    <x v="44"/>
    <n v="1000"/>
    <x v="6"/>
    <m/>
    <m/>
    <m/>
    <m/>
    <m/>
  </r>
  <r>
    <x v="0"/>
    <x v="6"/>
    <s v="541660459_2007"/>
    <s v="Alliance Defending Freedom_Center for Arizona Policy20071000"/>
    <s v="CT"/>
    <s v="ConservativeTransparency2025"/>
    <x v="0"/>
    <x v="45"/>
    <n v="1000"/>
    <x v="6"/>
    <m/>
    <m/>
    <m/>
    <m/>
    <m/>
  </r>
  <r>
    <x v="0"/>
    <x v="6"/>
    <s v="541660459_2007"/>
    <s v="Alliance Defending Freedom_Center for Arizona Policy20072000"/>
    <s v="CT"/>
    <s v="ConservativeTransparency2025"/>
    <x v="0"/>
    <x v="45"/>
    <n v="2000"/>
    <x v="6"/>
    <m/>
    <m/>
    <m/>
    <m/>
    <m/>
  </r>
  <r>
    <x v="0"/>
    <x v="26"/>
    <s v="541660459_2023"/>
    <s v="Alliance Defending Freedom_Center for Arizona Policy202317000"/>
    <s v="ProPublica"/>
    <s v="ProPublicaXML"/>
    <x v="0"/>
    <x v="45"/>
    <n v="17000"/>
    <x v="5"/>
    <s v="Sanctity of Life"/>
    <m/>
    <s v="Phoenix"/>
    <s v="AZ"/>
    <n v="85060"/>
  </r>
  <r>
    <x v="0"/>
    <x v="6"/>
    <s v="541660459_2010"/>
    <s v="Alliance Defending Freedom_Center for Arizona Policy Action201019463"/>
    <s v="CT"/>
    <s v="ConservativeTransparency2025"/>
    <x v="0"/>
    <x v="46"/>
    <n v="19463"/>
    <x v="14"/>
    <m/>
    <m/>
    <m/>
    <m/>
    <m/>
  </r>
  <r>
    <x v="0"/>
    <x v="26"/>
    <s v="541660459_2017"/>
    <s v="Alliance Defending Freedom_Center for Arizona Policy Action20175000"/>
    <s v="ProPublica"/>
    <s v="ProPublicaXML"/>
    <x v="0"/>
    <x v="46"/>
    <n v="5000"/>
    <x v="16"/>
    <s v="Family Values"/>
    <m/>
    <s v="Phoenix"/>
    <s v="AZ"/>
    <n v="85018"/>
  </r>
  <r>
    <x v="0"/>
    <x v="6"/>
    <s v="541660459_2007"/>
    <s v="Alliance Defending Freedom_Center for Christian Rights Inc20079344"/>
    <s v="CT"/>
    <s v="ConservativeTransparency2025"/>
    <x v="0"/>
    <x v="47"/>
    <n v="9344"/>
    <x v="6"/>
    <m/>
    <m/>
    <m/>
    <m/>
    <m/>
  </r>
  <r>
    <x v="0"/>
    <x v="6"/>
    <s v="541660459_2010"/>
    <s v="Alliance Defending Freedom_Center for Individual Rights201025000"/>
    <s v="CT"/>
    <s v="ConservativeTransparency2025"/>
    <x v="0"/>
    <x v="48"/>
    <n v="25000"/>
    <x v="14"/>
    <m/>
    <m/>
    <m/>
    <m/>
    <m/>
  </r>
  <r>
    <x v="0"/>
    <x v="6"/>
    <s v="541660459_2007"/>
    <s v="Alliance Defending Freedom_Center for Law and Religious Freedom20071000"/>
    <s v="CT"/>
    <s v="ConservativeTransparency2025"/>
    <x v="0"/>
    <x v="49"/>
    <n v="1000"/>
    <x v="6"/>
    <m/>
    <m/>
    <m/>
    <m/>
    <m/>
  </r>
  <r>
    <x v="0"/>
    <x v="27"/>
    <s v="541660459_2015"/>
    <s v="Alliance Defending Freedom_Center for Religious Expression2015196880"/>
    <s v="ProPublica"/>
    <s v="ProPublicaXML"/>
    <x v="0"/>
    <x v="50"/>
    <n v="196880"/>
    <x v="8"/>
    <s v="RELIGIOUS LIBERTY &amp; PUBLIC SQUARE PROJECT"/>
    <m/>
    <s v="MEMPHIS"/>
    <s v="TN"/>
    <n v="38117"/>
  </r>
  <r>
    <x v="0"/>
    <x v="27"/>
    <s v="541660459_2016"/>
    <s v="Alliance Defending Freedom_Center for Religious Expression2016133800"/>
    <s v="ProPublica"/>
    <s v="ProPublicaXML"/>
    <x v="0"/>
    <x v="50"/>
    <n v="133800"/>
    <x v="9"/>
    <s v="PUBLIC SQUARE PROJECT"/>
    <m/>
    <s v="MEMPHIS"/>
    <s v="TN"/>
    <n v="38117"/>
  </r>
  <r>
    <x v="0"/>
    <x v="28"/>
    <s v="541660459_2017"/>
    <s v="Alliance Defending Freedom_Center for Religious Expression2017107540"/>
    <s v="ProPublica"/>
    <s v="ProPublicaXML"/>
    <x v="0"/>
    <x v="50"/>
    <n v="107540"/>
    <x v="16"/>
    <s v="PUBLIC SQUARE"/>
    <m/>
    <s v="MEMPHIS"/>
    <s v="TN"/>
    <n v="38117"/>
  </r>
  <r>
    <x v="0"/>
    <x v="28"/>
    <s v="541660459_2018"/>
    <s v="Alliance Defending Freedom_Center for Religious Expression201818000"/>
    <s v="ProPublica"/>
    <s v="ProPublicaXML"/>
    <x v="0"/>
    <x v="50"/>
    <n v="18000"/>
    <x v="0"/>
    <s v="Religious Liberty"/>
    <m/>
    <s v="MEMPHIS"/>
    <s v="TN"/>
    <n v="38117"/>
  </r>
  <r>
    <x v="0"/>
    <x v="6"/>
    <s v="541660459_2007"/>
    <s v="Alliance Defending Freedom_Centre for Christian Laws and Freedom200726500"/>
    <s v="CT"/>
    <s v="ConservativeTransparency2025"/>
    <x v="0"/>
    <x v="51"/>
    <n v="26500"/>
    <x v="6"/>
    <m/>
    <m/>
    <m/>
    <m/>
    <m/>
  </r>
  <r>
    <x v="0"/>
    <x v="29"/>
    <s v="541660459_2014"/>
    <s v="Alliance Defending Freedom_Chaplain Alliance for Religious Liberty201420000"/>
    <s v="ProPublica"/>
    <s v="ProPublicaXML"/>
    <x v="0"/>
    <x v="52"/>
    <n v="20000"/>
    <x v="7"/>
    <s v="Religious Liberty"/>
    <m/>
    <s v="ALEXANDRIA"/>
    <s v="VA"/>
    <n v="22315"/>
  </r>
  <r>
    <x v="0"/>
    <x v="29"/>
    <s v="541660459_2016"/>
    <s v="Alliance Defending Freedom_Chaplain Alliance for Religious Liberty201620000"/>
    <s v="ProPublica"/>
    <s v="ProPublicaXML"/>
    <x v="0"/>
    <x v="52"/>
    <n v="20000"/>
    <x v="9"/>
    <s v="CHURCH PROJECT"/>
    <m/>
    <s v="ALEXANDRIA"/>
    <s v="VA"/>
    <n v="22315"/>
  </r>
  <r>
    <x v="0"/>
    <x v="30"/>
    <s v="541660459_2021"/>
    <s v="Alliance Defending Freedom_Charis Lex PC2021160078"/>
    <s v="ProPublica"/>
    <s v="ProPublicaXML"/>
    <x v="0"/>
    <x v="53"/>
    <n v="160078"/>
    <x v="10"/>
    <s v="Religious Liberty"/>
    <m/>
    <s v="Pasadena"/>
    <s v="CA"/>
    <n v="91101"/>
  </r>
  <r>
    <x v="0"/>
    <x v="31"/>
    <s v="541660459_2018"/>
    <s v="Alliance Defending Freedom_Charitable Allies201821525"/>
    <s v="ProPublica"/>
    <s v="ProPublicaXML"/>
    <x v="0"/>
    <x v="54"/>
    <n v="21525"/>
    <x v="0"/>
    <s v="Sanctity of Life"/>
    <m/>
    <s v="Indianapolis"/>
    <s v="IN"/>
    <n v="46204"/>
  </r>
  <r>
    <x v="0"/>
    <x v="32"/>
    <s v="541660459_2016"/>
    <s v="Alliance Defending Freedom_Charlotte Lozier Institute201630000"/>
    <s v="ProPublica"/>
    <s v="ProPublicaXML"/>
    <x v="0"/>
    <x v="55"/>
    <n v="30000"/>
    <x v="9"/>
    <s v="LIFE PROJECT"/>
    <m/>
    <s v="WASHINGTON"/>
    <s v="DC"/>
    <n v="20036"/>
  </r>
  <r>
    <x v="0"/>
    <x v="32"/>
    <s v="541660459_2018"/>
    <s v="Alliance Defending Freedom_Charlotte Lozier Institute201825000"/>
    <s v="ProPublica"/>
    <s v="ProPublicaXML"/>
    <x v="0"/>
    <x v="55"/>
    <n v="25000"/>
    <x v="0"/>
    <s v="Sanctity of Life"/>
    <m/>
    <s v="WASHINGTON"/>
    <s v="DC"/>
    <n v="20036"/>
  </r>
  <r>
    <x v="0"/>
    <x v="32"/>
    <s v="541660459_2022"/>
    <s v="Alliance Defending Freedom_Charlotte Lozier Institute202227387"/>
    <s v="ProPublica"/>
    <s v="ProPublicaXML"/>
    <x v="0"/>
    <x v="55"/>
    <n v="27387"/>
    <x v="4"/>
    <s v="Sanctity of Life"/>
    <m/>
    <s v="WASHINGTON"/>
    <s v="DC"/>
    <n v="20036"/>
  </r>
  <r>
    <x v="0"/>
    <x v="33"/>
    <s v="541660459_2021"/>
    <s v="Alliance Defending Freedom_Child &amp; Parental Rights Campaign202168125"/>
    <s v="ProPublica"/>
    <s v="ProPublicaXML"/>
    <x v="0"/>
    <x v="56"/>
    <n v="68125"/>
    <x v="10"/>
    <s v="Family Values"/>
    <m/>
    <s v="Norcross"/>
    <s v="GA"/>
    <n v="30092"/>
  </r>
  <r>
    <x v="0"/>
    <x v="33"/>
    <s v="541660459_2022"/>
    <s v="Alliance Defending Freedom_Child &amp; Parental Rights Campaign202285000"/>
    <s v="ProPublica"/>
    <s v="ProPublicaXML"/>
    <x v="0"/>
    <x v="56"/>
    <n v="85000"/>
    <x v="4"/>
    <s v="Family Values"/>
    <m/>
    <s v="Norcross"/>
    <s v="GA"/>
    <n v="30092"/>
  </r>
  <r>
    <x v="0"/>
    <x v="33"/>
    <s v="541660459_2023"/>
    <s v="Alliance Defending Freedom_Child &amp; Parental Rights Campaign202365000"/>
    <s v="ProPublica"/>
    <s v="ProPublicaXML"/>
    <x v="0"/>
    <x v="56"/>
    <n v="65000"/>
    <x v="5"/>
    <s v="Family Values"/>
    <m/>
    <s v="Norcross"/>
    <s v="GA"/>
    <n v="30092"/>
  </r>
  <r>
    <x v="0"/>
    <x v="6"/>
    <s v="541660459_2007"/>
    <s v="Alliance Defending Freedom_Christian Institute200714498"/>
    <s v="CT"/>
    <s v="ConservativeTransparency2025"/>
    <x v="0"/>
    <x v="57"/>
    <n v="14498"/>
    <x v="6"/>
    <m/>
    <m/>
    <m/>
    <m/>
    <m/>
  </r>
  <r>
    <x v="0"/>
    <x v="6"/>
    <s v="541660459_2007"/>
    <s v="Alliance Defending Freedom_Christian legal Aid200736250"/>
    <s v="CT"/>
    <s v="ConservativeTransparency2025"/>
    <x v="0"/>
    <x v="58"/>
    <n v="36250"/>
    <x v="6"/>
    <m/>
    <m/>
    <m/>
    <m/>
    <m/>
  </r>
  <r>
    <x v="0"/>
    <x v="6"/>
    <s v="541660459_2007"/>
    <s v="Alliance Defending Freedom_Christian Legal Fellowship200752500"/>
    <s v="CT"/>
    <s v="ConservativeTransparency2025"/>
    <x v="0"/>
    <x v="59"/>
    <n v="52500"/>
    <x v="6"/>
    <m/>
    <m/>
    <m/>
    <m/>
    <m/>
  </r>
  <r>
    <x v="0"/>
    <x v="6"/>
    <s v="541660459_2007"/>
    <s v="Alliance Defending Freedom_Christian Legal Society20072500"/>
    <s v="CT"/>
    <s v="ConservativeTransparency2025"/>
    <x v="0"/>
    <x v="60"/>
    <n v="2500"/>
    <x v="6"/>
    <m/>
    <m/>
    <m/>
    <m/>
    <m/>
  </r>
  <r>
    <x v="0"/>
    <x v="6"/>
    <s v="541660459_2007"/>
    <s v="Alliance Defending Freedom_Christian Legal Society2007382910"/>
    <s v="CT"/>
    <s v="ConservativeTransparency2025"/>
    <x v="0"/>
    <x v="60"/>
    <n v="382910"/>
    <x v="6"/>
    <m/>
    <m/>
    <m/>
    <m/>
    <m/>
  </r>
  <r>
    <x v="0"/>
    <x v="6"/>
    <s v="541660459_2008"/>
    <s v="Alliance Defending Freedom_Christian Legal Society2008121924"/>
    <s v="CT"/>
    <s v="ConservativeTransparency2025"/>
    <x v="0"/>
    <x v="60"/>
    <n v="121924"/>
    <x v="12"/>
    <m/>
    <m/>
    <m/>
    <m/>
    <m/>
  </r>
  <r>
    <x v="0"/>
    <x v="6"/>
    <s v="541660459_2009"/>
    <s v="Alliance Defending Freedom_Christian Legal Society2009101944"/>
    <s v="CT"/>
    <s v="ConservativeTransparency2025"/>
    <x v="0"/>
    <x v="60"/>
    <n v="101944"/>
    <x v="13"/>
    <m/>
    <m/>
    <m/>
    <m/>
    <m/>
  </r>
  <r>
    <x v="0"/>
    <x v="6"/>
    <s v="541660459_2010"/>
    <s v="Alliance Defending Freedom_Christian Legal Society201035085"/>
    <s v="CT"/>
    <s v="ConservativeTransparency2025"/>
    <x v="0"/>
    <x v="60"/>
    <n v="35085"/>
    <x v="14"/>
    <m/>
    <m/>
    <m/>
    <m/>
    <m/>
  </r>
  <r>
    <x v="0"/>
    <x v="6"/>
    <s v="541660459_2009"/>
    <s v="Alliance Defending Freedom_Christian Rights Ministries200910000"/>
    <s v="CT"/>
    <s v="ConservativeTransparency2025"/>
    <x v="0"/>
    <x v="61"/>
    <n v="10000"/>
    <x v="13"/>
    <m/>
    <m/>
    <m/>
    <m/>
    <m/>
  </r>
  <r>
    <x v="0"/>
    <x v="34"/>
    <s v="541660459_2015"/>
    <s v="Alliance Defending Freedom_Church State Council201514558"/>
    <s v="ProPublica"/>
    <s v="ProPublicaXML"/>
    <x v="0"/>
    <x v="62"/>
    <n v="14558"/>
    <x v="8"/>
    <s v="GENERAL LITIGATION"/>
    <m/>
    <s v="WESTLAKE VILLAGE"/>
    <s v="CA"/>
    <n v="91361"/>
  </r>
  <r>
    <x v="0"/>
    <x v="6"/>
    <s v="541660459_2007"/>
    <s v="Alliance Defending Freedom_Citizens for Community Values200737172"/>
    <s v="CT"/>
    <s v="ConservativeTransparency2025"/>
    <x v="0"/>
    <x v="63"/>
    <n v="37172"/>
    <x v="6"/>
    <m/>
    <m/>
    <m/>
    <m/>
    <m/>
  </r>
  <r>
    <x v="0"/>
    <x v="6"/>
    <s v="541660459_2007"/>
    <s v="Alliance Defending Freedom_Citizens for Community Values200740396"/>
    <s v="CT"/>
    <s v="ConservativeTransparency2025"/>
    <x v="0"/>
    <x v="63"/>
    <n v="40396"/>
    <x v="6"/>
    <m/>
    <m/>
    <m/>
    <m/>
    <m/>
  </r>
  <r>
    <x v="0"/>
    <x v="6"/>
    <s v="541660459_2008"/>
    <s v="Alliance Defending Freedom_Citizens for Community Values200817121"/>
    <s v="CT"/>
    <s v="ConservativeTransparency2025"/>
    <x v="0"/>
    <x v="63"/>
    <n v="17121"/>
    <x v="12"/>
    <m/>
    <m/>
    <m/>
    <m/>
    <m/>
  </r>
  <r>
    <x v="0"/>
    <x v="6"/>
    <s v="541660459_2008"/>
    <s v="Alliance Defending Freedom_Citizens for Community Values20087500"/>
    <s v="CT"/>
    <s v="ConservativeTransparency2025"/>
    <x v="0"/>
    <x v="63"/>
    <n v="7500"/>
    <x v="12"/>
    <m/>
    <m/>
    <m/>
    <m/>
    <m/>
  </r>
  <r>
    <x v="0"/>
    <x v="6"/>
    <s v="541660459_2009"/>
    <s v="Alliance Defending Freedom_Citizens for Community Values200929225"/>
    <s v="CT"/>
    <s v="ConservativeTransparency2025"/>
    <x v="0"/>
    <x v="63"/>
    <n v="29225"/>
    <x v="13"/>
    <m/>
    <m/>
    <m/>
    <m/>
    <m/>
  </r>
  <r>
    <x v="0"/>
    <x v="6"/>
    <s v="541660459_2009"/>
    <s v="Alliance Defending Freedom_Citizens for Community Values200933579"/>
    <s v="CT"/>
    <s v="ConservativeTransparency2025"/>
    <x v="0"/>
    <x v="63"/>
    <n v="33579"/>
    <x v="13"/>
    <m/>
    <m/>
    <m/>
    <m/>
    <m/>
  </r>
  <r>
    <x v="0"/>
    <x v="6"/>
    <s v="541660459_2010"/>
    <s v="Alliance Defending Freedom_Citizens for Community Values201011725"/>
    <s v="CT"/>
    <s v="ConservativeTransparency2025"/>
    <x v="0"/>
    <x v="63"/>
    <n v="11725"/>
    <x v="14"/>
    <m/>
    <m/>
    <m/>
    <m/>
    <m/>
  </r>
  <r>
    <x v="0"/>
    <x v="6"/>
    <s v="541660459_2010"/>
    <s v="Alliance Defending Freedom_Citizens for Community Values201030357"/>
    <s v="CT"/>
    <s v="ConservativeTransparency2025"/>
    <x v="0"/>
    <x v="63"/>
    <n v="30357"/>
    <x v="14"/>
    <m/>
    <m/>
    <m/>
    <m/>
    <m/>
  </r>
  <r>
    <x v="0"/>
    <x v="6"/>
    <s v="541660459_2011"/>
    <s v="Alliance Defending Freedom_Citizens for Community Values201133040"/>
    <s v="CT"/>
    <s v="ConservativeTransparency2025"/>
    <x v="0"/>
    <x v="63"/>
    <n v="33040"/>
    <x v="15"/>
    <m/>
    <m/>
    <m/>
    <m/>
    <m/>
  </r>
  <r>
    <x v="0"/>
    <x v="6"/>
    <s v="541660459_2007"/>
    <s v="Alliance Defending Freedom_Civil Liberties for Urban Believers200750663"/>
    <s v="CT"/>
    <s v="ConservativeTransparency2025"/>
    <x v="0"/>
    <x v="64"/>
    <n v="50663"/>
    <x v="6"/>
    <m/>
    <m/>
    <m/>
    <m/>
    <m/>
  </r>
  <r>
    <x v="0"/>
    <x v="6"/>
    <s v="541660459_2008"/>
    <s v="Alliance Defending Freedom_Civil Liberties for Urban Believers200828137"/>
    <s v="CT"/>
    <s v="ConservativeTransparency2025"/>
    <x v="0"/>
    <x v="64"/>
    <n v="28137"/>
    <x v="12"/>
    <m/>
    <m/>
    <m/>
    <m/>
    <m/>
  </r>
  <r>
    <x v="0"/>
    <x v="6"/>
    <s v="541660459_2009"/>
    <s v="Alliance Defending Freedom_Civil Liberties for Urban Believers200924521"/>
    <s v="CT"/>
    <s v="ConservativeTransparency2025"/>
    <x v="0"/>
    <x v="64"/>
    <n v="24521"/>
    <x v="13"/>
    <m/>
    <m/>
    <m/>
    <m/>
    <m/>
  </r>
  <r>
    <x v="0"/>
    <x v="35"/>
    <s v="541660459_2016"/>
    <s v="Alliance Defending Freedom_Civil Rights Research Center2016330000"/>
    <s v="ProPublica"/>
    <s v="ProPublicaXML"/>
    <x v="0"/>
    <x v="65"/>
    <n v="330000"/>
    <x v="9"/>
    <s v="ALL AREAS"/>
    <m/>
    <s v="WASHINGTON"/>
    <s v="DC"/>
    <n v="20006"/>
  </r>
  <r>
    <x v="0"/>
    <x v="36"/>
    <s v="541660459_2015"/>
    <s v="Alliance Defending Freedom_CL Foundation201550000"/>
    <s v="ProPublica"/>
    <s v="ProPublicaXML"/>
    <x v="0"/>
    <x v="66"/>
    <n v="50000"/>
    <x v="8"/>
    <s v="MARRIAGE PROJECT"/>
    <m/>
    <s v="COLORADO SPRINGS"/>
    <s v="CO"/>
    <n v="80920"/>
  </r>
  <r>
    <x v="0"/>
    <x v="36"/>
    <s v="541660459_2016"/>
    <s v="Alliance Defending Freedom_CL Foundation2016375500"/>
    <s v="ProPublica"/>
    <s v="ProPublicaXML"/>
    <x v="0"/>
    <x v="66"/>
    <n v="375500"/>
    <x v="9"/>
    <s v="LIFE PROJECT"/>
    <m/>
    <s v="COLORADO SPRINGS"/>
    <s v="CO"/>
    <n v="80920"/>
  </r>
  <r>
    <x v="0"/>
    <x v="6"/>
    <s v="541660459_2011"/>
    <s v="Alliance Defending Freedom_Clymer &amp; Musser PC201128817"/>
    <s v="CT"/>
    <s v="ConservativeTransparency2025"/>
    <x v="0"/>
    <x v="67"/>
    <n v="28817"/>
    <x v="15"/>
    <m/>
    <m/>
    <m/>
    <m/>
    <m/>
  </r>
  <r>
    <x v="0"/>
    <x v="6"/>
    <s v="541660459_2012"/>
    <s v="Alliance Defending Freedom_Clymer &amp; Musser PC201210543"/>
    <s v="CT"/>
    <s v="ConservativeTransparency2025"/>
    <x v="0"/>
    <x v="67"/>
    <n v="10543"/>
    <x v="2"/>
    <m/>
    <m/>
    <m/>
    <m/>
    <m/>
  </r>
  <r>
    <x v="0"/>
    <x v="37"/>
    <s v="541660459_2013"/>
    <s v="Alliance Defending Freedom_Clymer &amp; Musser PC201310543"/>
    <s v="ProPublica"/>
    <s v="ProPublicaXML"/>
    <x v="0"/>
    <x v="67"/>
    <n v="10543"/>
    <x v="3"/>
    <s v="Religious Liberty"/>
    <m/>
    <s v="LANCASTER"/>
    <s v="PA"/>
    <n v="17603"/>
  </r>
  <r>
    <x v="0"/>
    <x v="37"/>
    <s v="541660459_2014"/>
    <s v="Alliance Defending Freedom_Clymer &amp; Musser PC201410505"/>
    <s v="ProPublica"/>
    <s v="ProPublicaXML"/>
    <x v="0"/>
    <x v="67"/>
    <n v="10505"/>
    <x v="7"/>
    <s v="Religious Liberty"/>
    <m/>
    <s v="LANCASTER"/>
    <s v="PA"/>
    <n v="17603"/>
  </r>
  <r>
    <x v="0"/>
    <x v="37"/>
    <s v="541660459_2015"/>
    <s v="Alliance Defending Freedom_Clymer &amp; Musser PC201543128"/>
    <s v="ProPublica"/>
    <s v="ProPublicaXML"/>
    <x v="0"/>
    <x v="67"/>
    <n v="43128"/>
    <x v="8"/>
    <s v="PUBLIC SQUARE PROJECT"/>
    <m/>
    <s v="LANCASTER"/>
    <s v="PA"/>
    <n v="17603"/>
  </r>
  <r>
    <x v="0"/>
    <x v="38"/>
    <s v="541660459_2015"/>
    <s v="Alliance Defending Freedom_Colorado Family Action Foundation201530000"/>
    <s v="ProPublica"/>
    <s v="ProPublicaXML"/>
    <x v="0"/>
    <x v="68"/>
    <n v="30000"/>
    <x v="8"/>
    <s v="MARRIAGE PROJECT"/>
    <m/>
    <s v="CASTLE ROCK"/>
    <s v="CO"/>
    <n v="80104"/>
  </r>
  <r>
    <x v="0"/>
    <x v="6"/>
    <s v="541660459_2007"/>
    <s v="Alliance Defending Freedom_Columbus School of Law - Catholic University2007500"/>
    <s v="CT"/>
    <s v="ConservativeTransparency2025"/>
    <x v="0"/>
    <x v="69"/>
    <n v="500"/>
    <x v="6"/>
    <m/>
    <m/>
    <m/>
    <m/>
    <m/>
  </r>
  <r>
    <x v="0"/>
    <x v="6"/>
    <s v="541660459_2010"/>
    <s v="Alliance Defending Freedom_Communication Institute201015000"/>
    <s v="CT"/>
    <s v="ConservativeTransparency2025"/>
    <x v="0"/>
    <x v="70"/>
    <n v="15000"/>
    <x v="14"/>
    <m/>
    <m/>
    <m/>
    <m/>
    <m/>
  </r>
  <r>
    <x v="0"/>
    <x v="6"/>
    <s v="541660459_2011"/>
    <s v="Alliance Defending Freedom_Communication Institute201115000"/>
    <s v="CT"/>
    <s v="ConservativeTransparency2025"/>
    <x v="0"/>
    <x v="70"/>
    <n v="15000"/>
    <x v="15"/>
    <m/>
    <m/>
    <m/>
    <m/>
    <m/>
  </r>
  <r>
    <x v="0"/>
    <x v="6"/>
    <s v="541660459_2009"/>
    <s v="Alliance Defending Freedom_Concerned Women for America20096500"/>
    <s v="CT"/>
    <s v="ConservativeTransparency2025"/>
    <x v="0"/>
    <x v="71"/>
    <n v="6500"/>
    <x v="13"/>
    <m/>
    <m/>
    <m/>
    <m/>
    <m/>
  </r>
  <r>
    <x v="0"/>
    <x v="6"/>
    <s v="541660459_2007"/>
    <s v="Alliance Defending Freedom_Constitutional Restoration Institute200714765"/>
    <s v="CT"/>
    <s v="ConservativeTransparency2025"/>
    <x v="0"/>
    <x v="72"/>
    <n v="14765"/>
    <x v="6"/>
    <m/>
    <m/>
    <m/>
    <m/>
    <m/>
  </r>
  <r>
    <x v="0"/>
    <x v="6"/>
    <s v="541660459_2007"/>
    <s v="Alliance Defending Freedom_Constitutional Restoration Institute200717500"/>
    <s v="CT"/>
    <s v="ConservativeTransparency2025"/>
    <x v="0"/>
    <x v="72"/>
    <n v="17500"/>
    <x v="6"/>
    <m/>
    <m/>
    <m/>
    <m/>
    <m/>
  </r>
  <r>
    <x v="0"/>
    <x v="6"/>
    <s v="541660459_2008"/>
    <s v="Alliance Defending Freedom_Constitutional Restoration Institute20085250"/>
    <s v="CT"/>
    <s v="ConservativeTransparency2025"/>
    <x v="0"/>
    <x v="72"/>
    <n v="5250"/>
    <x v="12"/>
    <m/>
    <m/>
    <m/>
    <m/>
    <m/>
  </r>
  <r>
    <x v="0"/>
    <x v="6"/>
    <s v="541660459_2009"/>
    <s v="Alliance Defending Freedom_Constitutional Restoration Institute200920000"/>
    <s v="CT"/>
    <s v="ConservativeTransparency2025"/>
    <x v="0"/>
    <x v="72"/>
    <n v="20000"/>
    <x v="13"/>
    <m/>
    <m/>
    <m/>
    <m/>
    <m/>
  </r>
  <r>
    <x v="0"/>
    <x v="6"/>
    <s v="541660459_2009"/>
    <s v="Alliance Defending Freedom_Constitutional Restoration Institute2009479"/>
    <s v="CT"/>
    <s v="ConservativeTransparency2025"/>
    <x v="0"/>
    <x v="72"/>
    <n v="479"/>
    <x v="13"/>
    <m/>
    <m/>
    <m/>
    <m/>
    <m/>
  </r>
  <r>
    <x v="0"/>
    <x v="6"/>
    <s v="541660459_2010"/>
    <s v="Alliance Defending Freedom_Constitutional Restoration Institute20106000"/>
    <s v="CT"/>
    <s v="ConservativeTransparency2025"/>
    <x v="0"/>
    <x v="72"/>
    <n v="6000"/>
    <x v="14"/>
    <m/>
    <m/>
    <m/>
    <m/>
    <m/>
  </r>
  <r>
    <x v="0"/>
    <x v="39"/>
    <s v="541660459_2021"/>
    <s v="Alliance Defending Freedom_Cooper &amp; Kirk PLLC202110089"/>
    <s v="ProPublica"/>
    <s v="ProPublicaXML"/>
    <x v="0"/>
    <x v="73"/>
    <n v="10089"/>
    <x v="10"/>
    <s v="Religious Liberty"/>
    <m/>
    <s v="Washington"/>
    <s v="DC"/>
    <n v="20036"/>
  </r>
  <r>
    <x v="0"/>
    <x v="39"/>
    <s v="541660459_2022"/>
    <s v="Alliance Defending Freedom_Cooper &amp; Kirk PLLC202242396"/>
    <s v="ProPublica"/>
    <s v="ProPublicaXML"/>
    <x v="0"/>
    <x v="73"/>
    <n v="42396"/>
    <x v="4"/>
    <s v="Religious Liberty"/>
    <m/>
    <s v="Washington"/>
    <s v="DC"/>
    <n v="20036"/>
  </r>
  <r>
    <x v="0"/>
    <x v="6"/>
    <s v="541660459_2008"/>
    <s v="Alliance Defending Freedom_Cornerstone Community Church20088810"/>
    <s v="CT"/>
    <s v="ConservativeTransparency2025"/>
    <x v="0"/>
    <x v="74"/>
    <n v="8810"/>
    <x v="12"/>
    <m/>
    <m/>
    <m/>
    <m/>
    <m/>
  </r>
  <r>
    <x v="0"/>
    <x v="40"/>
    <s v="541660459_2022"/>
    <s v="Alliance Defending Freedom_County Citizens Defending Freedom - USA Foundation Inc202250000"/>
    <s v="ProPublica"/>
    <s v="ProPublicaXML"/>
    <x v="0"/>
    <x v="75"/>
    <n v="50000"/>
    <x v="4"/>
    <s v="Religious Liberty"/>
    <m/>
    <s v="Mulberry"/>
    <s v="FL"/>
    <n v="33860"/>
  </r>
  <r>
    <x v="0"/>
    <x v="41"/>
    <s v="541660459_2015"/>
    <s v="Alliance Defending Freedom_Cutler Trainor &amp; Cutler LLP201528735"/>
    <s v="ProPublica"/>
    <s v="ProPublicaXML"/>
    <x v="0"/>
    <x v="76"/>
    <n v="28735"/>
    <x v="8"/>
    <s v="MARRIAGE PROJECT"/>
    <m/>
    <s v="MALTA"/>
    <s v="NY"/>
    <n v="12020"/>
  </r>
  <r>
    <x v="0"/>
    <x v="41"/>
    <s v="541660459_2016"/>
    <s v="Alliance Defending Freedom_Cutler Trainor &amp; Cutler LLP20167500"/>
    <s v="ProPublica"/>
    <s v="ProPublicaXML"/>
    <x v="0"/>
    <x v="76"/>
    <n v="7500"/>
    <x v="9"/>
    <s v="MARRIAGE PROJECT"/>
    <m/>
    <s v="MALTA"/>
    <s v="NY"/>
    <n v="12020"/>
  </r>
  <r>
    <x v="0"/>
    <x v="6"/>
    <s v="541660459_2012"/>
    <s v="Alliance Defending Freedom_Dalton &amp; Tomich PLC201215000"/>
    <s v="CT"/>
    <s v="ConservativeTransparency2025"/>
    <x v="0"/>
    <x v="77"/>
    <n v="15000"/>
    <x v="2"/>
    <m/>
    <m/>
    <m/>
    <m/>
    <m/>
  </r>
  <r>
    <x v="0"/>
    <x v="42"/>
    <s v="541660459_2013"/>
    <s v="Alliance Defending Freedom_Dalton &amp; Tomich PLC201315000"/>
    <s v="ProPublica"/>
    <s v="ProPublicaXML"/>
    <x v="0"/>
    <x v="77"/>
    <n v="15000"/>
    <x v="3"/>
    <s v="Religious Liberty"/>
    <m/>
    <s v="BLOOMFIELD HILLS"/>
    <s v="MI"/>
    <n v="48304"/>
  </r>
  <r>
    <x v="0"/>
    <x v="42"/>
    <s v="541660459_2014"/>
    <s v="Alliance Defending Freedom_Dalton &amp; Tomich PLC201425000"/>
    <s v="ProPublica"/>
    <s v="ProPublicaXML"/>
    <x v="0"/>
    <x v="77"/>
    <n v="25000"/>
    <x v="7"/>
    <s v="Religious Liberty"/>
    <m/>
    <s v="BLOOMFIELD HILLS"/>
    <s v="MI"/>
    <n v="48304"/>
  </r>
  <r>
    <x v="0"/>
    <x v="42"/>
    <s v="541660459_2015"/>
    <s v="Alliance Defending Freedom_Dalton &amp; Tomich PLC201530000"/>
    <s v="ProPublica"/>
    <s v="ProPublicaXML"/>
    <x v="0"/>
    <x v="77"/>
    <n v="30000"/>
    <x v="8"/>
    <s v="CHURCH PROJECT"/>
    <m/>
    <s v="DETROIT"/>
    <s v="MI"/>
    <n v="48226"/>
  </r>
  <r>
    <x v="0"/>
    <x v="42"/>
    <s v="541660459_2017"/>
    <s v="Alliance Defending Freedom_Dalton &amp; Tomich PLC201711860"/>
    <s v="ProPublica"/>
    <s v="ProPublicaXML"/>
    <x v="0"/>
    <x v="77"/>
    <n v="11860"/>
    <x v="16"/>
    <s v="Religious Liberty"/>
    <m/>
    <s v="DETROIT"/>
    <s v="MI"/>
    <n v="48226"/>
  </r>
  <r>
    <x v="0"/>
    <x v="42"/>
    <s v="541660459_2018"/>
    <s v="Alliance Defending Freedom_Dalton &amp; Tomich PLC20188140"/>
    <s v="ProPublica"/>
    <s v="ProPublicaXML"/>
    <x v="0"/>
    <x v="77"/>
    <n v="8140"/>
    <x v="0"/>
    <s v="Religious Liberty"/>
    <m/>
    <s v="Detroit"/>
    <s v="MI"/>
    <n v="48226"/>
  </r>
  <r>
    <x v="0"/>
    <x v="42"/>
    <s v="541660459_2019"/>
    <s v="Alliance Defending Freedom_Dalton &amp; Tomich PLC20198200"/>
    <s v="ProPublica"/>
    <s v="ProPublicaXML"/>
    <x v="0"/>
    <x v="77"/>
    <n v="8200"/>
    <x v="11"/>
    <s v="Religious Liberty"/>
    <m/>
    <s v="Detroit"/>
    <s v="MI"/>
    <n v="48226"/>
  </r>
  <r>
    <x v="0"/>
    <x v="42"/>
    <s v="541660459_2020"/>
    <s v="Alliance Defending Freedom_Dalton &amp; Tomich PLC202032559"/>
    <s v="ProPublica"/>
    <s v="ProPublicaXML"/>
    <x v="0"/>
    <x v="77"/>
    <n v="32559"/>
    <x v="1"/>
    <s v="Religious Liberty"/>
    <m/>
    <s v="Detroit"/>
    <s v="MI"/>
    <n v="48226"/>
  </r>
  <r>
    <x v="0"/>
    <x v="42"/>
    <s v="541660459_2021"/>
    <s v="Alliance Defending Freedom_Dalton &amp; Tomich PLC20217710"/>
    <s v="ProPublica"/>
    <s v="ProPublicaXML"/>
    <x v="0"/>
    <x v="77"/>
    <n v="7710"/>
    <x v="10"/>
    <s v="Religious Liberty"/>
    <m/>
    <s v="Detroit"/>
    <s v="MI"/>
    <n v="48226"/>
  </r>
  <r>
    <x v="0"/>
    <x v="42"/>
    <s v="541660459_2022"/>
    <s v="Alliance Defending Freedom_Dalton &amp; Tomich PLC202219500"/>
    <s v="ProPublica"/>
    <s v="ProPublicaXML"/>
    <x v="0"/>
    <x v="77"/>
    <n v="19500"/>
    <x v="4"/>
    <s v="Sanctity of Life"/>
    <m/>
    <s v="Detroit"/>
    <s v="MI"/>
    <n v="48226"/>
  </r>
  <r>
    <x v="0"/>
    <x v="42"/>
    <s v="541660459_2023"/>
    <s v="Alliance Defending Freedom_Dalton &amp; Tomich PLC20237110"/>
    <s v="ProPublica"/>
    <s v="ProPublicaXML"/>
    <x v="0"/>
    <x v="77"/>
    <n v="7110"/>
    <x v="5"/>
    <s v="Religious Liberty"/>
    <m/>
    <s v="Detroit"/>
    <s v="MI"/>
    <n v="48226"/>
  </r>
  <r>
    <x v="0"/>
    <x v="6"/>
    <s v="541660459_2010"/>
    <s v="Alliance Defending Freedom_Dalton Tomich Pensler20107500"/>
    <s v="CT"/>
    <s v="ConservativeTransparency2025"/>
    <x v="0"/>
    <x v="78"/>
    <n v="7500"/>
    <x v="14"/>
    <m/>
    <m/>
    <m/>
    <m/>
    <m/>
  </r>
  <r>
    <x v="0"/>
    <x v="6"/>
    <s v="541660459_2012"/>
    <s v="Alliance Defending Freedom_Day Law Group PC20126740"/>
    <s v="CT"/>
    <s v="ConservativeTransparency2025"/>
    <x v="0"/>
    <x v="79"/>
    <n v="6740"/>
    <x v="2"/>
    <m/>
    <m/>
    <m/>
    <m/>
    <m/>
  </r>
  <r>
    <x v="0"/>
    <x v="43"/>
    <s v="541660459_2013"/>
    <s v="Alliance Defending Freedom_Day Law Group PC20136740"/>
    <s v="ProPublica"/>
    <s v="ProPublicaXML"/>
    <x v="0"/>
    <x v="79"/>
    <n v="6740"/>
    <x v="3"/>
    <s v="Family Values"/>
    <m/>
    <s v="PORTLAND"/>
    <s v="OR"/>
    <n v="97223"/>
  </r>
  <r>
    <x v="0"/>
    <x v="6"/>
    <s v="541660459_2012"/>
    <s v="Alliance Defending Freedom_Deborah J Dewart, Atty at Law20126300"/>
    <s v="CT"/>
    <s v="ConservativeTransparency2025"/>
    <x v="0"/>
    <x v="80"/>
    <n v="6300"/>
    <x v="2"/>
    <m/>
    <m/>
    <m/>
    <m/>
    <m/>
  </r>
  <r>
    <x v="0"/>
    <x v="44"/>
    <s v="541660459_2013"/>
    <s v="Alliance Defending Freedom_Deborah J Dewart, Atty at Law20136300"/>
    <s v="ProPublica"/>
    <s v="ProPublicaXML"/>
    <x v="0"/>
    <x v="80"/>
    <n v="6300"/>
    <x v="3"/>
    <s v="Religious Liberty"/>
    <m/>
    <s v="SWANSBORO"/>
    <s v="NC"/>
    <n v="28584"/>
  </r>
  <r>
    <x v="0"/>
    <x v="45"/>
    <s v="541660459_2023"/>
    <s v="Alliance Defending Freedom_DeForest Koscelnik &amp; Berardinelli202350000"/>
    <s v="ProPublica"/>
    <s v="ProPublicaXML"/>
    <x v="0"/>
    <x v="81"/>
    <n v="50000"/>
    <x v="5"/>
    <s v="Religious Liberty"/>
    <m/>
    <s v="Pittsburgh"/>
    <s v="PA"/>
    <n v="15219"/>
  </r>
  <r>
    <x v="0"/>
    <x v="6"/>
    <s v="541660459_2011"/>
    <s v="Alliance Defending Freedom_Destiny Christian Church201126290"/>
    <s v="CT"/>
    <s v="ConservativeTransparency2025"/>
    <x v="0"/>
    <x v="82"/>
    <n v="26290"/>
    <x v="15"/>
    <m/>
    <m/>
    <m/>
    <m/>
    <m/>
  </r>
  <r>
    <x v="0"/>
    <x v="6"/>
    <s v="541660459_2010"/>
    <s v="Alliance Defending Freedom_Discovery Institute - Seattle201025000"/>
    <s v="CT"/>
    <s v="ConservativeTransparency2025"/>
    <x v="0"/>
    <x v="83"/>
    <n v="25000"/>
    <x v="14"/>
    <m/>
    <m/>
    <m/>
    <m/>
    <m/>
  </r>
  <r>
    <x v="0"/>
    <x v="6"/>
    <s v="541660459_2011"/>
    <s v="Alliance Defending Freedom_Discovery Institute - Seattle201117500"/>
    <s v="CT"/>
    <s v="ConservativeTransparency2025"/>
    <x v="0"/>
    <x v="83"/>
    <n v="17500"/>
    <x v="15"/>
    <m/>
    <m/>
    <m/>
    <m/>
    <m/>
  </r>
  <r>
    <x v="0"/>
    <x v="46"/>
    <s v="541660459_2019"/>
    <s v="Alliance Defending Freedom_Downtown Soup Kitchen Hope Center20199204"/>
    <s v="ProPublica"/>
    <s v="ProPublicaXML"/>
    <x v="0"/>
    <x v="84"/>
    <n v="9204"/>
    <x v="11"/>
    <s v="Religious Liberty"/>
    <m/>
    <s v="Anchorage"/>
    <s v="AK"/>
    <n v="99520"/>
  </r>
  <r>
    <x v="0"/>
    <x v="6"/>
    <s v="541660459_2011"/>
    <s v="Alliance Defending Freedom_Edwards Law Office20118309"/>
    <s v="CT"/>
    <s v="ConservativeTransparency2025"/>
    <x v="0"/>
    <x v="85"/>
    <n v="8309"/>
    <x v="15"/>
    <m/>
    <m/>
    <m/>
    <m/>
    <m/>
  </r>
  <r>
    <x v="0"/>
    <x v="6"/>
    <s v="541660459_2010"/>
    <s v="Alliance Defending Freedom_Ellis &amp; Irwin LLP201035881"/>
    <s v="CT"/>
    <s v="ConservativeTransparency2025"/>
    <x v="0"/>
    <x v="86"/>
    <n v="35881"/>
    <x v="14"/>
    <m/>
    <m/>
    <m/>
    <m/>
    <m/>
  </r>
  <r>
    <x v="0"/>
    <x v="6"/>
    <s v="541660459_2011"/>
    <s v="Alliance Defending Freedom_Ellis &amp; Irwin LLP20117583"/>
    <s v="CT"/>
    <s v="ConservativeTransparency2025"/>
    <x v="0"/>
    <x v="86"/>
    <n v="7583"/>
    <x v="15"/>
    <m/>
    <m/>
    <m/>
    <m/>
    <m/>
  </r>
  <r>
    <x v="0"/>
    <x v="6"/>
    <s v="541660459_2012"/>
    <s v="Alliance Defending Freedom_Ellis &amp; Irwin LLP20129036"/>
    <s v="CT"/>
    <s v="ConservativeTransparency2025"/>
    <x v="0"/>
    <x v="86"/>
    <n v="9036"/>
    <x v="2"/>
    <m/>
    <m/>
    <m/>
    <m/>
    <m/>
  </r>
  <r>
    <x v="0"/>
    <x v="47"/>
    <s v="541660459_2013"/>
    <s v="Alliance Defending Freedom_Ellis &amp; Irwin LLP20139036"/>
    <s v="ProPublica"/>
    <s v="ProPublicaXML"/>
    <x v="0"/>
    <x v="86"/>
    <n v="9036"/>
    <x v="3"/>
    <s v="Family Values"/>
    <m/>
    <s v="RICHMOND"/>
    <s v="TX"/>
    <n v="77469"/>
  </r>
  <r>
    <x v="0"/>
    <x v="47"/>
    <s v="541660459_2014"/>
    <s v="Alliance Defending Freedom_Ellis &amp; Irwin LLP20149320"/>
    <s v="ProPublica"/>
    <s v="ProPublicaXML"/>
    <x v="0"/>
    <x v="86"/>
    <n v="9320"/>
    <x v="7"/>
    <s v="Family Values"/>
    <m/>
    <s v="RICHMOND"/>
    <s v="TX"/>
    <n v="77469"/>
  </r>
  <r>
    <x v="0"/>
    <x v="48"/>
    <s v="541660459_2015"/>
    <s v="Alliance Defending Freedom_Ellis Law Group PC201539180"/>
    <s v="ProPublica"/>
    <s v="ProPublicaXML"/>
    <x v="0"/>
    <x v="87"/>
    <n v="39180"/>
    <x v="8"/>
    <s v="MARRIAGE PROJECT"/>
    <m/>
    <s v="RICHMOND"/>
    <s v="TX"/>
    <n v="77469"/>
  </r>
  <r>
    <x v="0"/>
    <x v="49"/>
    <s v="541660459_2011"/>
    <s v="Alliance Defending Freedom_Ellis Li &amp; McKinstry PLLC201163000"/>
    <s v="CT"/>
    <s v="ConservativeTransparency2025"/>
    <x v="0"/>
    <x v="88"/>
    <n v="63000"/>
    <x v="15"/>
    <m/>
    <m/>
    <m/>
    <m/>
    <m/>
  </r>
  <r>
    <x v="0"/>
    <x v="49"/>
    <s v="541660459_2015"/>
    <s v="Alliance Defending Freedom_Ellis Li &amp; McKinstry PLLC20158920"/>
    <s v="ProPublica"/>
    <s v="ProPublicaXML"/>
    <x v="0"/>
    <x v="88"/>
    <n v="8920"/>
    <x v="8"/>
    <s v="Religious Liberty"/>
    <m/>
    <s v="SEATTLE"/>
    <s v="WA"/>
    <n v="98121"/>
  </r>
  <r>
    <x v="0"/>
    <x v="49"/>
    <s v="541660459_2017"/>
    <s v="Alliance Defending Freedom_Ellis Li &amp; McKinstry PLLC201710000"/>
    <s v="ProPublica"/>
    <s v="ProPublicaXML"/>
    <x v="0"/>
    <x v="88"/>
    <n v="10000"/>
    <x v="16"/>
    <s v="Family Values"/>
    <m/>
    <s v="SEATTLE"/>
    <s v="WA"/>
    <n v="98121"/>
  </r>
  <r>
    <x v="0"/>
    <x v="49"/>
    <s v="541660459_2019"/>
    <s v="Alliance Defending Freedom_Ellis Li &amp; McKinstry PLLC201919288"/>
    <s v="ProPublica"/>
    <s v="ProPublicaXML"/>
    <x v="0"/>
    <x v="88"/>
    <n v="19288"/>
    <x v="11"/>
    <s v="Family Values"/>
    <m/>
    <s v="Seattle"/>
    <s v="WA"/>
    <n v="98121"/>
  </r>
  <r>
    <x v="0"/>
    <x v="49"/>
    <s v="541660459_2020"/>
    <s v="Alliance Defending Freedom_Ellis Li &amp; McKinstry PLLC202030504"/>
    <s v="ProPublica"/>
    <s v="ProPublicaXML"/>
    <x v="0"/>
    <x v="88"/>
    <n v="30504"/>
    <x v="1"/>
    <s v="Family Values"/>
    <m/>
    <s v="Seattle"/>
    <s v="WA"/>
    <n v="98121"/>
  </r>
  <r>
    <x v="0"/>
    <x v="49"/>
    <s v="541660459_2021"/>
    <s v="Alliance Defending Freedom_Ellis Li &amp; McKinstry PLLC202163890"/>
    <s v="ProPublica"/>
    <s v="ProPublicaXML"/>
    <x v="0"/>
    <x v="88"/>
    <n v="63890"/>
    <x v="10"/>
    <s v="Family Values"/>
    <m/>
    <s v="Seattle"/>
    <s v="WA"/>
    <n v="98101"/>
  </r>
  <r>
    <x v="0"/>
    <x v="49"/>
    <s v="541660459_2023"/>
    <s v="Alliance Defending Freedom_Ellis Li &amp; McKinstry PLLC202310000"/>
    <s v="ProPublica"/>
    <s v="ProPublicaXML"/>
    <x v="0"/>
    <x v="88"/>
    <n v="10000"/>
    <x v="5"/>
    <s v="Sanctity of Life"/>
    <m/>
    <s v="Seattle"/>
    <s v="WA"/>
    <n v="98101"/>
  </r>
  <r>
    <x v="0"/>
    <x v="50"/>
    <s v="541660459_2015"/>
    <s v="Alliance Defending Freedom_Elon University School of Law20156400"/>
    <s v="ProPublica"/>
    <s v="ProPublicaXML"/>
    <x v="0"/>
    <x v="89"/>
    <n v="6400"/>
    <x v="8"/>
    <s v="Religious Liberty"/>
    <m/>
    <s v="GREENSBORO"/>
    <s v="NC"/>
    <n v="27455"/>
  </r>
  <r>
    <x v="0"/>
    <x v="51"/>
    <s v="541660459_2015"/>
    <s v="Alliance Defending Freedom_Ethics and Public Policy Center201515000"/>
    <s v="ProPublica"/>
    <s v="ProPublicaXML"/>
    <x v="0"/>
    <x v="90"/>
    <n v="15000"/>
    <x v="8"/>
    <s v="ALL AREAS"/>
    <m/>
    <s v="WASHINGTON"/>
    <s v="DC"/>
    <n v="20036"/>
  </r>
  <r>
    <x v="0"/>
    <x v="51"/>
    <s v="541660459_2017"/>
    <s v="Alliance Defending Freedom_Ethics and Public Policy Center201713000"/>
    <s v="ProPublica"/>
    <s v="ProPublicaXML"/>
    <x v="0"/>
    <x v="90"/>
    <n v="13000"/>
    <x v="16"/>
    <s v="GENERAL LITIGATION"/>
    <m/>
    <s v="WASHINGTON DC"/>
    <s v="DC"/>
    <n v="20036"/>
  </r>
  <r>
    <x v="0"/>
    <x v="51"/>
    <s v="541660459_2022"/>
    <s v="Alliance Defending Freedom_Ethics and Public Policy Center202278000"/>
    <s v="ProPublica"/>
    <s v="ProPublicaXML"/>
    <x v="0"/>
    <x v="90"/>
    <n v="78000"/>
    <x v="4"/>
    <s v="Family Values"/>
    <m/>
    <s v="Washington"/>
    <s v="DC"/>
    <n v="20036"/>
  </r>
  <r>
    <x v="0"/>
    <x v="51"/>
    <s v="541660459_2023"/>
    <s v="Alliance Defending Freedom_Ethics and Public Policy Center202326000"/>
    <s v="ProPublica"/>
    <s v="ProPublicaXML"/>
    <x v="0"/>
    <x v="90"/>
    <n v="26000"/>
    <x v="5"/>
    <s v="Religious Liberty"/>
    <m/>
    <s v="Washington"/>
    <s v="DC"/>
    <n v="20036"/>
  </r>
  <r>
    <x v="0"/>
    <x v="52"/>
    <s v="541660459_2015"/>
    <s v="Alliance Defending Freedom_Family Council201517000"/>
    <s v="ProPublica"/>
    <s v="ProPublicaXML"/>
    <x v="0"/>
    <x v="91"/>
    <n v="17000"/>
    <x v="8"/>
    <s v="MARRIAGE PROJECT"/>
    <m/>
    <s v="LITTLE ROCK"/>
    <s v="AR"/>
    <n v="72201"/>
  </r>
  <r>
    <x v="0"/>
    <x v="6"/>
    <s v="541660459_2007"/>
    <s v="Alliance Defending Freedom_Family Life Church200710000"/>
    <s v="CT"/>
    <s v="ConservativeTransparency2025"/>
    <x v="0"/>
    <x v="92"/>
    <n v="10000"/>
    <x v="6"/>
    <m/>
    <m/>
    <m/>
    <m/>
    <m/>
  </r>
  <r>
    <x v="0"/>
    <x v="6"/>
    <s v="541660459_2012"/>
    <s v="Alliance Defending Freedom_Family Policy Council of West VA201210000"/>
    <s v="CT"/>
    <s v="ConservativeTransparency2025"/>
    <x v="0"/>
    <x v="93"/>
    <n v="10000"/>
    <x v="2"/>
    <m/>
    <m/>
    <m/>
    <m/>
    <m/>
  </r>
  <r>
    <x v="0"/>
    <x v="53"/>
    <s v="541660459_2013"/>
    <s v="Alliance Defending Freedom_Family Policy Council of West VA201310000"/>
    <s v="ProPublica"/>
    <s v="ProPublicaXML"/>
    <x v="0"/>
    <x v="93"/>
    <n v="10000"/>
    <x v="3"/>
    <s v="Religious Liberty"/>
    <m/>
    <s v="CHARLESTON"/>
    <s v="WV"/>
    <n v="25322"/>
  </r>
  <r>
    <x v="0"/>
    <x v="6"/>
    <s v="541660459_2007"/>
    <s v="Alliance Defending Freedom_Family Research Council20071163"/>
    <s v="CT"/>
    <s v="ConservativeTransparency2025"/>
    <x v="0"/>
    <x v="94"/>
    <n v="1163"/>
    <x v="6"/>
    <m/>
    <m/>
    <m/>
    <m/>
    <m/>
  </r>
  <r>
    <x v="0"/>
    <x v="6"/>
    <s v="541660459_2011"/>
    <s v="Alliance Defending Freedom_Family Research Council20115400"/>
    <s v="CT"/>
    <s v="ConservativeTransparency2025"/>
    <x v="0"/>
    <x v="94"/>
    <n v="5400"/>
    <x v="15"/>
    <m/>
    <m/>
    <m/>
    <m/>
    <m/>
  </r>
  <r>
    <x v="0"/>
    <x v="6"/>
    <s v="541660459_2012"/>
    <s v="Alliance Defending Freedom_Family Research Council201212500"/>
    <s v="CT"/>
    <s v="ConservativeTransparency2025"/>
    <x v="0"/>
    <x v="94"/>
    <n v="12500"/>
    <x v="2"/>
    <m/>
    <m/>
    <m/>
    <m/>
    <m/>
  </r>
  <r>
    <x v="0"/>
    <x v="54"/>
    <s v="541660459_2013"/>
    <s v="Alliance Defending Freedom_Family Research Council201312500"/>
    <s v="ProPublica"/>
    <s v="ProPublicaXML"/>
    <x v="0"/>
    <x v="94"/>
    <n v="12500"/>
    <x v="3"/>
    <s v="FAMILY VALUES/RELIGIOUS LIBERTY"/>
    <m/>
    <s v="HERNDON"/>
    <s v="VA"/>
    <n v="20171"/>
  </r>
  <r>
    <x v="0"/>
    <x v="6"/>
    <s v="541660459_2008"/>
    <s v="Alliance Defending Freedom_Fidelis Center for Law and Policy200825000"/>
    <s v="CT"/>
    <s v="ConservativeTransparency2025"/>
    <x v="0"/>
    <x v="95"/>
    <n v="25000"/>
    <x v="12"/>
    <m/>
    <m/>
    <m/>
    <m/>
    <m/>
  </r>
  <r>
    <x v="0"/>
    <x v="6"/>
    <s v="541660459_2008"/>
    <s v="Alliance Defending Freedom_Fidelis Center for Law and Policy200825000"/>
    <s v="CT"/>
    <s v="ConservativeTransparency2025"/>
    <x v="0"/>
    <x v="95"/>
    <n v="25000"/>
    <x v="12"/>
    <m/>
    <m/>
    <m/>
    <m/>
    <m/>
  </r>
  <r>
    <x v="0"/>
    <x v="6"/>
    <s v="541660459_2009"/>
    <s v="Alliance Defending Freedom_Fidelis Center for Law and Policy200940000"/>
    <s v="CT"/>
    <s v="ConservativeTransparency2025"/>
    <x v="0"/>
    <x v="95"/>
    <n v="40000"/>
    <x v="13"/>
    <m/>
    <m/>
    <m/>
    <m/>
    <m/>
  </r>
  <r>
    <x v="0"/>
    <x v="6"/>
    <s v="541660459_2009"/>
    <s v="Alliance Defending Freedom_Fidelis Center for Law and Policy200985000"/>
    <s v="CT"/>
    <s v="ConservativeTransparency2025"/>
    <x v="0"/>
    <x v="95"/>
    <n v="85000"/>
    <x v="13"/>
    <m/>
    <m/>
    <m/>
    <m/>
    <m/>
  </r>
  <r>
    <x v="0"/>
    <x v="6"/>
    <s v="541660459_2012"/>
    <s v="Alliance Defending Freedom_Fidelis Center for Law and Policy201250000"/>
    <s v="CT"/>
    <s v="ConservativeTransparency2025"/>
    <x v="0"/>
    <x v="95"/>
    <n v="50000"/>
    <x v="2"/>
    <m/>
    <m/>
    <m/>
    <m/>
    <m/>
  </r>
  <r>
    <x v="0"/>
    <x v="55"/>
    <s v="541660459_2013"/>
    <s v="Alliance Defending Freedom_Fidelis Center for Law and Policy201350000"/>
    <s v="ProPublica"/>
    <s v="ProPublicaXML"/>
    <x v="0"/>
    <x v="95"/>
    <n v="50000"/>
    <x v="3"/>
    <s v="Sanctity of Life"/>
    <m/>
    <s v="CHICAGO"/>
    <s v="IL"/>
    <n v="60690"/>
  </r>
  <r>
    <x v="0"/>
    <x v="55"/>
    <s v="541660459_2014"/>
    <s v="Alliance Defending Freedom_Fidelis Center for Law and Policy201450000"/>
    <s v="ProPublica"/>
    <s v="ProPublicaXML"/>
    <x v="0"/>
    <x v="95"/>
    <n v="50000"/>
    <x v="7"/>
    <s v="Sanctity of Life"/>
    <m/>
    <s v="CHICAGO"/>
    <s v="IL"/>
    <n v="60690"/>
  </r>
  <r>
    <x v="0"/>
    <x v="55"/>
    <s v="541660459_2015"/>
    <s v="Alliance Defending Freedom_Fidelis Center for Law and Policy201545000"/>
    <s v="ProPublica"/>
    <s v="ProPublicaXML"/>
    <x v="0"/>
    <x v="95"/>
    <n v="45000"/>
    <x v="8"/>
    <s v="LIFE PROJECT"/>
    <m/>
    <s v="CHICAGO"/>
    <s v="IL"/>
    <n v="60690"/>
  </r>
  <r>
    <x v="0"/>
    <x v="55"/>
    <s v="541660459_2016"/>
    <s v="Alliance Defending Freedom_Fidelis Center for Law and Policy2016164500"/>
    <s v="ProPublica"/>
    <s v="ProPublicaXML"/>
    <x v="0"/>
    <x v="95"/>
    <n v="164500"/>
    <x v="9"/>
    <s v="LIFE PROJECT"/>
    <m/>
    <s v="CHICAGO"/>
    <s v="IL"/>
    <n v="60690"/>
  </r>
  <r>
    <x v="0"/>
    <x v="55"/>
    <s v="541660459_2017"/>
    <s v="Alliance Defending Freedom_Fidelis Center for Law and Policy2017200000"/>
    <s v="ProPublica"/>
    <s v="ProPublicaXML"/>
    <x v="0"/>
    <x v="95"/>
    <n v="200000"/>
    <x v="16"/>
    <s v="GENERAL OPERATING"/>
    <m/>
    <s v="CHICAGO"/>
    <s v="IL"/>
    <n v="60690"/>
  </r>
  <r>
    <x v="0"/>
    <x v="55"/>
    <s v="541660459_2018"/>
    <s v="Alliance Defending Freedom_Fidelis Center for Law and Policy2018155000"/>
    <s v="ProPublica"/>
    <s v="ProPublicaXML"/>
    <x v="0"/>
    <x v="95"/>
    <n v="155000"/>
    <x v="0"/>
    <s v="Sanctity of Life"/>
    <m/>
    <s v="Chicago"/>
    <s v="IL"/>
    <n v="60690"/>
  </r>
  <r>
    <x v="0"/>
    <x v="55"/>
    <s v="541660459_2019"/>
    <s v="Alliance Defending Freedom_Fidelis Center for Law and Policy201925000"/>
    <s v="ProPublica"/>
    <s v="ProPublicaXML"/>
    <x v="0"/>
    <x v="95"/>
    <n v="25000"/>
    <x v="11"/>
    <s v="Sanctity of Life"/>
    <m/>
    <s v="Chicago"/>
    <s v="IL"/>
    <n v="60690"/>
  </r>
  <r>
    <x v="0"/>
    <x v="56"/>
    <s v="541660459_2020"/>
    <s v="Alliance Defending Freedom_Fiorentino Howard &amp; Petrone PC202019479"/>
    <s v="ProPublica"/>
    <s v="ProPublicaXML"/>
    <x v="0"/>
    <x v="96"/>
    <n v="19479"/>
    <x v="1"/>
    <s v="Religious Liberty"/>
    <m/>
    <s v="Manchester"/>
    <s v="CT"/>
    <n v="6040"/>
  </r>
  <r>
    <x v="0"/>
    <x v="6"/>
    <s v="541660459_2009"/>
    <s v="Alliance Defending Freedom_First Freedoms Foundation Inc200920000"/>
    <s v="CT"/>
    <s v="ConservativeTransparency2025"/>
    <x v="0"/>
    <x v="97"/>
    <n v="20000"/>
    <x v="13"/>
    <m/>
    <m/>
    <m/>
    <m/>
    <m/>
  </r>
  <r>
    <x v="0"/>
    <x v="6"/>
    <s v="541660459_2010"/>
    <s v="Alliance Defending Freedom_First Freedoms Foundation Inc201027300"/>
    <s v="CT"/>
    <s v="ConservativeTransparency2025"/>
    <x v="0"/>
    <x v="97"/>
    <n v="27300"/>
    <x v="14"/>
    <m/>
    <m/>
    <m/>
    <m/>
    <m/>
  </r>
  <r>
    <x v="0"/>
    <x v="6"/>
    <s v="541660459_2011"/>
    <s v="Alliance Defending Freedom_First Freedoms Foundation Inc201110000"/>
    <s v="CT"/>
    <s v="ConservativeTransparency2025"/>
    <x v="0"/>
    <x v="97"/>
    <n v="10000"/>
    <x v="15"/>
    <m/>
    <m/>
    <m/>
    <m/>
    <m/>
  </r>
  <r>
    <x v="0"/>
    <x v="6"/>
    <s v="541660459_2012"/>
    <s v="Alliance Defending Freedom_First Freedoms Foundation Inc20125000"/>
    <s v="CT"/>
    <s v="ConservativeTransparency2025"/>
    <x v="0"/>
    <x v="97"/>
    <n v="5000"/>
    <x v="2"/>
    <m/>
    <m/>
    <m/>
    <m/>
    <m/>
  </r>
  <r>
    <x v="0"/>
    <x v="57"/>
    <s v="541660459_2013"/>
    <s v="Alliance Defending Freedom_First Freedoms Foundation Inc20135000"/>
    <s v="ProPublica"/>
    <s v="ProPublicaXML"/>
    <x v="0"/>
    <x v="97"/>
    <n v="5000"/>
    <x v="3"/>
    <s v="Family Values"/>
    <m/>
    <s v="BROOKFIELD"/>
    <s v="WI"/>
    <n v="53008"/>
  </r>
  <r>
    <x v="0"/>
    <x v="57"/>
    <s v="541660459_2014"/>
    <s v="Alliance Defending Freedom_First Freedoms Foundation Inc20147582"/>
    <s v="ProPublica"/>
    <s v="ProPublicaXML"/>
    <x v="0"/>
    <x v="97"/>
    <n v="7582"/>
    <x v="7"/>
    <s v="Family Values"/>
    <m/>
    <s v="BROOKFIELD"/>
    <s v="WI"/>
    <n v="53008"/>
  </r>
  <r>
    <x v="0"/>
    <x v="58"/>
    <s v="541660459_2015"/>
    <s v="Alliance Defending Freedom_Florida Family Policy Council201550000"/>
    <s v="ProPublica"/>
    <s v="ProPublicaXML"/>
    <x v="0"/>
    <x v="98"/>
    <n v="50000"/>
    <x v="8"/>
    <s v="MARRIAGE PROJECT"/>
    <m/>
    <s v="ORLANDO"/>
    <s v="FL"/>
    <n v="32806"/>
  </r>
  <r>
    <x v="0"/>
    <x v="6"/>
    <s v="541660459_2007"/>
    <s v="Alliance Defending Freedom_Free Market Foundation20075000"/>
    <s v="CT"/>
    <s v="ConservativeTransparency2025"/>
    <x v="0"/>
    <x v="99"/>
    <n v="5000"/>
    <x v="6"/>
    <m/>
    <m/>
    <m/>
    <m/>
    <m/>
  </r>
  <r>
    <x v="0"/>
    <x v="6"/>
    <s v="541660459_2012"/>
    <s v="Alliance Defending Freedom_Freedom of Conscience Defense Fund201210000"/>
    <s v="CT"/>
    <s v="ConservativeTransparency2025"/>
    <x v="0"/>
    <x v="100"/>
    <n v="10000"/>
    <x v="2"/>
    <m/>
    <m/>
    <m/>
    <m/>
    <m/>
  </r>
  <r>
    <x v="0"/>
    <x v="59"/>
    <s v="541660459_2013"/>
    <s v="Alliance Defending Freedom_Freedom of Conscience Defense Fund201310000"/>
    <s v="ProPublica"/>
    <s v="ProPublicaXML"/>
    <x v="0"/>
    <x v="100"/>
    <n v="10000"/>
    <x v="3"/>
    <s v="Family Values"/>
    <m/>
    <s v="RANCHO SANTA FE"/>
    <s v="CA"/>
    <n v="92067"/>
  </r>
  <r>
    <x v="0"/>
    <x v="59"/>
    <s v="541660459_2014"/>
    <s v="Alliance Defending Freedom_Freedom of Conscience Defense Fund2014145858"/>
    <s v="ProPublica"/>
    <s v="ProPublicaXML"/>
    <x v="0"/>
    <x v="100"/>
    <n v="145858"/>
    <x v="7"/>
    <s v="Family Values"/>
    <m/>
    <s v="RANCHO SANTA FE"/>
    <s v="CA"/>
    <n v="92067"/>
  </r>
  <r>
    <x v="0"/>
    <x v="59"/>
    <s v="541660459_2015"/>
    <s v="Alliance Defending Freedom_Freedom of Conscience Defense Fund2015132286"/>
    <s v="ProPublica"/>
    <s v="ProPublicaXML"/>
    <x v="0"/>
    <x v="100"/>
    <n v="132286"/>
    <x v="8"/>
    <s v="MARRIAGE PROJECT"/>
    <m/>
    <s v="RANCHO SANTA FE"/>
    <s v="CA"/>
    <n v="92067"/>
  </r>
  <r>
    <x v="0"/>
    <x v="59"/>
    <s v="541660459_2016"/>
    <s v="Alliance Defending Freedom_Freedom of Conscience Defense Fund2016290332"/>
    <s v="ProPublica"/>
    <s v="ProPublicaXML"/>
    <x v="0"/>
    <x v="100"/>
    <n v="290332"/>
    <x v="9"/>
    <s v="LIFE AND MARRIAGE PROJECTS"/>
    <m/>
    <s v="RANCHO SANTA FE"/>
    <s v="CA"/>
    <n v="92067"/>
  </r>
  <r>
    <x v="0"/>
    <x v="59"/>
    <s v="541660459_2017"/>
    <s v="Alliance Defending Freedom_Freedom of Conscience Defense Fund201787342"/>
    <s v="ProPublica"/>
    <s v="ProPublicaXML"/>
    <x v="0"/>
    <x v="100"/>
    <n v="87342"/>
    <x v="16"/>
    <s v="Religious Liberty, Sanctity of Life"/>
    <m/>
    <s v="RANCHO SANTA FE"/>
    <s v="CA"/>
    <n v="92067"/>
  </r>
  <r>
    <x v="0"/>
    <x v="59"/>
    <s v="541660459_2018"/>
    <s v="Alliance Defending Freedom_Freedom of Conscience Defense Fund201883550"/>
    <s v="ProPublica"/>
    <s v="ProPublicaXML"/>
    <x v="0"/>
    <x v="100"/>
    <n v="83550"/>
    <x v="0"/>
    <s v="Religious Liberty"/>
    <m/>
    <s v="Rancho Santa Fe"/>
    <s v="CA"/>
    <n v="92067"/>
  </r>
  <r>
    <x v="0"/>
    <x v="59"/>
    <s v="541660459_2019"/>
    <s v="Alliance Defending Freedom_Freedom of Conscience Defense Fund2019183133"/>
    <s v="ProPublica"/>
    <s v="ProPublicaXML"/>
    <x v="0"/>
    <x v="100"/>
    <n v="183133"/>
    <x v="11"/>
    <s v="Religious Liberty, Sanctity of Life"/>
    <m/>
    <s v="Rancho Santa Fe"/>
    <s v="CA"/>
    <n v="92067"/>
  </r>
  <r>
    <x v="0"/>
    <x v="59"/>
    <s v="541660459_2020"/>
    <s v="Alliance Defending Freedom_Freedom of Conscience Defense Fund2020175000"/>
    <s v="ProPublica"/>
    <s v="ProPublicaXML"/>
    <x v="0"/>
    <x v="100"/>
    <n v="175000"/>
    <x v="1"/>
    <s v="Sanctity of Life , Religious Liberty"/>
    <m/>
    <s v="Rancho Santa Fe"/>
    <s v="CA"/>
    <n v="92067"/>
  </r>
  <r>
    <x v="325"/>
    <x v="9"/>
    <s v="527082731_2015"/>
    <s v="Morgan Stanley Global Impact Funding Trust Inc_Freedom of Conscience Defense Fund20151250"/>
    <s v="ProPublica"/>
    <s v="https://projects.propublica.org/nonprofits/organizations/527082731/201603129349300300/IRS990ScheduleI"/>
    <x v="323"/>
    <x v="100"/>
    <n v="1250"/>
    <x v="8"/>
    <m/>
    <m/>
    <m/>
    <m/>
    <m/>
  </r>
  <r>
    <x v="0"/>
    <x v="6"/>
    <s v="541660459_2007"/>
    <s v="Alliance Defending Freedom_Frontline Defense200712154"/>
    <s v="CT"/>
    <s v="ConservativeTransparency2025"/>
    <x v="0"/>
    <x v="101"/>
    <n v="12154"/>
    <x v="6"/>
    <m/>
    <m/>
    <m/>
    <m/>
    <m/>
  </r>
  <r>
    <x v="0"/>
    <x v="6"/>
    <s v="541660459_2007"/>
    <s v="Alliance Defending Freedom_Frontline Defense200712583"/>
    <s v="CT"/>
    <s v="ConservativeTransparency2025"/>
    <x v="0"/>
    <x v="101"/>
    <n v="12583"/>
    <x v="6"/>
    <m/>
    <m/>
    <m/>
    <m/>
    <m/>
  </r>
  <r>
    <x v="0"/>
    <x v="60"/>
    <s v="541660459_2022"/>
    <s v="Alliance Defending Freedom_Frontline Policy Council (Georgia)202220928"/>
    <s v="ProPublica"/>
    <s v="ProPublicaXML"/>
    <x v="0"/>
    <x v="102"/>
    <n v="20928"/>
    <x v="4"/>
    <s v="Religious Liberty"/>
    <m/>
    <s v="Newnan"/>
    <s v="GA"/>
    <n v="30263"/>
  </r>
  <r>
    <x v="0"/>
    <x v="61"/>
    <s v="541660459_2018"/>
    <s v="Alliance Defending Freedom_Georgia Adoption and Family Law Practice201818000"/>
    <s v="ProPublica"/>
    <s v="ProPublicaXML"/>
    <x v="0"/>
    <x v="103"/>
    <n v="18000"/>
    <x v="0"/>
    <s v="Religious Liberty"/>
    <m/>
    <s v="Norcross"/>
    <s v="GA"/>
    <n v="30092"/>
  </r>
  <r>
    <x v="0"/>
    <x v="62"/>
    <s v="541660459_2015"/>
    <s v="Alliance Defending Freedom_Gibbs Law Firmnational Center for Life and Liberty201538800"/>
    <s v="ProPublica"/>
    <s v="ProPublicaXML"/>
    <x v="0"/>
    <x v="104"/>
    <n v="38800"/>
    <x v="8"/>
    <s v="RELIGIOUS LIBERTY &amp; PUBLIC SQUARE PROJECT"/>
    <m/>
    <s v="FLOWER MOUND"/>
    <s v="TX"/>
    <n v="75027"/>
  </r>
  <r>
    <x v="0"/>
    <x v="6"/>
    <s v="541660459_2011"/>
    <s v="Alliance Defending Freedom_Goodman Allen &amp; Filetti PLLC20115000"/>
    <s v="CT"/>
    <s v="ConservativeTransparency2025"/>
    <x v="0"/>
    <x v="105"/>
    <n v="5000"/>
    <x v="15"/>
    <m/>
    <m/>
    <m/>
    <m/>
    <m/>
  </r>
  <r>
    <x v="0"/>
    <x v="6"/>
    <s v="541660459_2012"/>
    <s v="Alliance Defending Freedom_Goodman Allen &amp; Filetti PLLC201212525"/>
    <s v="CT"/>
    <s v="ConservativeTransparency2025"/>
    <x v="0"/>
    <x v="105"/>
    <n v="12525"/>
    <x v="2"/>
    <m/>
    <m/>
    <m/>
    <m/>
    <m/>
  </r>
  <r>
    <x v="0"/>
    <x v="63"/>
    <s v="541660459_2013"/>
    <s v="Alliance Defending Freedom_Goodman Allen &amp; Filetti PLLC201312525"/>
    <s v="ProPublica"/>
    <s v="ProPublicaXML"/>
    <x v="0"/>
    <x v="105"/>
    <n v="12525"/>
    <x v="3"/>
    <s v="Family Values"/>
    <m/>
    <s v="GLEN ALLEN"/>
    <s v="VA"/>
    <n v="23060"/>
  </r>
  <r>
    <x v="0"/>
    <x v="63"/>
    <s v="541660459_2014"/>
    <s v="Alliance Defending Freedom_Goodman Allen &amp; Filetti PLLC201460000"/>
    <s v="ProPublica"/>
    <s v="ProPublicaXML"/>
    <x v="0"/>
    <x v="105"/>
    <n v="60000"/>
    <x v="7"/>
    <s v="HEND25267 - 04/06/15 05:33PM WORKSHEET SCHEDULE I"/>
    <m/>
    <s v="GLEN ALLEN"/>
    <s v="VA"/>
    <n v="23060"/>
  </r>
  <r>
    <x v="0"/>
    <x v="63"/>
    <s v="541660459_2015"/>
    <s v="Alliance Defending Freedom_Goodman Allen &amp; Filetti PLLC201535000"/>
    <s v="ProPublica"/>
    <s v="ProPublicaXML"/>
    <x v="0"/>
    <x v="105"/>
    <n v="35000"/>
    <x v="8"/>
    <s v="GENERAL LITIGATION"/>
    <m/>
    <s v="GLEN ALLEN"/>
    <s v="VA"/>
    <n v="23060"/>
  </r>
  <r>
    <x v="0"/>
    <x v="6"/>
    <s v="541660459_2009"/>
    <s v="Alliance Defending Freedom_Grace Christian Reformed Church20096450"/>
    <s v="CT"/>
    <s v="ConservativeTransparency2025"/>
    <x v="0"/>
    <x v="106"/>
    <n v="6450"/>
    <x v="13"/>
    <m/>
    <m/>
    <m/>
    <m/>
    <m/>
  </r>
  <r>
    <x v="0"/>
    <x v="6"/>
    <s v="541660459_2008"/>
    <s v="Alliance Defending Freedom_Grace Christian School20085663"/>
    <s v="CT"/>
    <s v="ConservativeTransparency2025"/>
    <x v="0"/>
    <x v="107"/>
    <n v="5663"/>
    <x v="12"/>
    <m/>
    <m/>
    <m/>
    <m/>
    <m/>
  </r>
  <r>
    <x v="0"/>
    <x v="6"/>
    <s v="541660459_2007"/>
    <s v="Alliance Defending Freedom_Grace Church of North County200715000"/>
    <s v="CT"/>
    <s v="ConservativeTransparency2025"/>
    <x v="0"/>
    <x v="108"/>
    <n v="15000"/>
    <x v="6"/>
    <m/>
    <m/>
    <m/>
    <m/>
    <m/>
  </r>
  <r>
    <x v="0"/>
    <x v="6"/>
    <s v="541660459_2008"/>
    <s v="Alliance Defending Freedom_Grace Church of North County20088950"/>
    <s v="CT"/>
    <s v="ConservativeTransparency2025"/>
    <x v="0"/>
    <x v="108"/>
    <n v="8950"/>
    <x v="12"/>
    <m/>
    <m/>
    <m/>
    <m/>
    <m/>
  </r>
  <r>
    <x v="0"/>
    <x v="6"/>
    <s v="541660459_2007"/>
    <s v="Alliance Defending Freedom_Grace Church Seattle200720549"/>
    <s v="CT"/>
    <s v="ConservativeTransparency2025"/>
    <x v="0"/>
    <x v="109"/>
    <n v="20549"/>
    <x v="6"/>
    <m/>
    <m/>
    <m/>
    <m/>
    <m/>
  </r>
  <r>
    <x v="0"/>
    <x v="6"/>
    <s v="541660459_2007"/>
    <s v="Alliance Defending Freedom_Grace Community Church - Michigan200710000"/>
    <s v="CT"/>
    <s v="ConservativeTransparency2025"/>
    <x v="0"/>
    <x v="110"/>
    <n v="10000"/>
    <x v="6"/>
    <m/>
    <m/>
    <m/>
    <m/>
    <m/>
  </r>
  <r>
    <x v="0"/>
    <x v="6"/>
    <s v="541660459_2010"/>
    <s v="Alliance Defending Freedom_Gray Plant Mooty201025000"/>
    <s v="CT"/>
    <s v="ConservativeTransparency2025"/>
    <x v="0"/>
    <x v="111"/>
    <n v="25000"/>
    <x v="14"/>
    <m/>
    <m/>
    <m/>
    <m/>
    <m/>
  </r>
  <r>
    <x v="0"/>
    <x v="6"/>
    <s v="541660459_2012"/>
    <s v="Alliance Defending Freedom_Guinasso Law LTD201230000"/>
    <s v="CT"/>
    <s v="ConservativeTransparency2025"/>
    <x v="0"/>
    <x v="112"/>
    <n v="30000"/>
    <x v="2"/>
    <m/>
    <m/>
    <m/>
    <m/>
    <m/>
  </r>
  <r>
    <x v="0"/>
    <x v="64"/>
    <s v="541660459_2013"/>
    <s v="Alliance Defending Freedom_Guinasso Law LTD201330000"/>
    <s v="ProPublica"/>
    <s v="ProPublicaXML"/>
    <x v="0"/>
    <x v="112"/>
    <n v="30000"/>
    <x v="3"/>
    <s v="SANCTITY OF LIFE"/>
    <m/>
    <s v="RENO"/>
    <s v="NV"/>
    <n v="89511"/>
  </r>
  <r>
    <x v="0"/>
    <x v="6"/>
    <s v="541660459_2007"/>
    <s v="Alliance Defending Freedom_Hawaii Family Forum20075000"/>
    <s v="CT"/>
    <s v="ConservativeTransparency2025"/>
    <x v="0"/>
    <x v="113"/>
    <n v="5000"/>
    <x v="6"/>
    <m/>
    <m/>
    <m/>
    <m/>
    <m/>
  </r>
  <r>
    <x v="0"/>
    <x v="65"/>
    <s v="541660459_2023"/>
    <s v="Alliance Defending Freedom_Hershberger Law office202346835"/>
    <s v="ProPublica"/>
    <s v="ProPublicaXML"/>
    <x v="0"/>
    <x v="114"/>
    <n v="46835"/>
    <x v="5"/>
    <s v="Family Values"/>
    <m/>
    <s v="Hanover"/>
    <s v="IN"/>
    <n v="47243"/>
  </r>
  <r>
    <x v="0"/>
    <x v="66"/>
    <s v="541660459_2022"/>
    <s v="Alliance Defending Freedom_Hixson &amp; Brown PC202230000"/>
    <s v="ProPublica"/>
    <s v="ProPublicaXML"/>
    <x v="0"/>
    <x v="115"/>
    <n v="30000"/>
    <x v="4"/>
    <s v="Sanctity of Life"/>
    <m/>
    <s v="West Des Moines"/>
    <s v="IA"/>
    <n v="50266"/>
  </r>
  <r>
    <x v="0"/>
    <x v="6"/>
    <s v="541660459_2008"/>
    <s v="Alliance Defending Freedom_Home School Foundation200820000"/>
    <s v="CT"/>
    <s v="ConservativeTransparency2025"/>
    <x v="0"/>
    <x v="116"/>
    <n v="20000"/>
    <x v="12"/>
    <m/>
    <m/>
    <m/>
    <m/>
    <m/>
  </r>
  <r>
    <x v="0"/>
    <x v="6"/>
    <s v="541660459_2009"/>
    <s v="Alliance Defending Freedom_Home School Foundation200910000"/>
    <s v="CT"/>
    <s v="ConservativeTransparency2025"/>
    <x v="0"/>
    <x v="116"/>
    <n v="10000"/>
    <x v="13"/>
    <m/>
    <m/>
    <m/>
    <m/>
    <m/>
  </r>
  <r>
    <x v="0"/>
    <x v="6"/>
    <s v="541660459_2009"/>
    <s v="Alliance Defending Freedom_Home School Foundation20092914"/>
    <s v="CT"/>
    <s v="ConservativeTransparency2025"/>
    <x v="0"/>
    <x v="116"/>
    <n v="2914"/>
    <x v="13"/>
    <m/>
    <m/>
    <m/>
    <m/>
    <m/>
  </r>
  <r>
    <x v="0"/>
    <x v="6"/>
    <s v="541660459_2010"/>
    <s v="Alliance Defending Freedom_Home School Foundation201025000"/>
    <s v="CT"/>
    <s v="ConservativeTransparency2025"/>
    <x v="0"/>
    <x v="116"/>
    <n v="25000"/>
    <x v="14"/>
    <m/>
    <m/>
    <m/>
    <m/>
    <m/>
  </r>
  <r>
    <x v="0"/>
    <x v="6"/>
    <s v="541660459_2011"/>
    <s v="Alliance Defending Freedom_Home School Foundation201125000"/>
    <s v="CT"/>
    <s v="ConservativeTransparency2025"/>
    <x v="0"/>
    <x v="116"/>
    <n v="25000"/>
    <x v="15"/>
    <m/>
    <m/>
    <m/>
    <m/>
    <m/>
  </r>
  <r>
    <x v="0"/>
    <x v="6"/>
    <s v="541660459_2012"/>
    <s v="Alliance Defending Freedom_Home School Foundation201217500"/>
    <s v="CT"/>
    <s v="ConservativeTransparency2025"/>
    <x v="0"/>
    <x v="116"/>
    <n v="17500"/>
    <x v="2"/>
    <m/>
    <m/>
    <m/>
    <m/>
    <m/>
  </r>
  <r>
    <x v="0"/>
    <x v="67"/>
    <s v="541660459_2013"/>
    <s v="Alliance Defending Freedom_Home School Foundation201317500"/>
    <s v="ProPublica"/>
    <s v="ProPublicaXML"/>
    <x v="0"/>
    <x v="116"/>
    <n v="17500"/>
    <x v="3"/>
    <s v="FAMILY VALUES"/>
    <m/>
    <s v="PURCELLVILLE"/>
    <s v="VA"/>
    <n v="20132"/>
  </r>
  <r>
    <x v="0"/>
    <x v="67"/>
    <s v="541660459_2014"/>
    <s v="Alliance Defending Freedom_Home School Foundation201415000"/>
    <s v="ProPublica"/>
    <s v="ProPublicaXML"/>
    <x v="0"/>
    <x v="116"/>
    <n v="15000"/>
    <x v="7"/>
    <s v="RELIGIOUS LIBERTY"/>
    <m/>
    <s v="PURCELLVILLE"/>
    <s v="VA"/>
    <n v="20132"/>
  </r>
  <r>
    <x v="0"/>
    <x v="67"/>
    <s v="541660459_2015"/>
    <s v="Alliance Defending Freedom_Home School Foundation201525000"/>
    <s v="ProPublica"/>
    <s v="ProPublicaXML"/>
    <x v="0"/>
    <x v="116"/>
    <n v="25000"/>
    <x v="8"/>
    <s v="INTERNATIONAL PROJECT"/>
    <m/>
    <s v="PURCELLVILLE"/>
    <s v="VA"/>
    <n v="20132"/>
  </r>
  <r>
    <x v="0"/>
    <x v="67"/>
    <s v="541660459_2016"/>
    <s v="Alliance Defending Freedom_Home School Foundation201637500"/>
    <s v="ProPublica"/>
    <s v="ProPublicaXML"/>
    <x v="0"/>
    <x v="116"/>
    <n v="37500"/>
    <x v="9"/>
    <s v="INTERNATIONAL PROJECT"/>
    <m/>
    <s v="PURCELLVILLE"/>
    <s v="VA"/>
    <n v="20132"/>
  </r>
  <r>
    <x v="0"/>
    <x v="67"/>
    <s v="541660459_2018"/>
    <s v="Alliance Defending Freedom_Home School Foundation201815000"/>
    <s v="ProPublica"/>
    <s v="ProPublicaXML"/>
    <x v="0"/>
    <x v="116"/>
    <n v="15000"/>
    <x v="0"/>
    <s v="Family Values, Sancity of Life"/>
    <m/>
    <s v="Purcellville"/>
    <s v="VA"/>
    <n v="20132"/>
  </r>
  <r>
    <x v="0"/>
    <x v="67"/>
    <s v="541660459_2019"/>
    <s v="Alliance Defending Freedom_Home School Foundation201936100"/>
    <s v="ProPublica"/>
    <s v="ProPublicaXML"/>
    <x v="0"/>
    <x v="116"/>
    <n v="36100"/>
    <x v="11"/>
    <s v="Religious Liberty, Family Values"/>
    <m/>
    <s v="Purcellville"/>
    <s v="VA"/>
    <n v="20132"/>
  </r>
  <r>
    <x v="0"/>
    <x v="6"/>
    <s v="541660459_2011"/>
    <s v="Alliance Defending Freedom_Hoppe &amp; Martin LLP201114867"/>
    <s v="CT"/>
    <s v="ConservativeTransparency2025"/>
    <x v="0"/>
    <x v="117"/>
    <n v="14867"/>
    <x v="15"/>
    <m/>
    <m/>
    <m/>
    <m/>
    <m/>
  </r>
  <r>
    <x v="0"/>
    <x v="6"/>
    <s v="541660459_2012"/>
    <s v="Alliance Defending Freedom_Hoppe &amp; Martin LLP20128151"/>
    <s v="CT"/>
    <s v="ConservativeTransparency2025"/>
    <x v="0"/>
    <x v="117"/>
    <n v="8151"/>
    <x v="2"/>
    <m/>
    <m/>
    <m/>
    <m/>
    <m/>
  </r>
  <r>
    <x v="0"/>
    <x v="68"/>
    <s v="541660459_2013"/>
    <s v="Alliance Defending Freedom_Hoppe &amp; Martin LLP20138151"/>
    <s v="ProPublica"/>
    <s v="ProPublicaXML"/>
    <x v="0"/>
    <x v="117"/>
    <n v="8151"/>
    <x v="3"/>
    <s v="FAMILY VALUES"/>
    <m/>
    <s v="KENNETT SQUARE"/>
    <s v="PA"/>
    <n v="19348"/>
  </r>
  <r>
    <x v="0"/>
    <x v="6"/>
    <s v="541660459_2007"/>
    <s v="Alliance Defending Freedom_Horatio R Storer Foundation20078000"/>
    <s v="CT"/>
    <s v="ConservativeTransparency2025"/>
    <x v="0"/>
    <x v="118"/>
    <n v="8000"/>
    <x v="6"/>
    <m/>
    <m/>
    <m/>
    <m/>
    <m/>
  </r>
  <r>
    <x v="0"/>
    <x v="6"/>
    <s v="541660459_2008"/>
    <s v="Alliance Defending Freedom_House Where Jesus Shine200814875"/>
    <s v="CT"/>
    <s v="ConservativeTransparency2025"/>
    <x v="0"/>
    <x v="119"/>
    <n v="14875"/>
    <x v="12"/>
    <m/>
    <m/>
    <m/>
    <m/>
    <m/>
  </r>
  <r>
    <x v="0"/>
    <x v="6"/>
    <s v="541660459_2007"/>
    <s v="Alliance Defending Freedom_Human Life of Washington200755000"/>
    <s v="CT"/>
    <s v="ConservativeTransparency2025"/>
    <x v="0"/>
    <x v="120"/>
    <n v="55000"/>
    <x v="6"/>
    <m/>
    <m/>
    <m/>
    <m/>
    <m/>
  </r>
  <r>
    <x v="0"/>
    <x v="6"/>
    <s v="541660459_2008"/>
    <s v="Alliance Defending Freedom_Human Life of Washington200865000"/>
    <s v="CT"/>
    <s v="ConservativeTransparency2025"/>
    <x v="0"/>
    <x v="120"/>
    <n v="65000"/>
    <x v="12"/>
    <m/>
    <m/>
    <m/>
    <m/>
    <m/>
  </r>
  <r>
    <x v="0"/>
    <x v="6"/>
    <s v="541660459_2009"/>
    <s v="Alliance Defending Freedom_Human Life of Washington200915000"/>
    <s v="CT"/>
    <s v="ConservativeTransparency2025"/>
    <x v="0"/>
    <x v="120"/>
    <n v="15000"/>
    <x v="13"/>
    <m/>
    <m/>
    <m/>
    <m/>
    <m/>
  </r>
  <r>
    <x v="0"/>
    <x v="6"/>
    <s v="541660459_2012"/>
    <s v="Alliance Defending Freedom_Human Life of Washington201250000"/>
    <s v="CT"/>
    <s v="ConservativeTransparency2025"/>
    <x v="0"/>
    <x v="120"/>
    <n v="50000"/>
    <x v="2"/>
    <m/>
    <m/>
    <m/>
    <m/>
    <m/>
  </r>
  <r>
    <x v="0"/>
    <x v="69"/>
    <s v="541660459_2013"/>
    <s v="Alliance Defending Freedom_Human Life of Washington201350000"/>
    <s v="ProPublica"/>
    <s v="ProPublicaXML"/>
    <x v="0"/>
    <x v="120"/>
    <n v="50000"/>
    <x v="3"/>
    <s v="SANCTITY OF LIFE"/>
    <m/>
    <s v="BELLEVUE"/>
    <s v="WA"/>
    <n v="98007"/>
  </r>
  <r>
    <x v="0"/>
    <x v="70"/>
    <s v="541660459_2015"/>
    <s v="Alliance Defending Freedom_Human Life of Washington201555395"/>
    <s v="ProPublica"/>
    <s v="ProPublicaXML"/>
    <x v="0"/>
    <x v="120"/>
    <n v="55395"/>
    <x v="8"/>
    <s v="LIFE PROJECT"/>
    <m/>
    <s v="BELLEVUE"/>
    <s v="WA"/>
    <n v="98007"/>
  </r>
  <r>
    <x v="0"/>
    <x v="70"/>
    <s v="541660459_2016"/>
    <s v="Alliance Defending Freedom_Human Life of Washington20167942"/>
    <s v="ProPublica"/>
    <s v="ProPublicaXML"/>
    <x v="0"/>
    <x v="120"/>
    <n v="7942"/>
    <x v="9"/>
    <s v="LIFE PROJECT"/>
    <m/>
    <s v="BELLEVUE"/>
    <s v="WA"/>
    <n v="98007"/>
  </r>
  <r>
    <x v="0"/>
    <x v="6"/>
    <s v="541660459_2008"/>
    <s v="Alliance Defending Freedom_Independence Law Center200815525"/>
    <s v="CT"/>
    <s v="ConservativeTransparency2025"/>
    <x v="0"/>
    <x v="121"/>
    <n v="15525"/>
    <x v="12"/>
    <m/>
    <m/>
    <m/>
    <m/>
    <m/>
  </r>
  <r>
    <x v="0"/>
    <x v="6"/>
    <s v="541660459_2008"/>
    <s v="Alliance Defending Freedom_Independence Law Center200836745"/>
    <s v="CT"/>
    <s v="ConservativeTransparency2025"/>
    <x v="0"/>
    <x v="121"/>
    <n v="36745"/>
    <x v="12"/>
    <m/>
    <m/>
    <m/>
    <m/>
    <m/>
  </r>
  <r>
    <x v="0"/>
    <x v="6"/>
    <s v="541660459_2008"/>
    <s v="Alliance Defending Freedom_Independence Law Center200841624"/>
    <s v="CT"/>
    <s v="ConservativeTransparency2025"/>
    <x v="0"/>
    <x v="121"/>
    <n v="41624"/>
    <x v="12"/>
    <m/>
    <m/>
    <m/>
    <m/>
    <m/>
  </r>
  <r>
    <x v="0"/>
    <x v="6"/>
    <s v="541660459_2009"/>
    <s v="Alliance Defending Freedom_Independence Law Center200959457"/>
    <s v="CT"/>
    <s v="ConservativeTransparency2025"/>
    <x v="0"/>
    <x v="121"/>
    <n v="59457"/>
    <x v="13"/>
    <m/>
    <m/>
    <m/>
    <m/>
    <m/>
  </r>
  <r>
    <x v="0"/>
    <x v="6"/>
    <s v="541660459_2009"/>
    <s v="Alliance Defending Freedom_Independence Law Center200978546"/>
    <s v="CT"/>
    <s v="ConservativeTransparency2025"/>
    <x v="0"/>
    <x v="121"/>
    <n v="78546"/>
    <x v="13"/>
    <m/>
    <m/>
    <m/>
    <m/>
    <m/>
  </r>
  <r>
    <x v="0"/>
    <x v="6"/>
    <s v="541660459_2009"/>
    <s v="Alliance Defending Freedom_Independence Law Center20099841"/>
    <s v="CT"/>
    <s v="ConservativeTransparency2025"/>
    <x v="0"/>
    <x v="121"/>
    <n v="9841"/>
    <x v="13"/>
    <m/>
    <m/>
    <m/>
    <m/>
    <m/>
  </r>
  <r>
    <x v="0"/>
    <x v="71"/>
    <s v="541660459_2014"/>
    <s v="Alliance Defending Freedom_Independence Law Center201436496"/>
    <s v="ProPublica"/>
    <s v="ProPublicaXML"/>
    <x v="0"/>
    <x v="121"/>
    <n v="36496"/>
    <x v="7"/>
    <s v="RELIGIOUS LIBERTY"/>
    <m/>
    <s v="HARRISBURG"/>
    <s v="PA"/>
    <n v="17101"/>
  </r>
  <r>
    <x v="0"/>
    <x v="72"/>
    <s v="541660459_2015"/>
    <s v="Alliance Defending Freedom_Indiana Family Institute201510000"/>
    <s v="ProPublica"/>
    <s v="ProPublicaXML"/>
    <x v="0"/>
    <x v="122"/>
    <n v="10000"/>
    <x v="8"/>
    <s v="RELIGIOUS LIBERTY"/>
    <m/>
    <s v="INDIANAPOLIS"/>
    <s v="IN"/>
    <n v="46268"/>
  </r>
  <r>
    <x v="0"/>
    <x v="72"/>
    <s v="541660459_2021"/>
    <s v="Alliance Defending Freedom_Indiana Family Institute202119985"/>
    <s v="ProPublica"/>
    <s v="ProPublicaXML"/>
    <x v="0"/>
    <x v="122"/>
    <n v="19985"/>
    <x v="10"/>
    <s v="Religious Liberty"/>
    <m/>
    <s v="Noblesville"/>
    <s v="IN"/>
    <n v="46060"/>
  </r>
  <r>
    <x v="0"/>
    <x v="72"/>
    <s v="541660459_2023"/>
    <s v="Alliance Defending Freedom_Indiana Family Institute202333100"/>
    <s v="ProPublica"/>
    <s v="ProPublicaXML"/>
    <x v="0"/>
    <x v="122"/>
    <n v="33100"/>
    <x v="5"/>
    <s v="Religious Liberty"/>
    <m/>
    <s v="Noblesville"/>
    <s v="IN"/>
    <n v="46060"/>
  </r>
  <r>
    <x v="0"/>
    <x v="6"/>
    <s v="541660459_2007"/>
    <s v="Alliance Defending Freedom_Institute for Marriage and Public Policy200718200"/>
    <s v="CT"/>
    <s v="ConservativeTransparency2025"/>
    <x v="0"/>
    <x v="123"/>
    <n v="18200"/>
    <x v="6"/>
    <m/>
    <m/>
    <m/>
    <m/>
    <m/>
  </r>
  <r>
    <x v="0"/>
    <x v="6"/>
    <s v="541660459_2011"/>
    <s v="Alliance Defending Freedom_Institute for Marriage and Public Policy20116100"/>
    <s v="CT"/>
    <s v="ConservativeTransparency2025"/>
    <x v="0"/>
    <x v="123"/>
    <n v="6100"/>
    <x v="15"/>
    <m/>
    <m/>
    <m/>
    <m/>
    <m/>
  </r>
  <r>
    <x v="0"/>
    <x v="73"/>
    <s v="541660459_2021"/>
    <s v="Alliance Defending Freedom_International Organization for the Family202150000"/>
    <s v="ProPublica"/>
    <s v="ProPublicaXML"/>
    <x v="0"/>
    <x v="124"/>
    <n v="50000"/>
    <x v="10"/>
    <s v="Religious Liberty"/>
    <m/>
    <s v="Rockford"/>
    <s v="IL"/>
    <n v="61103"/>
  </r>
  <r>
    <x v="0"/>
    <x v="74"/>
    <s v="541660459_2019"/>
    <s v="Alliance Defending Freedom_Iraqi Christian Human Rights Council201910000"/>
    <s v="ProPublica"/>
    <s v="ProPublicaXML"/>
    <x v="0"/>
    <x v="125"/>
    <n v="10000"/>
    <x v="11"/>
    <s v="Religious Liberty"/>
    <m/>
    <s v="Troy"/>
    <s v="MI"/>
    <n v="48099"/>
  </r>
  <r>
    <x v="0"/>
    <x v="75"/>
    <s v="541660459_2023"/>
    <s v="Alliance Defending Freedom_J Michael Considine Jr20236000"/>
    <s v="ProPublica"/>
    <s v="ProPublicaXML"/>
    <x v="0"/>
    <x v="126"/>
    <n v="6000"/>
    <x v="5"/>
    <s v="Religious Liberty"/>
    <m/>
    <s v="Philadelphia"/>
    <s v="PA"/>
    <n v="19103"/>
  </r>
  <r>
    <x v="0"/>
    <x v="6"/>
    <s v="541660459_2010"/>
    <s v="Alliance Defending Freedom_James Hochberg AAL20107065"/>
    <s v="CT"/>
    <s v="ConservativeTransparency2025"/>
    <x v="0"/>
    <x v="127"/>
    <n v="7065"/>
    <x v="14"/>
    <m/>
    <m/>
    <m/>
    <m/>
    <m/>
  </r>
  <r>
    <x v="0"/>
    <x v="6"/>
    <s v="541660459_2011"/>
    <s v="Alliance Defending Freedom_James Hochberg AAL201127053"/>
    <s v="CT"/>
    <s v="ConservativeTransparency2025"/>
    <x v="0"/>
    <x v="127"/>
    <n v="27053"/>
    <x v="15"/>
    <m/>
    <m/>
    <m/>
    <m/>
    <m/>
  </r>
  <r>
    <x v="0"/>
    <x v="6"/>
    <s v="541660459_2012"/>
    <s v="Alliance Defending Freedom_James Hochberg AAL201237941"/>
    <s v="CT"/>
    <s v="ConservativeTransparency2025"/>
    <x v="0"/>
    <x v="127"/>
    <n v="37941"/>
    <x v="2"/>
    <m/>
    <m/>
    <m/>
    <m/>
    <m/>
  </r>
  <r>
    <x v="0"/>
    <x v="76"/>
    <s v="541660459_2013"/>
    <s v="Alliance Defending Freedom_James Hochberg AAL201337941"/>
    <s v="ProPublica"/>
    <s v="ProPublicaXML"/>
    <x v="0"/>
    <x v="127"/>
    <n v="37941"/>
    <x v="3"/>
    <s v="FAMILY VALUES/RELIGIOUS LIBERTY"/>
    <m/>
    <s v="HONOLULU"/>
    <s v="HI"/>
    <n v="96813"/>
  </r>
  <r>
    <x v="0"/>
    <x v="76"/>
    <s v="541660459_2014"/>
    <s v="Alliance Defending Freedom_James Hochberg AAL201435179"/>
    <s v="ProPublica"/>
    <s v="ProPublicaXML"/>
    <x v="0"/>
    <x v="127"/>
    <n v="35179"/>
    <x v="7"/>
    <s v="FAMILY VALUES/RELIGIOUS LIBERTY"/>
    <m/>
    <s v="HONOLULU"/>
    <s v="HI"/>
    <n v="96813"/>
  </r>
  <r>
    <x v="0"/>
    <x v="76"/>
    <s v="541660459_2015"/>
    <s v="Alliance Defending Freedom_James Hochberg AAL201511543"/>
    <s v="ProPublica"/>
    <s v="ProPublicaXML"/>
    <x v="0"/>
    <x v="127"/>
    <n v="11543"/>
    <x v="8"/>
    <s v="CHURCH PROJECT"/>
    <m/>
    <s v="HONOLULU"/>
    <s v="HI"/>
    <n v="96801"/>
  </r>
  <r>
    <x v="0"/>
    <x v="76"/>
    <s v="541660459_2018"/>
    <s v="Alliance Defending Freedom_James Hochberg AAL201824849"/>
    <s v="ProPublica"/>
    <s v="ProPublicaXML"/>
    <x v="0"/>
    <x v="127"/>
    <n v="24849"/>
    <x v="0"/>
    <s v="Religious Liberty, Sancity of Life"/>
    <m/>
    <s v="Honolulu"/>
    <s v="HI"/>
    <n v="96801"/>
  </r>
  <r>
    <x v="0"/>
    <x v="76"/>
    <s v="541660459_2019"/>
    <s v="Alliance Defending Freedom_James Hochberg AAL201943819"/>
    <s v="ProPublica"/>
    <s v="ProPublicaXML"/>
    <x v="0"/>
    <x v="127"/>
    <n v="43819"/>
    <x v="11"/>
    <s v="Religious Liberty, Sanctity of Life"/>
    <m/>
    <s v="Honolulu"/>
    <s v="HI"/>
    <n v="96801"/>
  </r>
  <r>
    <x v="0"/>
    <x v="76"/>
    <s v="541660459_2020"/>
    <s v="Alliance Defending Freedom_James Hochberg AAL202018234"/>
    <s v="ProPublica"/>
    <s v="ProPublicaXML"/>
    <x v="0"/>
    <x v="127"/>
    <n v="18234"/>
    <x v="1"/>
    <s v="Religious Liberty"/>
    <m/>
    <s v="Honolulu"/>
    <s v="HI"/>
    <n v="96801"/>
  </r>
  <r>
    <x v="0"/>
    <x v="6"/>
    <s v="541660459_2007"/>
    <s v="Alliance Defending Freedom_James Madison Center for Free Speech Inc200720491"/>
    <s v="CT"/>
    <s v="ConservativeTransparency2025"/>
    <x v="0"/>
    <x v="128"/>
    <n v="20491"/>
    <x v="6"/>
    <m/>
    <m/>
    <m/>
    <m/>
    <m/>
  </r>
  <r>
    <x v="0"/>
    <x v="6"/>
    <s v="541660459_2008"/>
    <s v="Alliance Defending Freedom_James Madison Center for Free Speech Inc200877500"/>
    <s v="CT"/>
    <s v="ConservativeTransparency2025"/>
    <x v="0"/>
    <x v="128"/>
    <n v="77500"/>
    <x v="12"/>
    <m/>
    <m/>
    <m/>
    <m/>
    <m/>
  </r>
  <r>
    <x v="0"/>
    <x v="6"/>
    <s v="541660459_2010"/>
    <s v="Alliance Defending Freedom_James Madison Center for Free Speech Inc201066225"/>
    <s v="CT"/>
    <s v="ConservativeTransparency2025"/>
    <x v="0"/>
    <x v="128"/>
    <n v="66225"/>
    <x v="14"/>
    <m/>
    <m/>
    <m/>
    <m/>
    <m/>
  </r>
  <r>
    <x v="0"/>
    <x v="6"/>
    <s v="541660459_2011"/>
    <s v="Alliance Defending Freedom_James Madison Center for Free Speech Inc201135000"/>
    <s v="CT"/>
    <s v="ConservativeTransparency2025"/>
    <x v="0"/>
    <x v="128"/>
    <n v="35000"/>
    <x v="15"/>
    <m/>
    <m/>
    <m/>
    <m/>
    <m/>
  </r>
  <r>
    <x v="0"/>
    <x v="77"/>
    <s v="541660459_2015"/>
    <s v="Alliance Defending Freedom_James Madison Center for Free Speech Inc201546500"/>
    <s v="ProPublica"/>
    <s v="ProPublicaXML"/>
    <x v="0"/>
    <x v="128"/>
    <n v="46500"/>
    <x v="8"/>
    <s v="RELIGIOUS LIBERTY &amp; LIFE PROJECT"/>
    <m/>
    <s v="TERRE HAUTE"/>
    <s v="IN"/>
    <n v="47807"/>
  </r>
  <r>
    <x v="0"/>
    <x v="77"/>
    <s v="541660459_2016"/>
    <s v="Alliance Defending Freedom_James Madison Center for Free Speech Inc201625000"/>
    <s v="ProPublica"/>
    <s v="ProPublicaXML"/>
    <x v="0"/>
    <x v="128"/>
    <n v="25000"/>
    <x v="9"/>
    <s v="LIFE PROJECT"/>
    <m/>
    <s v="TERRE HAUTE"/>
    <s v="IN"/>
    <n v="47807"/>
  </r>
  <r>
    <x v="0"/>
    <x v="6"/>
    <s v="541660459_2010"/>
    <s v="Alliance Defending Freedom_John Anthony Simmons20109228"/>
    <s v="CT"/>
    <s v="ConservativeTransparency2025"/>
    <x v="0"/>
    <x v="129"/>
    <n v="9228"/>
    <x v="14"/>
    <m/>
    <m/>
    <m/>
    <m/>
    <m/>
  </r>
  <r>
    <x v="0"/>
    <x v="6"/>
    <s v="541660459_2011"/>
    <s v="Alliance Defending Freedom_John Anthony Simmons201116120"/>
    <s v="CT"/>
    <s v="ConservativeTransparency2025"/>
    <x v="0"/>
    <x v="129"/>
    <n v="16120"/>
    <x v="15"/>
    <m/>
    <m/>
    <m/>
    <m/>
    <m/>
  </r>
  <r>
    <x v="0"/>
    <x v="78"/>
    <s v="541660459_2023"/>
    <s v="Alliance Defending Freedom_John Paul II Shrine and Institute Inc202310268"/>
    <s v="ProPublica"/>
    <s v="ProPublicaXML"/>
    <x v="0"/>
    <x v="130"/>
    <n v="10268"/>
    <x v="5"/>
    <s v="Sanctity of Life"/>
    <m/>
    <s v="Washington"/>
    <s v="DC"/>
    <n v="20017"/>
  </r>
  <r>
    <x v="0"/>
    <x v="6"/>
    <s v="541660459_2010"/>
    <s v="Alliance Defending Freedom_Jubilee Campaign USA Inc201046300"/>
    <s v="CT"/>
    <s v="ConservativeTransparency2025"/>
    <x v="0"/>
    <x v="131"/>
    <n v="46300"/>
    <x v="14"/>
    <m/>
    <m/>
    <m/>
    <m/>
    <m/>
  </r>
  <r>
    <x v="0"/>
    <x v="6"/>
    <s v="541660459_2011"/>
    <s v="Alliance Defending Freedom_Jubilee Campaign USA Inc2011153381"/>
    <s v="CT"/>
    <s v="ConservativeTransparency2025"/>
    <x v="0"/>
    <x v="131"/>
    <n v="153381"/>
    <x v="15"/>
    <m/>
    <m/>
    <m/>
    <m/>
    <m/>
  </r>
  <r>
    <x v="0"/>
    <x v="6"/>
    <s v="541660459_2012"/>
    <s v="Alliance Defending Freedom_Jubilee Campaign USA Inc201218312"/>
    <s v="CT"/>
    <s v="ConservativeTransparency2025"/>
    <x v="0"/>
    <x v="131"/>
    <n v="18312"/>
    <x v="2"/>
    <m/>
    <m/>
    <m/>
    <m/>
    <m/>
  </r>
  <r>
    <x v="0"/>
    <x v="79"/>
    <s v="541660459_2013"/>
    <s v="Alliance Defending Freedom_Jubilee Campaign USA Inc201318312"/>
    <s v="ProPublica"/>
    <s v="ProPublicaXML"/>
    <x v="0"/>
    <x v="131"/>
    <n v="18312"/>
    <x v="3"/>
    <s v="SANCTITY OF LIFE"/>
    <m/>
    <s v="FAIRFAX"/>
    <s v="VA"/>
    <n v="22031"/>
  </r>
  <r>
    <x v="0"/>
    <x v="79"/>
    <s v="541660459_2014"/>
    <s v="Alliance Defending Freedom_Jubilee Campaign USA Inc201414319"/>
    <s v="ProPublica"/>
    <s v="ProPublicaXML"/>
    <x v="0"/>
    <x v="131"/>
    <n v="14319"/>
    <x v="7"/>
    <s v="SANCTITY OF LIFE"/>
    <m/>
    <s v="FAIRFAX"/>
    <s v="VA"/>
    <n v="22031"/>
  </r>
  <r>
    <x v="0"/>
    <x v="80"/>
    <s v="541660459_2023"/>
    <s v="Alliance Defending Freedom_Just Law International PC20236800"/>
    <s v="ProPublica"/>
    <s v="ProPublicaXML"/>
    <x v="0"/>
    <x v="132"/>
    <n v="6800"/>
    <x v="5"/>
    <s v="Religious Liberty"/>
    <m/>
    <s v="Fairfax"/>
    <s v="VA"/>
    <n v="22031"/>
  </r>
  <r>
    <x v="0"/>
    <x v="6"/>
    <s v="541660459_2007"/>
    <s v="Alliance Defending Freedom_Justice Advocates2007109343"/>
    <s v="CT"/>
    <s v="ConservativeTransparency2025"/>
    <x v="0"/>
    <x v="133"/>
    <n v="109343"/>
    <x v="6"/>
    <m/>
    <m/>
    <m/>
    <m/>
    <m/>
  </r>
  <r>
    <x v="0"/>
    <x v="6"/>
    <s v="541660459_2007"/>
    <s v="Alliance Defending Freedom_Justice Advocates20071661"/>
    <s v="CT"/>
    <s v="ConservativeTransparency2025"/>
    <x v="0"/>
    <x v="133"/>
    <n v="1661"/>
    <x v="6"/>
    <m/>
    <m/>
    <m/>
    <m/>
    <m/>
  </r>
  <r>
    <x v="0"/>
    <x v="6"/>
    <s v="541660459_2007"/>
    <s v="Alliance Defending Freedom_Justice Advocates200795710"/>
    <s v="CT"/>
    <s v="ConservativeTransparency2025"/>
    <x v="0"/>
    <x v="133"/>
    <n v="95710"/>
    <x v="6"/>
    <m/>
    <m/>
    <m/>
    <m/>
    <m/>
  </r>
  <r>
    <x v="0"/>
    <x v="6"/>
    <s v="541660459_2008"/>
    <s v="Alliance Defending Freedom_Justice Advocates20086009"/>
    <s v="CT"/>
    <s v="ConservativeTransparency2025"/>
    <x v="0"/>
    <x v="133"/>
    <n v="6009"/>
    <x v="12"/>
    <m/>
    <m/>
    <m/>
    <m/>
    <m/>
  </r>
  <r>
    <x v="0"/>
    <x v="6"/>
    <s v="541660459_2009"/>
    <s v="Alliance Defending Freedom_Justice Advocates20099438"/>
    <s v="CT"/>
    <s v="ConservativeTransparency2025"/>
    <x v="0"/>
    <x v="133"/>
    <n v="9438"/>
    <x v="13"/>
    <m/>
    <m/>
    <m/>
    <m/>
    <m/>
  </r>
  <r>
    <x v="0"/>
    <x v="6"/>
    <s v="541660459_2009"/>
    <s v="Alliance Defending Freedom_Justice Advocates2009961"/>
    <s v="CT"/>
    <s v="ConservativeTransparency2025"/>
    <x v="0"/>
    <x v="133"/>
    <n v="961"/>
    <x v="13"/>
    <m/>
    <m/>
    <m/>
    <m/>
    <m/>
  </r>
  <r>
    <x v="0"/>
    <x v="6"/>
    <s v="541660459_2007"/>
    <s v="Alliance Defending Freedom_Justice Foundation20072500"/>
    <s v="CT"/>
    <s v="ConservativeTransparency2025"/>
    <x v="0"/>
    <x v="134"/>
    <n v="2500"/>
    <x v="6"/>
    <m/>
    <m/>
    <m/>
    <m/>
    <m/>
  </r>
  <r>
    <x v="0"/>
    <x v="6"/>
    <s v="541660459_2008"/>
    <s v="Alliance Defending Freedom_Justice Foundation200810000"/>
    <s v="CT"/>
    <s v="ConservativeTransparency2025"/>
    <x v="0"/>
    <x v="134"/>
    <n v="10000"/>
    <x v="12"/>
    <m/>
    <m/>
    <m/>
    <m/>
    <m/>
  </r>
  <r>
    <x v="0"/>
    <x v="81"/>
    <s v="541660459_2020"/>
    <s v="Alliance Defending Freedom_Kaempf Law Firm PC202040154"/>
    <s v="ProPublica"/>
    <s v="ProPublicaXML"/>
    <x v="0"/>
    <x v="135"/>
    <n v="40154"/>
    <x v="1"/>
    <s v="Religious Liberty"/>
    <m/>
    <s v="Portland"/>
    <s v="OR"/>
    <n v="97204"/>
  </r>
  <r>
    <x v="0"/>
    <x v="81"/>
    <s v="541660459_2021"/>
    <s v="Alliance Defending Freedom_Kaempf Law Firm PC202126039"/>
    <s v="ProPublica"/>
    <s v="ProPublicaXML"/>
    <x v="0"/>
    <x v="135"/>
    <n v="26039"/>
    <x v="10"/>
    <s v="Religious Liberty"/>
    <m/>
    <s v="Portland"/>
    <s v="OR"/>
    <n v="97205"/>
  </r>
  <r>
    <x v="0"/>
    <x v="82"/>
    <s v="541660459_2015"/>
    <s v="Alliance Defending Freedom_Karin Sweigart20155000"/>
    <s v="ProPublica"/>
    <s v="ProPublicaXML"/>
    <x v="0"/>
    <x v="136"/>
    <n v="5000"/>
    <x v="8"/>
    <s v="FAMILY VALUES"/>
    <m/>
    <s v="ASTON"/>
    <s v="PA"/>
    <n v="19014"/>
  </r>
  <r>
    <x v="0"/>
    <x v="28"/>
    <s v="541660459_2018"/>
    <s v="Alliance Defending Freedom_Kellum Law Firm2018221360"/>
    <s v="ProPublica"/>
    <s v="ProPublicaXML"/>
    <x v="0"/>
    <x v="137"/>
    <n v="221360"/>
    <x v="0"/>
    <s v="Religious Liberty, Sancity of Life"/>
    <m/>
    <s v="Memphis"/>
    <s v="TN"/>
    <n v="38117"/>
  </r>
  <r>
    <x v="0"/>
    <x v="28"/>
    <s v="541660459_2019"/>
    <s v="Alliance Defending Freedom_Kellum Law Firm2019134030"/>
    <s v="ProPublica"/>
    <s v="ProPublicaXML"/>
    <x v="0"/>
    <x v="137"/>
    <n v="134030"/>
    <x v="11"/>
    <s v="Religious Liberty, Sanctity of Life"/>
    <m/>
    <s v="Memphis"/>
    <s v="TN"/>
    <n v="38117"/>
  </r>
  <r>
    <x v="0"/>
    <x v="28"/>
    <s v="541660459_2023"/>
    <s v="Alliance Defending Freedom_Kellum Law Firm20239990"/>
    <s v="ProPublica"/>
    <s v="ProPublicaXML"/>
    <x v="0"/>
    <x v="137"/>
    <n v="9990"/>
    <x v="5"/>
    <s v="Religious Liberty"/>
    <m/>
    <s v="Memphis"/>
    <s v="TN"/>
    <n v="38117"/>
  </r>
  <r>
    <x v="0"/>
    <x v="6"/>
    <s v="541660459_2011"/>
    <s v="Alliance Defending Freedom_Kester Law Firm20115000"/>
    <s v="CT"/>
    <s v="ConservativeTransparency2025"/>
    <x v="0"/>
    <x v="138"/>
    <n v="5000"/>
    <x v="15"/>
    <m/>
    <m/>
    <m/>
    <m/>
    <m/>
  </r>
  <r>
    <x v="0"/>
    <x v="83"/>
    <s v="541660459_2014"/>
    <s v="Alliance Defending Freedom_Kevin G Clarkson201412000"/>
    <s v="ProPublica"/>
    <s v="ProPublicaXML"/>
    <x v="0"/>
    <x v="139"/>
    <n v="12000"/>
    <x v="7"/>
    <s v="SANCTITY OF LIFE"/>
    <m/>
    <s v="ANCHORAGE"/>
    <s v="AK"/>
    <n v="99501"/>
  </r>
  <r>
    <x v="0"/>
    <x v="6"/>
    <s v="541660459_2010"/>
    <s v="Alliance Defending Freedom_King and Spalding201017000"/>
    <s v="CT"/>
    <s v="ConservativeTransparency2025"/>
    <x v="0"/>
    <x v="140"/>
    <n v="17000"/>
    <x v="14"/>
    <m/>
    <m/>
    <m/>
    <m/>
    <m/>
  </r>
  <r>
    <x v="0"/>
    <x v="84"/>
    <s v="541660459_2020"/>
    <s v="Alliance Defending Freedom_Kirkland &amp; Ellis LLP (DC)202025000"/>
    <s v="ProPublica"/>
    <s v="ProPublicaXML"/>
    <x v="0"/>
    <x v="141"/>
    <n v="25000"/>
    <x v="1"/>
    <s v="Religious Liberty"/>
    <m/>
    <s v="Washington"/>
    <s v="DC"/>
    <n v="20004"/>
  </r>
  <r>
    <x v="0"/>
    <x v="85"/>
    <s v="541660459_2016"/>
    <s v="Alliance Defending Freedom_Kirkpatrick Law offices PC201610000"/>
    <s v="ProPublica"/>
    <s v="ProPublicaXML"/>
    <x v="0"/>
    <x v="142"/>
    <n v="10000"/>
    <x v="9"/>
    <s v="MARRIAGE PROJECT"/>
    <m/>
    <s v="PLYMOUTH"/>
    <s v="MI"/>
    <n v="48170"/>
  </r>
  <r>
    <x v="0"/>
    <x v="86"/>
    <s v="541660459_2020"/>
    <s v="Alliance Defending Freedom_Kriegshauser Law Firm202022360"/>
    <s v="ProPublica"/>
    <s v="ProPublicaXML"/>
    <x v="0"/>
    <x v="143"/>
    <n v="22360"/>
    <x v="1"/>
    <s v="Religious Liberty"/>
    <m/>
    <s v="Olathe"/>
    <s v="KS"/>
    <n v="66063"/>
  </r>
  <r>
    <x v="0"/>
    <x v="87"/>
    <s v="541660459_2022"/>
    <s v="Alliance Defending Freedom_Kriegshauser Ney Law Group202230000"/>
    <s v="ProPublica"/>
    <s v="ProPublicaXML"/>
    <x v="0"/>
    <x v="144"/>
    <n v="30000"/>
    <x v="4"/>
    <s v="Religious Liberty"/>
    <m/>
    <s v="Topeka"/>
    <s v="KS"/>
    <n v="66612"/>
  </r>
  <r>
    <x v="0"/>
    <x v="88"/>
    <s v="541660459_2020"/>
    <s v="Alliance Defending Freedom_Kristina S Heuser PC202014702"/>
    <s v="ProPublica"/>
    <s v="ProPublicaXML"/>
    <x v="0"/>
    <x v="145"/>
    <n v="14702"/>
    <x v="1"/>
    <s v="Religious Liberty"/>
    <m/>
    <s v="Locust Valley"/>
    <s v="NY"/>
    <n v="11560"/>
  </r>
  <r>
    <x v="0"/>
    <x v="6"/>
    <s v="541660459_2010"/>
    <s v="Alliance Defending Freedom_Langdon Law LLC201023000"/>
    <s v="CT"/>
    <s v="ConservativeTransparency2025"/>
    <x v="0"/>
    <x v="146"/>
    <n v="23000"/>
    <x v="14"/>
    <m/>
    <m/>
    <m/>
    <m/>
    <m/>
  </r>
  <r>
    <x v="0"/>
    <x v="6"/>
    <s v="541660459_2011"/>
    <s v="Alliance Defending Freedom_Langdon Law LLC201177500"/>
    <s v="CT"/>
    <s v="ConservativeTransparency2025"/>
    <x v="0"/>
    <x v="146"/>
    <n v="77500"/>
    <x v="15"/>
    <m/>
    <m/>
    <m/>
    <m/>
    <m/>
  </r>
  <r>
    <x v="0"/>
    <x v="6"/>
    <s v="541660459_2012"/>
    <s v="Alliance Defending Freedom_Langdon Law LLC201215065"/>
    <s v="CT"/>
    <s v="ConservativeTransparency2025"/>
    <x v="0"/>
    <x v="146"/>
    <n v="15065"/>
    <x v="2"/>
    <m/>
    <m/>
    <m/>
    <m/>
    <m/>
  </r>
  <r>
    <x v="0"/>
    <x v="89"/>
    <s v="541660459_2013"/>
    <s v="Alliance Defending Freedom_Langdon Law LLC201315065"/>
    <s v="ProPublica"/>
    <s v="ProPublicaXML"/>
    <x v="0"/>
    <x v="146"/>
    <n v="15065"/>
    <x v="3"/>
    <s v="FAMILY VALUES"/>
    <m/>
    <s v="WEST CHESTER"/>
    <s v="OH"/>
    <n v="45069"/>
  </r>
  <r>
    <x v="0"/>
    <x v="89"/>
    <s v="541660459_2015"/>
    <s v="Alliance Defending Freedom_Langdon Law LLC201534692"/>
    <s v="ProPublica"/>
    <s v="ProPublicaXML"/>
    <x v="0"/>
    <x v="146"/>
    <n v="34692"/>
    <x v="8"/>
    <s v="RELIGIOUS LIBERTY &amp; FAMILY VALUES &amp; MARRIAGE PROJECT"/>
    <m/>
    <s v="WEST CHESTER"/>
    <s v="OH"/>
    <n v="45069"/>
  </r>
  <r>
    <x v="0"/>
    <x v="89"/>
    <s v="541660459_2016"/>
    <s v="Alliance Defending Freedom_Langdon Law LLC20165000"/>
    <s v="ProPublica"/>
    <s v="ProPublicaXML"/>
    <x v="0"/>
    <x v="146"/>
    <n v="5000"/>
    <x v="9"/>
    <s v="ALL AREAS"/>
    <m/>
    <s v="WEST CHESTER"/>
    <s v="OH"/>
    <n v="45069"/>
  </r>
  <r>
    <x v="0"/>
    <x v="6"/>
    <s v="541660459_2012"/>
    <s v="Alliance Defending Freedom_Law &amp; Liberty Institute201230202"/>
    <s v="CT"/>
    <s v="ConservativeTransparency2025"/>
    <x v="0"/>
    <x v="147"/>
    <n v="30202"/>
    <x v="2"/>
    <m/>
    <m/>
    <m/>
    <m/>
    <m/>
  </r>
  <r>
    <x v="0"/>
    <x v="90"/>
    <s v="541660459_2013"/>
    <s v="Alliance Defending Freedom_Law &amp; Liberty Institute201330202"/>
    <s v="ProPublica"/>
    <s v="ProPublicaXML"/>
    <x v="0"/>
    <x v="147"/>
    <n v="30202"/>
    <x v="3"/>
    <s v="FAMILY VALUES"/>
    <m/>
    <s v="WEST CHESTER"/>
    <s v="OH"/>
    <n v="45069"/>
  </r>
  <r>
    <x v="0"/>
    <x v="90"/>
    <s v="541660459_2015"/>
    <s v="Alliance Defending Freedom_Law and Liberty Institute201511608"/>
    <s v="ProPublica"/>
    <s v="ProPublicaXML"/>
    <x v="0"/>
    <x v="148"/>
    <n v="11608"/>
    <x v="8"/>
    <s v="MARRIAGE PROJECT"/>
    <m/>
    <s v="WEST CHESTER"/>
    <s v="OH"/>
    <n v="45069"/>
  </r>
  <r>
    <x v="0"/>
    <x v="6"/>
    <s v="541660459_2011"/>
    <s v="Alliance Defending Freedom_Law office of David W Schopp20118305"/>
    <s v="CT"/>
    <s v="ConservativeTransparency2025"/>
    <x v="0"/>
    <x v="149"/>
    <n v="8305"/>
    <x v="15"/>
    <m/>
    <m/>
    <m/>
    <m/>
    <m/>
  </r>
  <r>
    <x v="0"/>
    <x v="91"/>
    <s v="541660459_2015"/>
    <s v="Alliance Defending Freedom_Law office of David W Schopp201527028"/>
    <s v="ProPublica"/>
    <s v="ProPublicaXML"/>
    <x v="0"/>
    <x v="149"/>
    <n v="27028"/>
    <x v="8"/>
    <s v="MARRIAGE PROJECT"/>
    <m/>
    <s v="AURORA"/>
    <s v="IL"/>
    <n v="60506"/>
  </r>
  <r>
    <x v="0"/>
    <x v="6"/>
    <s v="541660459_2010"/>
    <s v="Alliance Defending Freedom_Law office of Jason R Craddock201010529"/>
    <s v="CT"/>
    <s v="ConservativeTransparency2025"/>
    <x v="0"/>
    <x v="150"/>
    <n v="10529"/>
    <x v="14"/>
    <m/>
    <m/>
    <m/>
    <m/>
    <m/>
  </r>
  <r>
    <x v="0"/>
    <x v="6"/>
    <s v="541660459_2010"/>
    <s v="Alliance Defending Freedom_Law office of Jason R Craddock201026602"/>
    <s v="CT"/>
    <s v="ConservativeTransparency2025"/>
    <x v="0"/>
    <x v="150"/>
    <n v="26602"/>
    <x v="14"/>
    <m/>
    <m/>
    <m/>
    <m/>
    <m/>
  </r>
  <r>
    <x v="0"/>
    <x v="6"/>
    <s v="541660459_2011"/>
    <s v="Alliance Defending Freedom_Law office of Jason R Craddock201167199"/>
    <s v="CT"/>
    <s v="ConservativeTransparency2025"/>
    <x v="0"/>
    <x v="150"/>
    <n v="67199"/>
    <x v="15"/>
    <m/>
    <m/>
    <m/>
    <m/>
    <m/>
  </r>
  <r>
    <x v="0"/>
    <x v="92"/>
    <s v="541660459_2014"/>
    <s v="Alliance Defending Freedom_Law office of Jason R Craddock201441587"/>
    <s v="ProPublica"/>
    <s v="ProPublicaXML"/>
    <x v="0"/>
    <x v="150"/>
    <n v="41587"/>
    <x v="7"/>
    <s v="RELIGIOUS LIBERTY/SANCTITY OF LIFE"/>
    <m/>
    <s v="CHICAGO"/>
    <s v="IL"/>
    <n v="60603"/>
  </r>
  <r>
    <x v="0"/>
    <x v="92"/>
    <s v="541660459_2015"/>
    <s v="Alliance Defending Freedom_Law office of Jason R Craddock201526564"/>
    <s v="ProPublica"/>
    <s v="ProPublicaXML"/>
    <x v="0"/>
    <x v="150"/>
    <n v="26564"/>
    <x v="8"/>
    <s v="RELIGIOUS LIBERTY &amp; GENERAL LITIGATION"/>
    <m/>
    <s v="CHICAGO"/>
    <s v="IL"/>
    <n v="60603"/>
  </r>
  <r>
    <x v="0"/>
    <x v="92"/>
    <s v="541660459_2016"/>
    <s v="Alliance Defending Freedom_Law office of Jason R Craddock20166040"/>
    <s v="ProPublica"/>
    <s v="ProPublicaXML"/>
    <x v="0"/>
    <x v="150"/>
    <n v="6040"/>
    <x v="9"/>
    <s v="UNIVERSITY PROJECT"/>
    <m/>
    <s v="CHICAGO"/>
    <s v="IL"/>
    <n v="60603"/>
  </r>
  <r>
    <x v="0"/>
    <x v="92"/>
    <s v="541660459_2017"/>
    <s v="Alliance Defending Freedom_Law office of Jason R Craddock201725680"/>
    <s v="ProPublica"/>
    <s v="ProPublicaXML"/>
    <x v="0"/>
    <x v="150"/>
    <n v="25680"/>
    <x v="16"/>
    <s v="CENTER FOR LIFE"/>
    <m/>
    <s v="CHICAGO"/>
    <s v="IL"/>
    <n v="60603"/>
  </r>
  <r>
    <x v="0"/>
    <x v="93"/>
    <s v="541660459_2014"/>
    <s v="Alliance Defending Freedom_Law office of John B Wells201421802"/>
    <s v="ProPublica"/>
    <s v="ProPublicaXML"/>
    <x v="0"/>
    <x v="151"/>
    <n v="21802"/>
    <x v="7"/>
    <s v="RELIGIOUS LIBERTY"/>
    <m/>
    <s v="SLIDELL"/>
    <s v="LA"/>
    <n v="70469"/>
  </r>
  <r>
    <x v="0"/>
    <x v="93"/>
    <s v="541660459_2015"/>
    <s v="Alliance Defending Freedom_Law office of John B Wells201517656"/>
    <s v="ProPublica"/>
    <s v="ProPublicaXML"/>
    <x v="0"/>
    <x v="151"/>
    <n v="17656"/>
    <x v="8"/>
    <s v="UNIVERSITY PROJECT"/>
    <m/>
    <s v="SLIDELL"/>
    <s v="LA"/>
    <n v="70469"/>
  </r>
  <r>
    <x v="0"/>
    <x v="94"/>
    <s v="541660459_2017"/>
    <s v="Alliance Defending Freedom_Law office of Nic Cocis20179301"/>
    <s v="ProPublica"/>
    <s v="ProPublicaXML"/>
    <x v="0"/>
    <x v="152"/>
    <n v="9301"/>
    <x v="16"/>
    <s v="GENERAL OPERATING"/>
    <m/>
    <s v="MURRIETA"/>
    <s v="CA"/>
    <n v="92563"/>
  </r>
  <r>
    <x v="0"/>
    <x v="94"/>
    <s v="541660459_2018"/>
    <s v="Alliance Defending Freedom_Law office of Nic Cocis201834685"/>
    <s v="ProPublica"/>
    <s v="ProPublicaXML"/>
    <x v="0"/>
    <x v="152"/>
    <n v="34685"/>
    <x v="0"/>
    <s v="Sanctity of Life"/>
    <m/>
    <s v="Murrieta"/>
    <s v="CA"/>
    <n v="92563"/>
  </r>
  <r>
    <x v="0"/>
    <x v="94"/>
    <s v="541660459_2019"/>
    <s v="Alliance Defending Freedom_Law office of Nic Cocis201937484"/>
    <s v="ProPublica"/>
    <s v="ProPublicaXML"/>
    <x v="0"/>
    <x v="152"/>
    <n v="37484"/>
    <x v="11"/>
    <s v="Sanctity of Life"/>
    <m/>
    <s v="Murrieta"/>
    <s v="CA"/>
    <n v="92563"/>
  </r>
  <r>
    <x v="0"/>
    <x v="94"/>
    <s v="541660459_2020"/>
    <s v="Alliance Defending Freedom_Law office of Nic Cocis202031490"/>
    <s v="ProPublica"/>
    <s v="ProPublicaXML"/>
    <x v="0"/>
    <x v="152"/>
    <n v="31490"/>
    <x v="1"/>
    <s v="Sanctity of Life"/>
    <m/>
    <s v="Murrieta"/>
    <s v="CA"/>
    <n v="92562"/>
  </r>
  <r>
    <x v="0"/>
    <x v="94"/>
    <s v="541660459_2021"/>
    <s v="Alliance Defending Freedom_Law office of Nic Cocis20215610"/>
    <s v="ProPublica"/>
    <s v="ProPublicaXML"/>
    <x v="0"/>
    <x v="152"/>
    <n v="5610"/>
    <x v="10"/>
    <s v="Sanctity of Life , Religious Liberty"/>
    <m/>
    <s v="Murrieta"/>
    <s v="CA"/>
    <n v="92562"/>
  </r>
  <r>
    <x v="0"/>
    <x v="6"/>
    <s v="541660459_2010"/>
    <s v="Alliance Defending Freedom_Law office of Scott D Bergthold201010000"/>
    <s v="CT"/>
    <s v="ConservativeTransparency2025"/>
    <x v="0"/>
    <x v="153"/>
    <n v="10000"/>
    <x v="14"/>
    <m/>
    <m/>
    <m/>
    <m/>
    <m/>
  </r>
  <r>
    <x v="0"/>
    <x v="6"/>
    <s v="541660459_2011"/>
    <s v="Alliance Defending Freedom_Law office of Scott D Bergthold201123660"/>
    <s v="CT"/>
    <s v="ConservativeTransparency2025"/>
    <x v="0"/>
    <x v="153"/>
    <n v="23660"/>
    <x v="15"/>
    <m/>
    <m/>
    <m/>
    <m/>
    <m/>
  </r>
  <r>
    <x v="0"/>
    <x v="6"/>
    <s v="541660459_2012"/>
    <s v="Alliance Defending Freedom_Law office of Scott D Bergthold201255320"/>
    <s v="CT"/>
    <s v="ConservativeTransparency2025"/>
    <x v="0"/>
    <x v="153"/>
    <n v="55320"/>
    <x v="2"/>
    <m/>
    <m/>
    <m/>
    <m/>
    <m/>
  </r>
  <r>
    <x v="0"/>
    <x v="95"/>
    <s v="541660459_2013"/>
    <s v="Alliance Defending Freedom_Law Office of Scott D Bergthold201355320"/>
    <s v="ProPublica"/>
    <s v="ProPublicaXML"/>
    <x v="0"/>
    <x v="153"/>
    <n v="55320"/>
    <x v="3"/>
    <s v="RELIGIOUS LIBERTY"/>
    <m/>
    <s v="CHATTANOOGA"/>
    <s v="TN"/>
    <n v="37421"/>
  </r>
  <r>
    <x v="0"/>
    <x v="95"/>
    <s v="541660459_2014"/>
    <s v="Alliance Defending Freedom_Law office of Scott D Bergthold201433467"/>
    <s v="ProPublica"/>
    <s v="ProPublicaXML"/>
    <x v="0"/>
    <x v="153"/>
    <n v="33467"/>
    <x v="7"/>
    <s v="FAMILY VALUES/RELIGIOUS LIBERTY"/>
    <m/>
    <s v="CHATTANOOGA"/>
    <s v="TN"/>
    <n v="37421"/>
  </r>
  <r>
    <x v="0"/>
    <x v="95"/>
    <s v="541660459_2015"/>
    <s v="Alliance Defending Freedom_Law office of Scott D Bergthold201524684"/>
    <s v="ProPublica"/>
    <s v="ProPublicaXML"/>
    <x v="0"/>
    <x v="153"/>
    <n v="24684"/>
    <x v="8"/>
    <s v="FAMILY VALUES &amp; GENERAL LITIGATION"/>
    <m/>
    <s v="CHATTANOOGA"/>
    <s v="TN"/>
    <n v="37421"/>
  </r>
  <r>
    <x v="0"/>
    <x v="95"/>
    <s v="541660459_2016"/>
    <s v="Alliance Defending Freedom_Law office of Scott D Bergthold201610687"/>
    <s v="ProPublica"/>
    <s v="ProPublicaXML"/>
    <x v="0"/>
    <x v="153"/>
    <n v="10687"/>
    <x v="9"/>
    <s v="GENERAL LITIGATION"/>
    <m/>
    <s v="CHATTANOOGA"/>
    <s v="TN"/>
    <n v="37421"/>
  </r>
  <r>
    <x v="0"/>
    <x v="96"/>
    <s v="541660459_2015"/>
    <s v="Alliance Defending Freedom_Law office of Stephanie Nichols201510000"/>
    <s v="ProPublica"/>
    <s v="ProPublicaXML"/>
    <x v="0"/>
    <x v="154"/>
    <n v="10000"/>
    <x v="8"/>
    <s v="FAMILY VALUES"/>
    <m/>
    <s v="BONO"/>
    <s v="AR"/>
    <n v="72416"/>
  </r>
  <r>
    <x v="0"/>
    <x v="97"/>
    <s v="541660459_2015"/>
    <s v="Alliance Defending Freedom_Law office of Stephen S Duggins20156000"/>
    <s v="ProPublica"/>
    <s v="ProPublicaXML"/>
    <x v="0"/>
    <x v="155"/>
    <n v="6000"/>
    <x v="8"/>
    <s v="RELIGIOUS LIBERTY"/>
    <m/>
    <s v="CHATTANOOGA"/>
    <s v="TN"/>
    <n v="37421"/>
  </r>
  <r>
    <x v="0"/>
    <x v="6"/>
    <s v="541660459_2011"/>
    <s v="Alliance Defending Freedom_Law offices of Herbert Grey20117150"/>
    <s v="CT"/>
    <s v="ConservativeTransparency2025"/>
    <x v="0"/>
    <x v="156"/>
    <n v="7150"/>
    <x v="15"/>
    <m/>
    <m/>
    <m/>
    <m/>
    <m/>
  </r>
  <r>
    <x v="0"/>
    <x v="98"/>
    <s v="541660459_2014"/>
    <s v="Alliance Defending Freedom_Law offices of Herbert Grey201416260"/>
    <s v="ProPublica"/>
    <s v="ProPublicaXML"/>
    <x v="0"/>
    <x v="156"/>
    <n v="16260"/>
    <x v="7"/>
    <s v="RELIGIOUS LIBERTY/SANCTITY OF LIFE"/>
    <m/>
    <s v="BEAVERTON"/>
    <s v="OR"/>
    <n v="97005"/>
  </r>
  <r>
    <x v="0"/>
    <x v="98"/>
    <s v="541660459_2015"/>
    <s v="Alliance Defending Freedom_Law offices of Herbert Grey2015125906"/>
    <s v="ProPublica"/>
    <s v="ProPublicaXML"/>
    <x v="0"/>
    <x v="156"/>
    <n v="125906"/>
    <x v="8"/>
    <s v="MARRIAGE PROJECT"/>
    <m/>
    <s v="BEAVERTON"/>
    <s v="OR"/>
    <n v="97005"/>
  </r>
  <r>
    <x v="0"/>
    <x v="98"/>
    <s v="541660459_2016"/>
    <s v="Alliance Defending Freedom_Law offices of Herbert Grey20169500"/>
    <s v="ProPublica"/>
    <s v="ProPublicaXML"/>
    <x v="0"/>
    <x v="156"/>
    <n v="9500"/>
    <x v="9"/>
    <s v="UNIVERSITY PROJECT"/>
    <m/>
    <s v="BEAVERTON"/>
    <s v="OR"/>
    <n v="97005"/>
  </r>
  <r>
    <x v="0"/>
    <x v="98"/>
    <s v="541660459_2017"/>
    <s v="Alliance Defending Freedom_Law offices of Herbert Grey20175722"/>
    <s v="ProPublica"/>
    <s v="ProPublicaXML"/>
    <x v="0"/>
    <x v="156"/>
    <n v="5722"/>
    <x v="16"/>
    <s v="ACADEMIC FREEDOM"/>
    <m/>
    <s v="BEAVERTON"/>
    <s v="OR"/>
    <n v="97005"/>
  </r>
  <r>
    <x v="0"/>
    <x v="98"/>
    <s v="541660459_2018"/>
    <s v="Alliance Defending Freedom_Law offices of Herbert Grey201891407"/>
    <s v="ProPublica"/>
    <s v="ProPublicaXML"/>
    <x v="0"/>
    <x v="156"/>
    <n v="91407"/>
    <x v="0"/>
    <s v="Religious Liberty"/>
    <m/>
    <s v="Beaverton"/>
    <s v="OR"/>
    <n v="97005"/>
  </r>
  <r>
    <x v="0"/>
    <x v="98"/>
    <s v="541660459_2019"/>
    <s v="Alliance Defending Freedom_Law offices of Herbert Grey201938500"/>
    <s v="ProPublica"/>
    <s v="ProPublicaXML"/>
    <x v="0"/>
    <x v="156"/>
    <n v="38500"/>
    <x v="11"/>
    <s v="Religious Liberty"/>
    <m/>
    <s v="Beaverton"/>
    <s v="OR"/>
    <n v="97005"/>
  </r>
  <r>
    <x v="0"/>
    <x v="6"/>
    <s v="541660459_2011"/>
    <s v="Alliance Defending Freedom_Law offices of John P Margand201120000"/>
    <s v="CT"/>
    <s v="ConservativeTransparency2025"/>
    <x v="0"/>
    <x v="157"/>
    <n v="20000"/>
    <x v="15"/>
    <m/>
    <m/>
    <m/>
    <m/>
    <m/>
  </r>
  <r>
    <x v="0"/>
    <x v="99"/>
    <s v="541660459_2016"/>
    <s v="Alliance Defending Freedom_Law offices of Jonathan R Whitehead LLC201620000"/>
    <s v="ProPublica"/>
    <s v="ProPublicaXML"/>
    <x v="0"/>
    <x v="158"/>
    <n v="20000"/>
    <x v="9"/>
    <s v="CHURCH PROJECT"/>
    <m/>
    <s v="LEES SUMMIT"/>
    <s v="MO"/>
    <n v="64063"/>
  </r>
  <r>
    <x v="0"/>
    <x v="6"/>
    <s v="541660459_2011"/>
    <s v="Alliance Defending Freedom_Law offices of Lisa L Ledbetter20116000"/>
    <s v="CT"/>
    <s v="ConservativeTransparency2025"/>
    <x v="0"/>
    <x v="159"/>
    <n v="6000"/>
    <x v="15"/>
    <m/>
    <m/>
    <m/>
    <m/>
    <m/>
  </r>
  <r>
    <x v="0"/>
    <x v="100"/>
    <s v="541660459_2015"/>
    <s v="Alliance Defending Freedom_Law offices of Michael J San Souci201512520"/>
    <s v="ProPublica"/>
    <s v="ProPublicaXML"/>
    <x v="0"/>
    <x v="160"/>
    <n v="12520"/>
    <x v="8"/>
    <s v="MARRIAGE PROJECT"/>
    <m/>
    <s v="BOZEMAN"/>
    <s v="MT"/>
    <n v="59718"/>
  </r>
  <r>
    <x v="0"/>
    <x v="6"/>
    <s v="541660459_2009"/>
    <s v="Alliance Defending Freedom_Liberty Institute200947500"/>
    <s v="CT"/>
    <s v="ConservativeTransparency2025"/>
    <x v="0"/>
    <x v="161"/>
    <n v="47500"/>
    <x v="13"/>
    <m/>
    <m/>
    <m/>
    <m/>
    <m/>
  </r>
  <r>
    <x v="0"/>
    <x v="6"/>
    <s v="541660459_2007"/>
    <s v="Alliance Defending Freedom_Liberty Legal Institute200788014"/>
    <s v="CT"/>
    <s v="ConservativeTransparency2025"/>
    <x v="0"/>
    <x v="162"/>
    <n v="88014"/>
    <x v="6"/>
    <m/>
    <m/>
    <m/>
    <m/>
    <m/>
  </r>
  <r>
    <x v="0"/>
    <x v="6"/>
    <s v="541660459_2008"/>
    <s v="Alliance Defending Freedom_Liberty Legal Institute200843174"/>
    <s v="CT"/>
    <s v="ConservativeTransparency2025"/>
    <x v="0"/>
    <x v="162"/>
    <n v="43174"/>
    <x v="12"/>
    <m/>
    <m/>
    <m/>
    <m/>
    <m/>
  </r>
  <r>
    <x v="0"/>
    <x v="101"/>
    <s v="541660459_2014"/>
    <s v="Alliance Defending Freedom_Liberty University School of Law201410000"/>
    <s v="ProPublica"/>
    <s v="ProPublicaXML"/>
    <x v="0"/>
    <x v="163"/>
    <n v="10000"/>
    <x v="7"/>
    <s v="RELIGIOUS LIBERTY"/>
    <m/>
    <s v="STRONGSVILLE"/>
    <s v="OH"/>
    <n v="44149"/>
  </r>
  <r>
    <x v="0"/>
    <x v="101"/>
    <s v="541660459_2015"/>
    <s v="Alliance Defending Freedom_Liberty University School of Law20155000"/>
    <s v="ProPublica"/>
    <s v="ProPublicaXML"/>
    <x v="0"/>
    <x v="163"/>
    <n v="5000"/>
    <x v="8"/>
    <s v="RELIGIOUS LIBERTY"/>
    <m/>
    <s v="STRONGSVILLE"/>
    <s v="OH"/>
    <n v="44149"/>
  </r>
  <r>
    <x v="0"/>
    <x v="102"/>
    <s v="541660459_2015"/>
    <s v="Alliance Defending Freedom_Liebler Connor Berry &amp; St Hilaire201516150"/>
    <s v="ProPublica"/>
    <s v="ProPublicaXML"/>
    <x v="0"/>
    <x v="164"/>
    <n v="16150"/>
    <x v="8"/>
    <s v="MARRIAGE PROJECT"/>
    <m/>
    <s v="KENNEWICK"/>
    <s v="WA"/>
    <n v="99336"/>
  </r>
  <r>
    <x v="0"/>
    <x v="102"/>
    <s v="541660459_2017"/>
    <s v="Alliance Defending Freedom_Liebler Connor Berry &amp; St Hilaire201713850"/>
    <s v="ProPublica"/>
    <s v="ProPublicaXML"/>
    <x v="0"/>
    <x v="164"/>
    <n v="13850"/>
    <x v="16"/>
    <s v="RELIGIOUS LIBERTY"/>
    <m/>
    <s v="KENNEWICK"/>
    <s v="WA"/>
    <n v="99336"/>
  </r>
  <r>
    <x v="0"/>
    <x v="6"/>
    <s v="541660459_2007"/>
    <s v="Alliance Defending Freedom_Life Legal Defense Foundation200720925"/>
    <s v="CT"/>
    <s v="ConservativeTransparency2025"/>
    <x v="0"/>
    <x v="165"/>
    <n v="20925"/>
    <x v="6"/>
    <m/>
    <m/>
    <m/>
    <m/>
    <m/>
  </r>
  <r>
    <x v="0"/>
    <x v="6"/>
    <s v="541660459_2008"/>
    <s v="Alliance Defending Freedom_Life Legal Defense Foundation200815325"/>
    <s v="CT"/>
    <s v="ConservativeTransparency2025"/>
    <x v="0"/>
    <x v="165"/>
    <n v="15325"/>
    <x v="12"/>
    <m/>
    <m/>
    <m/>
    <m/>
    <m/>
  </r>
  <r>
    <x v="0"/>
    <x v="6"/>
    <s v="541660459_2010"/>
    <s v="Alliance Defending Freedom_Life Legal Defense Foundation20107130"/>
    <s v="CT"/>
    <s v="ConservativeTransparency2025"/>
    <x v="0"/>
    <x v="165"/>
    <n v="7130"/>
    <x v="14"/>
    <m/>
    <m/>
    <m/>
    <m/>
    <m/>
  </r>
  <r>
    <x v="0"/>
    <x v="103"/>
    <s v="541660459_2016"/>
    <s v="Alliance Defending Freedom_Life Legal Defense Foundation201620000"/>
    <s v="ProPublica"/>
    <s v="ProPublicaXML"/>
    <x v="0"/>
    <x v="165"/>
    <n v="20000"/>
    <x v="9"/>
    <s v="PUBLIC SCHOOL PROJECT"/>
    <m/>
    <s v="NAPA"/>
    <s v="CA"/>
    <n v="94558"/>
  </r>
  <r>
    <x v="0"/>
    <x v="104"/>
    <s v="541660459_2022"/>
    <s v="Alliance Defending Freedom_Live Action202225000"/>
    <s v="ProPublica"/>
    <s v="ProPublicaXML"/>
    <x v="0"/>
    <x v="166"/>
    <n v="25000"/>
    <x v="4"/>
    <s v="Sanctity of Life"/>
    <m/>
    <s v="Arlington"/>
    <s v="VA"/>
    <n v="22201"/>
  </r>
  <r>
    <x v="0"/>
    <x v="6"/>
    <s v="541660459_2010"/>
    <s v="Alliance Defending Freedom_Living Word Bible Camp201012541"/>
    <s v="CT"/>
    <s v="ConservativeTransparency2025"/>
    <x v="0"/>
    <x v="167"/>
    <n v="12541"/>
    <x v="14"/>
    <m/>
    <m/>
    <m/>
    <m/>
    <m/>
  </r>
  <r>
    <x v="0"/>
    <x v="105"/>
    <s v="541660459_2015"/>
    <s v="Alliance Defending Freedom_Louisiana Family forum201533000"/>
    <s v="ProPublica"/>
    <s v="ProPublicaXML"/>
    <x v="0"/>
    <x v="168"/>
    <n v="33000"/>
    <x v="8"/>
    <s v="MARRIAGE PROJECT"/>
    <m/>
    <s v="BATON ROUGE"/>
    <s v="LA"/>
    <n v="70802"/>
  </r>
  <r>
    <x v="0"/>
    <x v="106"/>
    <s v="541660459_2017"/>
    <s v="Alliance Defending Freedom_Margrave Celmins20178430"/>
    <s v="ProPublica"/>
    <s v="ProPublicaXML"/>
    <x v="0"/>
    <x v="169"/>
    <n v="8430"/>
    <x v="16"/>
    <s v="GENERAL LITIGATION"/>
    <m/>
    <s v="SCOTTSDALE"/>
    <s v="AZ"/>
    <n v="85250"/>
  </r>
  <r>
    <x v="0"/>
    <x v="6"/>
    <s v="541660459_2009"/>
    <s v="Alliance Defending Freedom_Marriage Law Foundation20095805"/>
    <s v="CT"/>
    <s v="ConservativeTransparency2025"/>
    <x v="0"/>
    <x v="170"/>
    <n v="5805"/>
    <x v="13"/>
    <m/>
    <m/>
    <m/>
    <m/>
    <m/>
  </r>
  <r>
    <x v="0"/>
    <x v="107"/>
    <s v="541660459_2021"/>
    <s v="Alliance Defending Freedom_Martin Law &amp; Mediation PLLC20217950"/>
    <s v="ProPublica"/>
    <s v="ProPublicaXML"/>
    <x v="0"/>
    <x v="171"/>
    <n v="7950"/>
    <x v="10"/>
    <s v="Religious Liberty"/>
    <m/>
    <s v="Phoenix"/>
    <s v="AZ"/>
    <n v="85016"/>
  </r>
  <r>
    <x v="0"/>
    <x v="6"/>
    <s v="541660459_2007"/>
    <s v="Alliance Defending Freedom_Massachusetts Family Institute200721000"/>
    <s v="CT"/>
    <s v="ConservativeTransparency2025"/>
    <x v="0"/>
    <x v="172"/>
    <n v="21000"/>
    <x v="6"/>
    <m/>
    <m/>
    <m/>
    <m/>
    <m/>
  </r>
  <r>
    <x v="0"/>
    <x v="6"/>
    <s v="541660459_2009"/>
    <s v="Alliance Defending Freedom_Massachusetts Family Institute20096955"/>
    <s v="CT"/>
    <s v="ConservativeTransparency2025"/>
    <x v="0"/>
    <x v="172"/>
    <n v="6955"/>
    <x v="13"/>
    <m/>
    <m/>
    <m/>
    <m/>
    <m/>
  </r>
  <r>
    <x v="0"/>
    <x v="6"/>
    <s v="541660459_2010"/>
    <s v="Alliance Defending Freedom_Mauck &amp; Baker LLC2010124051"/>
    <s v="CT"/>
    <s v="ConservativeTransparency2025"/>
    <x v="0"/>
    <x v="173"/>
    <n v="124051"/>
    <x v="14"/>
    <m/>
    <m/>
    <m/>
    <m/>
    <m/>
  </r>
  <r>
    <x v="0"/>
    <x v="6"/>
    <s v="541660459_2011"/>
    <s v="Alliance Defending Freedom_Mauck &amp; Baker LLC2011163515"/>
    <s v="CT"/>
    <s v="ConservativeTransparency2025"/>
    <x v="0"/>
    <x v="173"/>
    <n v="163515"/>
    <x v="15"/>
    <m/>
    <m/>
    <m/>
    <m/>
    <m/>
  </r>
  <r>
    <x v="0"/>
    <x v="6"/>
    <s v="541660459_2012"/>
    <s v="Alliance Defending Freedom_Mauck &amp; Baker LLC201275032"/>
    <s v="CT"/>
    <s v="ConservativeTransparency2025"/>
    <x v="0"/>
    <x v="173"/>
    <n v="75032"/>
    <x v="2"/>
    <m/>
    <m/>
    <m/>
    <m/>
    <m/>
  </r>
  <r>
    <x v="0"/>
    <x v="108"/>
    <s v="541660459_2013"/>
    <s v="Alliance Defending Freedom_Mauck &amp; Baker LLC201375032"/>
    <s v="ProPublica"/>
    <s v="ProPublicaXML"/>
    <x v="0"/>
    <x v="173"/>
    <n v="75032"/>
    <x v="3"/>
    <s v="RELIGIOUS LIBERTY/SANCTITY OF LIFE"/>
    <m/>
    <s v="CHICAGO"/>
    <s v="IL"/>
    <n v="60602"/>
  </r>
  <r>
    <x v="0"/>
    <x v="108"/>
    <s v="541660459_2014"/>
    <s v="Alliance Defending Freedom_Mauck &amp; Baker LLC201413642"/>
    <s v="ProPublica"/>
    <s v="ProPublicaXML"/>
    <x v="0"/>
    <x v="173"/>
    <n v="13642"/>
    <x v="7"/>
    <s v="SANCTITY OF LIFE"/>
    <m/>
    <s v="CHICAGO"/>
    <s v="IL"/>
    <n v="60602"/>
  </r>
  <r>
    <x v="0"/>
    <x v="108"/>
    <s v="541660459_2015"/>
    <s v="Alliance Defending Freedom_Mauck &amp; Baker LLC201555411"/>
    <s v="ProPublica"/>
    <s v="ProPublicaXML"/>
    <x v="0"/>
    <x v="173"/>
    <n v="55411"/>
    <x v="8"/>
    <s v="CHURCH PROJECT"/>
    <m/>
    <s v="CHICAGO"/>
    <s v="IL"/>
    <n v="60602"/>
  </r>
  <r>
    <x v="0"/>
    <x v="108"/>
    <s v="541660459_2016"/>
    <s v="Alliance Defending Freedom_Mauck &amp; Baker LLC201674089"/>
    <s v="ProPublica"/>
    <s v="ProPublicaXML"/>
    <x v="0"/>
    <x v="173"/>
    <n v="74089"/>
    <x v="9"/>
    <s v="CHURCH PROJECT"/>
    <m/>
    <s v="CHICAGO"/>
    <s v="IL"/>
    <n v="60602"/>
  </r>
  <r>
    <x v="0"/>
    <x v="108"/>
    <s v="541660459_2017"/>
    <s v="Alliance Defending Freedom_Mauck &amp; Baker LLC201798100"/>
    <s v="ProPublica"/>
    <s v="ProPublicaXML"/>
    <x v="0"/>
    <x v="173"/>
    <n v="98100"/>
    <x v="16"/>
    <s v="FAMILY VALUES"/>
    <m/>
    <s v="CHICAGO"/>
    <s v="IL"/>
    <n v="60602"/>
  </r>
  <r>
    <x v="0"/>
    <x v="108"/>
    <s v="541660459_2018"/>
    <s v="Alliance Defending Freedom_Mauck &amp; Baker LLC201844131"/>
    <s v="ProPublica"/>
    <s v="ProPublicaXML"/>
    <x v="0"/>
    <x v="173"/>
    <n v="44131"/>
    <x v="0"/>
    <s v="Religious Liberty, Sancity of Life"/>
    <m/>
    <s v="Chicago"/>
    <s v="IL"/>
    <n v="60602"/>
  </r>
  <r>
    <x v="0"/>
    <x v="108"/>
    <s v="541660459_2019"/>
    <s v="Alliance Defending Freedom_Mauck &amp; Baker LLC201990496"/>
    <s v="ProPublica"/>
    <s v="ProPublicaXML"/>
    <x v="0"/>
    <x v="173"/>
    <n v="90496"/>
    <x v="11"/>
    <s v="Religious Liberty, Sanctity of Life"/>
    <m/>
    <s v="Chicago"/>
    <s v="IL"/>
    <n v="60602"/>
  </r>
  <r>
    <x v="0"/>
    <x v="108"/>
    <s v="541660459_2020"/>
    <s v="Alliance Defending Freedom_Mauck &amp; Baker LLC202030299"/>
    <s v="ProPublica"/>
    <s v="ProPublicaXML"/>
    <x v="0"/>
    <x v="173"/>
    <n v="30299"/>
    <x v="1"/>
    <s v="Religious Liberty,Sanctity of Life"/>
    <m/>
    <s v="Chicago"/>
    <s v="IL"/>
    <n v="60602"/>
  </r>
  <r>
    <x v="0"/>
    <x v="108"/>
    <s v="541660459_2021"/>
    <s v="Alliance Defending Freedom_Mauck &amp; Baker LLC202154560"/>
    <s v="ProPublica"/>
    <s v="ProPublicaXML"/>
    <x v="0"/>
    <x v="173"/>
    <n v="54560"/>
    <x v="10"/>
    <s v="Sanctity of Life , Religious Liberty"/>
    <m/>
    <s v="Chicago"/>
    <s v="IL"/>
    <n v="60602"/>
  </r>
  <r>
    <x v="0"/>
    <x v="108"/>
    <s v="541660459_2022"/>
    <s v="Alliance Defending Freedom_Mauck &amp; Baker LLC202225000"/>
    <s v="ProPublica"/>
    <s v="ProPublicaXML"/>
    <x v="0"/>
    <x v="173"/>
    <n v="25000"/>
    <x v="4"/>
    <s v="Religious Liberty"/>
    <m/>
    <s v="Chicago"/>
    <s v="IL"/>
    <n v="60602"/>
  </r>
  <r>
    <x v="0"/>
    <x v="108"/>
    <s v="541660459_2023"/>
    <s v="Alliance Defending Freedom_Mauck &amp; Baker LLC202331760"/>
    <s v="ProPublica"/>
    <s v="ProPublicaXML"/>
    <x v="0"/>
    <x v="173"/>
    <n v="31760"/>
    <x v="5"/>
    <s v="Religious Liberty"/>
    <m/>
    <s v="Chicago"/>
    <s v="IL"/>
    <n v="60602"/>
  </r>
  <r>
    <x v="0"/>
    <x v="6"/>
    <s v="541660459_2010"/>
    <s v="Alliance Defending Freedom_McCarthy &amp; Jennerich201013006"/>
    <s v="CT"/>
    <s v="ConservativeTransparency2025"/>
    <x v="0"/>
    <x v="174"/>
    <n v="13006"/>
    <x v="14"/>
    <m/>
    <m/>
    <m/>
    <m/>
    <m/>
  </r>
  <r>
    <x v="0"/>
    <x v="109"/>
    <s v="541660459_2020"/>
    <s v="Alliance Defending Freedom_McKenry Dancigers Dawson PC20205409"/>
    <s v="ProPublica"/>
    <s v="ProPublicaXML"/>
    <x v="0"/>
    <x v="175"/>
    <n v="5409"/>
    <x v="1"/>
    <s v="Religious Liberty"/>
    <m/>
    <s v="Virginia Beach"/>
    <s v="VA"/>
    <n v="23462"/>
  </r>
  <r>
    <x v="0"/>
    <x v="109"/>
    <s v="541660459_2021"/>
    <s v="Alliance Defending Freedom_McKenry Dancigers Dawson PC202116350"/>
    <s v="ProPublica"/>
    <s v="ProPublicaXML"/>
    <x v="0"/>
    <x v="175"/>
    <n v="16350"/>
    <x v="10"/>
    <s v="Religious Liberty"/>
    <m/>
    <s v="Virginia Beach"/>
    <s v="VA"/>
    <n v="23462"/>
  </r>
  <r>
    <x v="0"/>
    <x v="109"/>
    <s v="541660459_2022"/>
    <s v="Alliance Defending Freedom_McKenry Dancigers Dawson PC20226449"/>
    <s v="ProPublica"/>
    <s v="ProPublicaXML"/>
    <x v="0"/>
    <x v="175"/>
    <n v="6449"/>
    <x v="4"/>
    <s v="Religious Liberty"/>
    <m/>
    <s v="Virginia Beach"/>
    <s v="VA"/>
    <n v="23462"/>
  </r>
  <r>
    <x v="0"/>
    <x v="110"/>
    <s v="541660459_2015"/>
    <s v="Alliance Defending Freedom_Messina Law Firm20155719"/>
    <s v="ProPublica"/>
    <s v="ProPublicaXML"/>
    <x v="0"/>
    <x v="176"/>
    <n v="5719"/>
    <x v="8"/>
    <s v="RELIGIOUS LIBERTY"/>
    <m/>
    <s v="HOLMDEL"/>
    <s v="NJ"/>
    <n v="7733"/>
  </r>
  <r>
    <x v="0"/>
    <x v="111"/>
    <s v="541660459_2018"/>
    <s v="Alliance Defending Freedom_Messina Law Firm20185499"/>
    <s v="ProPublica"/>
    <s v="ProPublicaXML"/>
    <x v="0"/>
    <x v="176"/>
    <n v="5499"/>
    <x v="0"/>
    <s v="Sanctity of Life"/>
    <m/>
    <s v="Holmdel"/>
    <s v="NJ"/>
    <n v="7733"/>
  </r>
  <r>
    <x v="0"/>
    <x v="6"/>
    <s v="541660459_2011"/>
    <s v="Alliance Defending Freedom_Michael De Primo201110000"/>
    <s v="CT"/>
    <s v="ConservativeTransparency2025"/>
    <x v="0"/>
    <x v="177"/>
    <n v="10000"/>
    <x v="15"/>
    <m/>
    <m/>
    <m/>
    <m/>
    <m/>
  </r>
  <r>
    <x v="0"/>
    <x v="112"/>
    <s v="541660459_2014"/>
    <s v="Alliance Defending Freedom_Michael J Deprimo201430000"/>
    <s v="ProPublica"/>
    <s v="ProPublicaXML"/>
    <x v="0"/>
    <x v="178"/>
    <n v="30000"/>
    <x v="7"/>
    <s v="SANCTITY OF LIFE"/>
    <m/>
    <s v="HAMDEN"/>
    <s v="CT"/>
    <n v="6518"/>
  </r>
  <r>
    <x v="0"/>
    <x v="113"/>
    <s v="541660459_2015"/>
    <s v="Alliance Defending Freedom_Michigan Family forum201525000"/>
    <s v="ProPublica"/>
    <s v="ProPublicaXML"/>
    <x v="0"/>
    <x v="179"/>
    <n v="25000"/>
    <x v="8"/>
    <s v="MARRIAGE PROJECT"/>
    <m/>
    <s v="LANSING"/>
    <s v="MI"/>
    <n v="48901"/>
  </r>
  <r>
    <x v="0"/>
    <x v="114"/>
    <s v="541660459_2019"/>
    <s v="Alliance Defending Freedom_Milanovich Law PLLC20198812"/>
    <s v="ProPublica"/>
    <s v="ProPublicaXML"/>
    <x v="0"/>
    <x v="180"/>
    <n v="8812"/>
    <x v="11"/>
    <s v="Religious Liberty"/>
    <m/>
    <s v="Butte"/>
    <s v="MT"/>
    <n v="59701"/>
  </r>
  <r>
    <x v="0"/>
    <x v="115"/>
    <s v="541660459_2014"/>
    <s v="Alliance Defending Freedom_Military-Veterans Advocacy Inc20147809"/>
    <s v="ProPublica"/>
    <s v="ProPublicaXML"/>
    <x v="0"/>
    <x v="181"/>
    <n v="7809"/>
    <x v="7"/>
    <s v="RELIGIOUS LIBERTY"/>
    <m/>
    <s v="SLIDELL"/>
    <s v="LA"/>
    <n v="70469"/>
  </r>
  <r>
    <x v="0"/>
    <x v="6"/>
    <s v="541660459_2007"/>
    <s v="Alliance Defending Freedom_Minnesota Family Council20076500"/>
    <s v="CT"/>
    <s v="ConservativeTransparency2025"/>
    <x v="0"/>
    <x v="182"/>
    <n v="6500"/>
    <x v="6"/>
    <m/>
    <m/>
    <m/>
    <m/>
    <m/>
  </r>
  <r>
    <x v="0"/>
    <x v="116"/>
    <s v="541660459_2020"/>
    <s v="Alliance Defending Freedom_Mitchell Law PLLC202036517"/>
    <s v="ProPublica"/>
    <s v="ProPublicaXML"/>
    <x v="0"/>
    <x v="183"/>
    <n v="36517"/>
    <x v="1"/>
    <s v="Religious Liberty"/>
    <m/>
    <s v="Austin"/>
    <s v="TX"/>
    <n v="78701"/>
  </r>
  <r>
    <x v="0"/>
    <x v="116"/>
    <s v="541660459_2021"/>
    <s v="Alliance Defending Freedom_Mitchell Law PLLC202156599"/>
    <s v="ProPublica"/>
    <s v="ProPublicaXML"/>
    <x v="0"/>
    <x v="183"/>
    <n v="56599"/>
    <x v="10"/>
    <s v="Sanctity of Life , Religious Liberty"/>
    <m/>
    <s v="Austin"/>
    <s v="TX"/>
    <n v="78701"/>
  </r>
  <r>
    <x v="0"/>
    <x v="117"/>
    <s v="541660459_2022"/>
    <s v="Alliance Defending Freedom_Mitchell Law PLLC20228810"/>
    <s v="ProPublica"/>
    <s v="ProPublicaXML"/>
    <x v="0"/>
    <x v="183"/>
    <n v="8810"/>
    <x v="4"/>
    <s v="Religious Liberty"/>
    <m/>
    <s v="Austin"/>
    <s v="TX"/>
    <n v="78701"/>
  </r>
  <r>
    <x v="0"/>
    <x v="116"/>
    <s v="541660459_2023"/>
    <s v="Alliance Defending Freedom_Mitchell Law PLLC20235656"/>
    <s v="ProPublica"/>
    <s v="ProPublicaXML"/>
    <x v="0"/>
    <x v="183"/>
    <n v="5656"/>
    <x v="5"/>
    <s v="Family Values"/>
    <m/>
    <s v="Austin"/>
    <s v="TX"/>
    <n v="78701"/>
  </r>
  <r>
    <x v="0"/>
    <x v="6"/>
    <s v="541660459_2010"/>
    <s v="Alliance Defending Freedom_Mohrman &amp; Kaardal PA20106020"/>
    <s v="CT"/>
    <s v="ConservativeTransparency2025"/>
    <x v="0"/>
    <x v="184"/>
    <n v="6020"/>
    <x v="14"/>
    <m/>
    <m/>
    <m/>
    <m/>
    <m/>
  </r>
  <r>
    <x v="0"/>
    <x v="6"/>
    <s v="541660459_2012"/>
    <s v="Alliance Defending Freedom_Mohrman &amp; Kaardal PA201210000"/>
    <s v="CT"/>
    <s v="ConservativeTransparency2025"/>
    <x v="0"/>
    <x v="184"/>
    <n v="10000"/>
    <x v="2"/>
    <m/>
    <m/>
    <m/>
    <m/>
    <m/>
  </r>
  <r>
    <x v="0"/>
    <x v="118"/>
    <s v="541660459_2013"/>
    <s v="Alliance Defending Freedom_Mohrman &amp; Kaardal PA201310000"/>
    <s v="ProPublica"/>
    <s v="ProPublicaXML"/>
    <x v="0"/>
    <x v="184"/>
    <n v="10000"/>
    <x v="3"/>
    <s v="RELIGIOUS LIBERTY"/>
    <m/>
    <s v="MINNEAPOLIS"/>
    <s v="MN"/>
    <n v="55402"/>
  </r>
  <r>
    <x v="0"/>
    <x v="118"/>
    <s v="541660459_2014"/>
    <s v="Alliance Defending Freedom_Mohrman &amp; Kaardal PA20145000"/>
    <s v="ProPublica"/>
    <s v="ProPublicaXML"/>
    <x v="0"/>
    <x v="184"/>
    <n v="5000"/>
    <x v="7"/>
    <s v="RELIGIOUS LIBERTY"/>
    <m/>
    <s v="MINNEAPOLIS"/>
    <s v="MN"/>
    <n v="55402"/>
  </r>
  <r>
    <x v="0"/>
    <x v="6"/>
    <s v="541660459_2009"/>
    <s v="Alliance Defending Freedom_Morality in Media20098000"/>
    <s v="CT"/>
    <s v="ConservativeTransparency2025"/>
    <x v="0"/>
    <x v="185"/>
    <n v="8000"/>
    <x v="13"/>
    <m/>
    <m/>
    <m/>
    <m/>
    <m/>
  </r>
  <r>
    <x v="0"/>
    <x v="6"/>
    <s v="541660459_2010"/>
    <s v="Alliance Defending Freedom_Morality in Media201022000"/>
    <s v="CT"/>
    <s v="ConservativeTransparency2025"/>
    <x v="0"/>
    <x v="185"/>
    <n v="22000"/>
    <x v="14"/>
    <m/>
    <m/>
    <m/>
    <m/>
    <m/>
  </r>
  <r>
    <x v="0"/>
    <x v="6"/>
    <s v="541660459_2011"/>
    <s v="Alliance Defending Freedom_Morality in Media201115000"/>
    <s v="CT"/>
    <s v="ConservativeTransparency2025"/>
    <x v="0"/>
    <x v="185"/>
    <n v="15000"/>
    <x v="15"/>
    <m/>
    <m/>
    <m/>
    <m/>
    <m/>
  </r>
  <r>
    <x v="0"/>
    <x v="119"/>
    <s v="541660459_2014"/>
    <s v="Alliance Defending Freedom_Morality in Media201411000"/>
    <s v="ProPublica"/>
    <s v="ProPublicaXML"/>
    <x v="0"/>
    <x v="185"/>
    <n v="11000"/>
    <x v="7"/>
    <s v="FAMILY VALUES"/>
    <m/>
    <s v="WASHINGTON"/>
    <s v="DC"/>
    <n v="20005"/>
  </r>
  <r>
    <x v="0"/>
    <x v="120"/>
    <s v="541660459_2016"/>
    <s v="Alliance Defending Freedom_MRD Law20165469"/>
    <s v="ProPublica"/>
    <s v="ProPublicaXML"/>
    <x v="0"/>
    <x v="186"/>
    <n v="5469"/>
    <x v="9"/>
    <s v="MARRIAGE PROJECT"/>
    <m/>
    <s v="DENVER"/>
    <s v="CO"/>
    <n v="80211"/>
  </r>
  <r>
    <x v="0"/>
    <x v="120"/>
    <s v="541660459_2017"/>
    <s v="Alliance Defending Freedom_MRD Law201714267"/>
    <s v="ProPublica"/>
    <s v="ProPublicaXML"/>
    <x v="0"/>
    <x v="186"/>
    <n v="14267"/>
    <x v="16"/>
    <s v="RELIGIOUS LIBERTY"/>
    <m/>
    <s v="DENVER"/>
    <s v="CO"/>
    <n v="80211"/>
  </r>
  <r>
    <x v="0"/>
    <x v="120"/>
    <s v="541660459_2018"/>
    <s v="Alliance Defending Freedom_MRD Law20187500"/>
    <s v="ProPublica"/>
    <s v="ProPublicaXML"/>
    <x v="0"/>
    <x v="186"/>
    <n v="7500"/>
    <x v="0"/>
    <s v="Sanctity of Life"/>
    <m/>
    <s v="Denver"/>
    <s v="CO"/>
    <n v="80211"/>
  </r>
  <r>
    <x v="0"/>
    <x v="120"/>
    <s v="541660459_2019"/>
    <s v="Alliance Defending Freedom_MRD Law201910000"/>
    <s v="ProPublica"/>
    <s v="ProPublicaXML"/>
    <x v="0"/>
    <x v="186"/>
    <n v="10000"/>
    <x v="11"/>
    <s v="Sanctity of Life"/>
    <m/>
    <s v="Denver"/>
    <s v="CO"/>
    <n v="80211"/>
  </r>
  <r>
    <x v="0"/>
    <x v="6"/>
    <s v="541660459_2012"/>
    <s v="Alliance Defending Freedom_Murphy &amp; Grantland PA20125717"/>
    <s v="CT"/>
    <s v="ConservativeTransparency2025"/>
    <x v="0"/>
    <x v="187"/>
    <n v="5717"/>
    <x v="2"/>
    <m/>
    <m/>
    <m/>
    <m/>
    <m/>
  </r>
  <r>
    <x v="0"/>
    <x v="121"/>
    <s v="541660459_2013"/>
    <s v="Alliance Defending Freedom_Murphy &amp; Grantland PA20135717"/>
    <s v="ProPublica"/>
    <s v="ProPublicaXML"/>
    <x v="0"/>
    <x v="187"/>
    <n v="5717"/>
    <x v="3"/>
    <s v="RELIGIOUS LIBERTY"/>
    <m/>
    <s v="COLUMBIA"/>
    <s v="SC"/>
    <n v="29260"/>
  </r>
  <r>
    <x v="0"/>
    <x v="6"/>
    <s v="541660459_2010"/>
    <s v="Alliance Defending Freedom_Mylar Law PC201012446"/>
    <s v="CT"/>
    <s v="ConservativeTransparency2025"/>
    <x v="0"/>
    <x v="188"/>
    <n v="12446"/>
    <x v="14"/>
    <m/>
    <m/>
    <m/>
    <m/>
    <m/>
  </r>
  <r>
    <x v="0"/>
    <x v="6"/>
    <s v="541660459_2011"/>
    <s v="Alliance Defending Freedom_Mylar Law PC201133054"/>
    <s v="CT"/>
    <s v="ConservativeTransparency2025"/>
    <x v="0"/>
    <x v="188"/>
    <n v="33054"/>
    <x v="15"/>
    <m/>
    <m/>
    <m/>
    <m/>
    <m/>
  </r>
  <r>
    <x v="0"/>
    <x v="122"/>
    <s v="541660459_2014"/>
    <s v="Alliance Defending Freedom_Mylar Law PC20149000"/>
    <s v="ProPublica"/>
    <s v="ProPublicaXML"/>
    <x v="0"/>
    <x v="188"/>
    <n v="9000"/>
    <x v="7"/>
    <s v="FAMILY VALUES"/>
    <m/>
    <s v="SALT LAKE CITY"/>
    <s v="UT"/>
    <n v="84121"/>
  </r>
  <r>
    <x v="0"/>
    <x v="6"/>
    <s v="541660459_2011"/>
    <s v="Alliance Defending Freedom_Nate Kellum201143740"/>
    <s v="CT"/>
    <s v="ConservativeTransparency2025"/>
    <x v="0"/>
    <x v="189"/>
    <n v="43740"/>
    <x v="15"/>
    <m/>
    <m/>
    <m/>
    <m/>
    <m/>
  </r>
  <r>
    <x v="0"/>
    <x v="27"/>
    <s v="541660459_2014"/>
    <s v="Alliance Defending Freedom_Nathan W Kellum2014150000"/>
    <s v="ProPublica"/>
    <s v="ProPublicaXML"/>
    <x v="0"/>
    <x v="190"/>
    <n v="150000"/>
    <x v="7"/>
    <s v="RELIGIOUS LIBERTY"/>
    <m/>
    <s v="MEMPHIS"/>
    <s v="TN"/>
    <n v="38117"/>
  </r>
  <r>
    <x v="0"/>
    <x v="27"/>
    <s v="541660459_2017"/>
    <s v="Alliance Defending Freedom_Nathan W Kellum201762000"/>
    <s v="ProPublica"/>
    <s v="ProPublicaXML"/>
    <x v="0"/>
    <x v="190"/>
    <n v="62000"/>
    <x v="16"/>
    <s v="PUBLIC SQUARE"/>
    <m/>
    <s v="MEMPHIS"/>
    <s v="TN"/>
    <n v="38117"/>
  </r>
  <r>
    <x v="0"/>
    <x v="6"/>
    <s v="541660459_2010"/>
    <s v="Alliance Defending Freedom_National Association of Scholars201050000"/>
    <s v="CT"/>
    <s v="ConservativeTransparency2025"/>
    <x v="0"/>
    <x v="191"/>
    <n v="50000"/>
    <x v="14"/>
    <m/>
    <m/>
    <m/>
    <m/>
    <m/>
  </r>
  <r>
    <x v="0"/>
    <x v="123"/>
    <s v="541660459_2020"/>
    <s v="Alliance Defending Freedom_National Center for Public Policy Research20207500"/>
    <s v="ProPublica"/>
    <s v="ProPublicaXML"/>
    <x v="0"/>
    <x v="192"/>
    <n v="7500"/>
    <x v="1"/>
    <s v="Religious Liberty"/>
    <m/>
    <s v="Washington"/>
    <s v="DC"/>
    <n v="20001"/>
  </r>
  <r>
    <x v="0"/>
    <x v="123"/>
    <s v="541660459_2021"/>
    <s v="Alliance Defending Freedom_National Center for Public Policy Research202122500"/>
    <s v="ProPublica"/>
    <s v="ProPublicaXML"/>
    <x v="0"/>
    <x v="192"/>
    <n v="22500"/>
    <x v="10"/>
    <s v="Religious Liberty"/>
    <m/>
    <s v="Washington"/>
    <s v="DC"/>
    <n v="20001"/>
  </r>
  <r>
    <x v="0"/>
    <x v="119"/>
    <s v="541660459_2017"/>
    <s v="Alliance Defending Freedom_National Center on Sexual Exploitation20176000"/>
    <s v="ProPublica"/>
    <s v="ProPublicaXML"/>
    <x v="0"/>
    <x v="193"/>
    <n v="6000"/>
    <x v="16"/>
    <s v="GENERAL LITIGATION"/>
    <m/>
    <s v="WASHINGTON DC"/>
    <s v="DC"/>
    <n v="20005"/>
  </r>
  <r>
    <x v="0"/>
    <x v="124"/>
    <s v="541660459_2016"/>
    <s v="Alliance Defending Freedom_National Christian Foundation201683575"/>
    <s v="ProPublica"/>
    <s v="ProPublicaXML"/>
    <x v="0"/>
    <x v="194"/>
    <n v="83575"/>
    <x v="9"/>
    <s v="COMMUNICATIONS PROJECT"/>
    <m/>
    <s v="ALPHARETTA"/>
    <s v="GA"/>
    <n v="30009"/>
  </r>
  <r>
    <x v="0"/>
    <x v="6"/>
    <s v="541660459_2007"/>
    <s v="Alliance Defending Freedom_National Legal Foundation200714895"/>
    <s v="CT"/>
    <s v="ConservativeTransparency2025"/>
    <x v="0"/>
    <x v="195"/>
    <n v="14895"/>
    <x v="6"/>
    <m/>
    <m/>
    <m/>
    <m/>
    <m/>
  </r>
  <r>
    <x v="0"/>
    <x v="6"/>
    <s v="541660459_2007"/>
    <s v="Alliance Defending Freedom_National Legal Foundation200725122"/>
    <s v="CT"/>
    <s v="ConservativeTransparency2025"/>
    <x v="0"/>
    <x v="195"/>
    <n v="25122"/>
    <x v="6"/>
    <m/>
    <m/>
    <m/>
    <m/>
    <m/>
  </r>
  <r>
    <x v="0"/>
    <x v="6"/>
    <s v="541660459_2009"/>
    <s v="Alliance Defending Freedom_National Legal Foundation200938966"/>
    <s v="CT"/>
    <s v="ConservativeTransparency2025"/>
    <x v="0"/>
    <x v="195"/>
    <n v="38966"/>
    <x v="13"/>
    <m/>
    <m/>
    <m/>
    <m/>
    <m/>
  </r>
  <r>
    <x v="0"/>
    <x v="6"/>
    <s v="541660459_2009"/>
    <s v="Alliance Defending Freedom_National Legal Foundation200944615"/>
    <s v="CT"/>
    <s v="ConservativeTransparency2025"/>
    <x v="0"/>
    <x v="195"/>
    <n v="44615"/>
    <x v="13"/>
    <m/>
    <m/>
    <m/>
    <m/>
    <m/>
  </r>
  <r>
    <x v="0"/>
    <x v="6"/>
    <s v="541660459_2009"/>
    <s v="Alliance Defending Freedom_National Legal Foundation20099563"/>
    <s v="CT"/>
    <s v="ConservativeTransparency2025"/>
    <x v="0"/>
    <x v="195"/>
    <n v="9563"/>
    <x v="13"/>
    <m/>
    <m/>
    <m/>
    <m/>
    <m/>
  </r>
  <r>
    <x v="0"/>
    <x v="6"/>
    <s v="541660459_2010"/>
    <s v="Alliance Defending Freedom_National Legal Foundation201016808"/>
    <s v="CT"/>
    <s v="ConservativeTransparency2025"/>
    <x v="0"/>
    <x v="195"/>
    <n v="16808"/>
    <x v="14"/>
    <m/>
    <m/>
    <m/>
    <m/>
    <m/>
  </r>
  <r>
    <x v="0"/>
    <x v="6"/>
    <s v="541660459_2010"/>
    <s v="Alliance Defending Freedom_National Legal Foundation201034820"/>
    <s v="CT"/>
    <s v="ConservativeTransparency2025"/>
    <x v="0"/>
    <x v="195"/>
    <n v="34820"/>
    <x v="14"/>
    <m/>
    <m/>
    <m/>
    <m/>
    <m/>
  </r>
  <r>
    <x v="0"/>
    <x v="6"/>
    <s v="541660459_2010"/>
    <s v="Alliance Defending Freedom_National Legal Foundation201058219"/>
    <s v="CT"/>
    <s v="ConservativeTransparency2025"/>
    <x v="0"/>
    <x v="195"/>
    <n v="58219"/>
    <x v="14"/>
    <m/>
    <m/>
    <m/>
    <m/>
    <m/>
  </r>
  <r>
    <x v="0"/>
    <x v="6"/>
    <s v="541660459_2011"/>
    <s v="Alliance Defending Freedom_National Legal Foundation201165920"/>
    <s v="CT"/>
    <s v="ConservativeTransparency2025"/>
    <x v="0"/>
    <x v="195"/>
    <n v="65920"/>
    <x v="15"/>
    <m/>
    <m/>
    <m/>
    <m/>
    <m/>
  </r>
  <r>
    <x v="0"/>
    <x v="6"/>
    <s v="541660459_2012"/>
    <s v="Alliance Defending Freedom_National Legal Foundation201230723"/>
    <s v="CT"/>
    <s v="ConservativeTransparency2025"/>
    <x v="0"/>
    <x v="195"/>
    <n v="30723"/>
    <x v="2"/>
    <m/>
    <m/>
    <m/>
    <m/>
    <m/>
  </r>
  <r>
    <x v="0"/>
    <x v="125"/>
    <s v="541660459_2013"/>
    <s v="Alliance Defending Freedom_National Legal Foundation201330723"/>
    <s v="ProPublica"/>
    <s v="ProPublicaXML"/>
    <x v="0"/>
    <x v="195"/>
    <n v="30723"/>
    <x v="3"/>
    <s v="SANCTITY OF LIFE/RELIGIOUS LIBERTY"/>
    <m/>
    <s v="VIRGINIA BEACH"/>
    <s v="VA"/>
    <n v="23454"/>
  </r>
  <r>
    <x v="0"/>
    <x v="125"/>
    <s v="541660459_2014"/>
    <s v="Alliance Defending Freedom_National Legal Foundation201430365"/>
    <s v="ProPublica"/>
    <s v="ProPublicaXML"/>
    <x v="0"/>
    <x v="195"/>
    <n v="30365"/>
    <x v="7"/>
    <s v="RELIGIOUS LIBERTY/SANCTITY OF LIFE"/>
    <m/>
    <s v="VIRGINIA BEACH"/>
    <s v="VA"/>
    <n v="23454"/>
  </r>
  <r>
    <x v="0"/>
    <x v="125"/>
    <s v="541660459_2015"/>
    <s v="Alliance Defending Freedom_National Legal Foundation20155000"/>
    <s v="ProPublica"/>
    <s v="ProPublicaXML"/>
    <x v="0"/>
    <x v="195"/>
    <n v="5000"/>
    <x v="8"/>
    <s v="FAMILY VALUES"/>
    <m/>
    <s v="VIRGINIA BEACH"/>
    <s v="VA"/>
    <n v="23454"/>
  </r>
  <r>
    <x v="0"/>
    <x v="6"/>
    <s v="541660459_2008"/>
    <s v="Alliance Defending Freedom_National Religious Broadcasters200840000"/>
    <s v="CT"/>
    <s v="ConservativeTransparency2025"/>
    <x v="0"/>
    <x v="196"/>
    <n v="40000"/>
    <x v="12"/>
    <m/>
    <m/>
    <m/>
    <m/>
    <m/>
  </r>
  <r>
    <x v="0"/>
    <x v="6"/>
    <s v="541660459_2009"/>
    <s v="Alliance Defending Freedom_National Religious Broadcasters200910000"/>
    <s v="CT"/>
    <s v="ConservativeTransparency2025"/>
    <x v="0"/>
    <x v="196"/>
    <n v="10000"/>
    <x v="13"/>
    <m/>
    <m/>
    <m/>
    <m/>
    <m/>
  </r>
  <r>
    <x v="0"/>
    <x v="126"/>
    <s v="541660459_2019"/>
    <s v="Alliance Defending Freedom_Nelson Madden Black LLP201911489"/>
    <s v="ProPublica"/>
    <s v="ProPublicaXML"/>
    <x v="0"/>
    <x v="197"/>
    <n v="11489"/>
    <x v="11"/>
    <s v="Religious Liberty"/>
    <m/>
    <s v="New York"/>
    <s v="NY"/>
    <n v="10176"/>
  </r>
  <r>
    <x v="0"/>
    <x v="126"/>
    <s v="541660459_2020"/>
    <s v="Alliance Defending Freedom_Nelson Madden Black LLP202024748"/>
    <s v="ProPublica"/>
    <s v="ProPublicaXML"/>
    <x v="0"/>
    <x v="197"/>
    <n v="24748"/>
    <x v="1"/>
    <s v="Religious Liberty"/>
    <m/>
    <s v="New York"/>
    <s v="NY"/>
    <n v="10016"/>
  </r>
  <r>
    <x v="0"/>
    <x v="6"/>
    <s v="541660459_2007"/>
    <s v="Alliance Defending Freedom_New Hope Ministries Institute200750713"/>
    <s v="CT"/>
    <s v="ConservativeTransparency2025"/>
    <x v="0"/>
    <x v="198"/>
    <n v="50713"/>
    <x v="6"/>
    <m/>
    <m/>
    <m/>
    <m/>
    <m/>
  </r>
  <r>
    <x v="0"/>
    <x v="6"/>
    <s v="541660459_2007"/>
    <s v="Alliance Defending Freedom_New Jersey Family Policy Council20071831"/>
    <s v="CT"/>
    <s v="ConservativeTransparency2025"/>
    <x v="0"/>
    <x v="199"/>
    <n v="1831"/>
    <x v="6"/>
    <m/>
    <m/>
    <m/>
    <m/>
    <m/>
  </r>
  <r>
    <x v="0"/>
    <x v="6"/>
    <s v="541660459_2007"/>
    <s v="Alliance Defending Freedom_New Jersey Family Policy Council20075728"/>
    <s v="CT"/>
    <s v="ConservativeTransparency2025"/>
    <x v="0"/>
    <x v="199"/>
    <n v="5728"/>
    <x v="6"/>
    <m/>
    <m/>
    <m/>
    <m/>
    <m/>
  </r>
  <r>
    <x v="0"/>
    <x v="6"/>
    <s v="541660459_2011"/>
    <s v="Alliance Defending Freedom_New Jersey Family Policy Council201120000"/>
    <s v="CT"/>
    <s v="ConservativeTransparency2025"/>
    <x v="0"/>
    <x v="199"/>
    <n v="20000"/>
    <x v="15"/>
    <m/>
    <m/>
    <m/>
    <m/>
    <m/>
  </r>
  <r>
    <x v="0"/>
    <x v="87"/>
    <s v="541660459_2020"/>
    <s v="Alliance Defending Freedom_Ney Law Firm LLC202020640"/>
    <s v="ProPublica"/>
    <s v="ProPublicaXML"/>
    <x v="0"/>
    <x v="200"/>
    <n v="20640"/>
    <x v="1"/>
    <s v="Religious Liberty"/>
    <m/>
    <s v="Topeka"/>
    <s v="KS"/>
    <n v="66612"/>
  </r>
  <r>
    <x v="0"/>
    <x v="127"/>
    <s v="541660459_2022"/>
    <s v="Alliance Defending Freedom_NMAR Inc20227850"/>
    <s v="ProPublica"/>
    <s v="ProPublicaXML"/>
    <x v="0"/>
    <x v="201"/>
    <n v="7850"/>
    <x v="4"/>
    <s v="Religious Liberty"/>
    <m/>
    <s v="Purcellville"/>
    <s v="VA"/>
    <n v="20132"/>
  </r>
  <r>
    <x v="0"/>
    <x v="6"/>
    <s v="541660459_2010"/>
    <s v="Alliance Defending Freedom_North Carolina Family Policy Council20105000"/>
    <s v="CT"/>
    <s v="ConservativeTransparency2025"/>
    <x v="0"/>
    <x v="202"/>
    <n v="5000"/>
    <x v="14"/>
    <m/>
    <m/>
    <m/>
    <m/>
    <m/>
  </r>
  <r>
    <x v="0"/>
    <x v="128"/>
    <s v="541660459_2015"/>
    <s v="Alliance Defending Freedom_North Carolina Family Policy Council201535000"/>
    <s v="ProPublica"/>
    <s v="ProPublicaXML"/>
    <x v="0"/>
    <x v="202"/>
    <n v="35000"/>
    <x v="8"/>
    <s v="MARRIAGE PROJECT"/>
    <m/>
    <s v="RALEIGH"/>
    <s v="NC"/>
    <n v="27619"/>
  </r>
  <r>
    <x v="0"/>
    <x v="129"/>
    <s v="541660459_2015"/>
    <s v="Alliance Defending Freedom_Northern Illinois University College of Law20159000"/>
    <s v="ProPublica"/>
    <s v="ProPublicaXML"/>
    <x v="0"/>
    <x v="203"/>
    <n v="9000"/>
    <x v="8"/>
    <s v="SANCTITY OF LIFE"/>
    <m/>
    <s v="WINFIELD"/>
    <s v="IL"/>
    <n v="60190"/>
  </r>
  <r>
    <x v="0"/>
    <x v="117"/>
    <s v="541660459_2022"/>
    <s v="Alliance Defending Freedom_Nussbaum Speir Gleason PLLC202225000"/>
    <s v="ProPublica"/>
    <s v="ProPublicaXML"/>
    <x v="0"/>
    <x v="204"/>
    <n v="25000"/>
    <x v="4"/>
    <s v="Religious Liberty"/>
    <m/>
    <s v="Colorado Springs"/>
    <s v="CO"/>
    <n v="80903"/>
  </r>
  <r>
    <x v="0"/>
    <x v="130"/>
    <s v="541660459_2020"/>
    <s v="Alliance Defending Freedom_Odeneal &amp; Odenea202033157"/>
    <s v="ProPublica"/>
    <s v="ProPublicaXML"/>
    <x v="0"/>
    <x v="205"/>
    <n v="33157"/>
    <x v="1"/>
    <s v="Family Values"/>
    <m/>
    <s v="Dallas"/>
    <s v="TX"/>
    <n v="75206"/>
  </r>
  <r>
    <x v="0"/>
    <x v="6"/>
    <s v="541660459_2007"/>
    <s v="Alliance Defending Freedom_Oklahoma Family Policy Council20078000"/>
    <s v="CT"/>
    <s v="ConservativeTransparency2025"/>
    <x v="0"/>
    <x v="206"/>
    <n v="8000"/>
    <x v="6"/>
    <m/>
    <m/>
    <m/>
    <m/>
    <m/>
  </r>
  <r>
    <x v="0"/>
    <x v="6"/>
    <s v="541660459_2008"/>
    <s v="Alliance Defending Freedom_Oklahoma Family Policy Council20087500"/>
    <s v="CT"/>
    <s v="ConservativeTransparency2025"/>
    <x v="0"/>
    <x v="206"/>
    <n v="7500"/>
    <x v="12"/>
    <m/>
    <m/>
    <m/>
    <m/>
    <m/>
  </r>
  <r>
    <x v="0"/>
    <x v="6"/>
    <s v="541660459_2010"/>
    <s v="Alliance Defending Freedom_Onset201020000"/>
    <s v="CT"/>
    <s v="ConservativeTransparency2025"/>
    <x v="0"/>
    <x v="207"/>
    <n v="20000"/>
    <x v="14"/>
    <m/>
    <m/>
    <m/>
    <m/>
    <m/>
  </r>
  <r>
    <x v="0"/>
    <x v="131"/>
    <s v="541660459_2020"/>
    <s v="Alliance Defending Freedom_Open Doors International202017518"/>
    <s v="ProPublica"/>
    <s v="ProPublicaXML"/>
    <x v="0"/>
    <x v="208"/>
    <n v="17518"/>
    <x v="1"/>
    <s v="Religious Liberty"/>
    <m/>
    <s v="Santa Ana"/>
    <s v="CA"/>
    <n v="92799"/>
  </r>
  <r>
    <x v="0"/>
    <x v="6"/>
    <s v="541660459_2009"/>
    <s v="Alliance Defending Freedom_Optima Enrichment20097500"/>
    <s v="CT"/>
    <s v="ConservativeTransparency2025"/>
    <x v="0"/>
    <x v="209"/>
    <n v="7500"/>
    <x v="13"/>
    <m/>
    <m/>
    <m/>
    <m/>
    <m/>
  </r>
  <r>
    <x v="0"/>
    <x v="6"/>
    <s v="541660459_2007"/>
    <s v="Alliance Defending Freedom_Pacific Justice Institute200719563"/>
    <s v="CT"/>
    <s v="ConservativeTransparency2025"/>
    <x v="0"/>
    <x v="210"/>
    <n v="19563"/>
    <x v="6"/>
    <m/>
    <m/>
    <m/>
    <m/>
    <m/>
  </r>
  <r>
    <x v="0"/>
    <x v="6"/>
    <s v="541660459_2008"/>
    <s v="Alliance Defending Freedom_Pacific Justice Institute200810000"/>
    <s v="CT"/>
    <s v="ConservativeTransparency2025"/>
    <x v="0"/>
    <x v="210"/>
    <n v="10000"/>
    <x v="12"/>
    <m/>
    <m/>
    <m/>
    <m/>
    <m/>
  </r>
  <r>
    <x v="0"/>
    <x v="6"/>
    <s v="541660459_2009"/>
    <s v="Alliance Defending Freedom_Pacific Justice Institute200919963"/>
    <s v="CT"/>
    <s v="ConservativeTransparency2025"/>
    <x v="0"/>
    <x v="210"/>
    <n v="19963"/>
    <x v="13"/>
    <m/>
    <m/>
    <m/>
    <m/>
    <m/>
  </r>
  <r>
    <x v="0"/>
    <x v="6"/>
    <s v="541660459_2010"/>
    <s v="Alliance Defending Freedom_Patrick A Matson And Emily J Matson201010075"/>
    <s v="CT"/>
    <s v="ConservativeTransparency2025"/>
    <x v="0"/>
    <x v="211"/>
    <n v="10075"/>
    <x v="14"/>
    <m/>
    <m/>
    <m/>
    <m/>
    <m/>
  </r>
  <r>
    <x v="0"/>
    <x v="6"/>
    <s v="541660459_2011"/>
    <s v="Alliance Defending Freedom_Patrick A Matson And Emily J Matson201115500"/>
    <s v="CT"/>
    <s v="ConservativeTransparency2025"/>
    <x v="0"/>
    <x v="211"/>
    <n v="15500"/>
    <x v="15"/>
    <m/>
    <m/>
    <m/>
    <m/>
    <m/>
  </r>
  <r>
    <x v="0"/>
    <x v="132"/>
    <s v="541660459_2019"/>
    <s v="Alliance Defending Freedom_Patrick Henry College201911842"/>
    <s v="ProPublica"/>
    <s v="ProPublicaXML"/>
    <x v="0"/>
    <x v="212"/>
    <n v="11842"/>
    <x v="11"/>
    <s v="Sanctity of Life"/>
    <m/>
    <s v="Purcellville"/>
    <s v="VA"/>
    <n v="20132"/>
  </r>
  <r>
    <x v="0"/>
    <x v="132"/>
    <s v="541660459_2020"/>
    <s v="Alliance Defending Freedom_Patrick Henry College202018865"/>
    <s v="ProPublica"/>
    <s v="ProPublicaXML"/>
    <x v="0"/>
    <x v="212"/>
    <n v="18865"/>
    <x v="1"/>
    <s v="Sanctity of Life"/>
    <m/>
    <s v="Purcellville"/>
    <s v="VA"/>
    <n v="20132"/>
  </r>
  <r>
    <x v="0"/>
    <x v="132"/>
    <s v="541660459_2021"/>
    <s v="Alliance Defending Freedom_Patrick Henry College202113219"/>
    <s v="ProPublica"/>
    <s v="ProPublicaXML"/>
    <x v="0"/>
    <x v="212"/>
    <n v="13219"/>
    <x v="10"/>
    <s v="Religious Liberty"/>
    <m/>
    <s v="Purcellville"/>
    <s v="VA"/>
    <n v="20132"/>
  </r>
  <r>
    <x v="0"/>
    <x v="132"/>
    <s v="541660459_2022"/>
    <s v="Alliance Defending Freedom_Patrick Henry College202240000"/>
    <s v="ProPublica"/>
    <s v="ProPublicaXML"/>
    <x v="0"/>
    <x v="212"/>
    <n v="40000"/>
    <x v="4"/>
    <s v="Religious Liberty"/>
    <m/>
    <s v="Purcellville"/>
    <s v="VA"/>
    <n v="20132"/>
  </r>
  <r>
    <x v="0"/>
    <x v="132"/>
    <s v="541660459_2023"/>
    <s v="Alliance Defending Freedom_Patrick Henry College202340000"/>
    <s v="ProPublica"/>
    <s v="ProPublicaXML"/>
    <x v="0"/>
    <x v="212"/>
    <n v="40000"/>
    <x v="5"/>
    <s v="Religious Liberty"/>
    <m/>
    <s v="Purceville"/>
    <s v="VA"/>
    <n v="20132"/>
  </r>
  <r>
    <x v="0"/>
    <x v="6"/>
    <s v="541660459_2007"/>
    <s v="Alliance Defending Freedom_Pennsylvania Family Institute200736075"/>
    <s v="CT"/>
    <s v="ConservativeTransparency2025"/>
    <x v="0"/>
    <x v="213"/>
    <n v="36075"/>
    <x v="6"/>
    <m/>
    <m/>
    <m/>
    <m/>
    <m/>
  </r>
  <r>
    <x v="0"/>
    <x v="71"/>
    <s v="541660459_2017"/>
    <s v="Alliance Defending Freedom_Pennsylvania Family Institute201710000"/>
    <s v="ProPublica"/>
    <s v="ProPublicaXML"/>
    <x v="0"/>
    <x v="213"/>
    <n v="10000"/>
    <x v="16"/>
    <s v="FAMILY VALUES"/>
    <m/>
    <s v="HARRISBURG"/>
    <s v="PA"/>
    <n v="17101"/>
  </r>
  <r>
    <x v="0"/>
    <x v="71"/>
    <s v="541660459_2018"/>
    <s v="Alliance Defending Freedom_Pennsylvania Family Institute201862000"/>
    <s v="ProPublica"/>
    <s v="ProPublicaXML"/>
    <x v="0"/>
    <x v="213"/>
    <n v="62000"/>
    <x v="0"/>
    <s v="Religious Liberty"/>
    <m/>
    <s v="Harrisburg"/>
    <s v="PA"/>
    <n v="17101"/>
  </r>
  <r>
    <x v="0"/>
    <x v="71"/>
    <s v="541660459_2019"/>
    <s v="Alliance Defending Freedom_Pennsylvania Family Institute201920475"/>
    <s v="ProPublica"/>
    <s v="ProPublicaXML"/>
    <x v="0"/>
    <x v="213"/>
    <n v="20475"/>
    <x v="11"/>
    <s v="Religious Liberty"/>
    <m/>
    <s v="Harrisburg"/>
    <s v="PA"/>
    <n v="17101"/>
  </r>
  <r>
    <x v="0"/>
    <x v="71"/>
    <s v="541660459_2020"/>
    <s v="Alliance Defending Freedom_Pennsylvania Family Institute20209124"/>
    <s v="ProPublica"/>
    <s v="ProPublicaXML"/>
    <x v="0"/>
    <x v="213"/>
    <n v="9124"/>
    <x v="1"/>
    <s v="Family Values"/>
    <m/>
    <s v="Harrisburg"/>
    <s v="PA"/>
    <n v="17101"/>
  </r>
  <r>
    <x v="0"/>
    <x v="6"/>
    <s v="541660459_2007"/>
    <s v="Alliance Defending Freedom_People Against A Casino Town2007943"/>
    <s v="CT"/>
    <s v="ConservativeTransparency2025"/>
    <x v="0"/>
    <x v="214"/>
    <n v="943"/>
    <x v="6"/>
    <m/>
    <m/>
    <m/>
    <m/>
    <m/>
  </r>
  <r>
    <x v="0"/>
    <x v="6"/>
    <s v="541660459_2010"/>
    <s v="Alliance Defending Freedom_People Against A Casino Town201018867"/>
    <s v="CT"/>
    <s v="ConservativeTransparency2025"/>
    <x v="0"/>
    <x v="214"/>
    <n v="18867"/>
    <x v="14"/>
    <m/>
    <m/>
    <m/>
    <m/>
    <m/>
  </r>
  <r>
    <x v="0"/>
    <x v="6"/>
    <s v="541660459_2011"/>
    <s v="Alliance Defending Freedom_People Against A Casino Town20116133"/>
    <s v="CT"/>
    <s v="ConservativeTransparency2025"/>
    <x v="0"/>
    <x v="214"/>
    <n v="6133"/>
    <x v="15"/>
    <m/>
    <m/>
    <m/>
    <m/>
    <m/>
  </r>
  <r>
    <x v="0"/>
    <x v="133"/>
    <s v="541660459_2014"/>
    <s v="Alliance Defending Freedom_People Against A Casino Town20147914"/>
    <s v="ProPublica"/>
    <s v="ProPublicaXML"/>
    <x v="0"/>
    <x v="214"/>
    <n v="7914"/>
    <x v="7"/>
    <s v="FAMILY VALUES"/>
    <m/>
    <s v="FLORENCE"/>
    <s v="OR"/>
    <n v="97439"/>
  </r>
  <r>
    <x v="0"/>
    <x v="6"/>
    <s v="541660459_2010"/>
    <s v="Alliance Defending Freedom_Phelon Fitzgerald &amp; Wood201010500"/>
    <s v="CT"/>
    <s v="ConservativeTransparency2025"/>
    <x v="0"/>
    <x v="215"/>
    <n v="10500"/>
    <x v="14"/>
    <m/>
    <m/>
    <m/>
    <m/>
    <m/>
  </r>
  <r>
    <x v="0"/>
    <x v="134"/>
    <s v="541660459_2023"/>
    <s v="Alliance Defending Freedom_Phelps Dunbar LLP202313128"/>
    <s v="ProPublica"/>
    <s v="ProPublicaXML"/>
    <x v="0"/>
    <x v="216"/>
    <n v="13128"/>
    <x v="5"/>
    <s v="Sanctity of Life"/>
    <m/>
    <s v="Baton Rouge"/>
    <s v="LA"/>
    <n v="70802"/>
  </r>
  <r>
    <x v="0"/>
    <x v="6"/>
    <s v="541660459_2007"/>
    <s v="Alliance Defending Freedom_Potter's House Church20072269"/>
    <s v="CT"/>
    <s v="ConservativeTransparency2025"/>
    <x v="0"/>
    <x v="217"/>
    <n v="2269"/>
    <x v="6"/>
    <m/>
    <m/>
    <m/>
    <m/>
    <m/>
  </r>
  <r>
    <x v="0"/>
    <x v="6"/>
    <s v="541660459_2010"/>
    <s v="Alliance Defending Freedom_Pray in Jesus Name201014756"/>
    <s v="CT"/>
    <s v="ConservativeTransparency2025"/>
    <x v="0"/>
    <x v="218"/>
    <n v="14756"/>
    <x v="14"/>
    <m/>
    <m/>
    <m/>
    <m/>
    <m/>
  </r>
  <r>
    <x v="0"/>
    <x v="6"/>
    <s v="541660459_2011"/>
    <s v="Alliance Defending Freedom_Pray in Jesus Name20115244"/>
    <s v="CT"/>
    <s v="ConservativeTransparency2025"/>
    <x v="0"/>
    <x v="218"/>
    <n v="5244"/>
    <x v="15"/>
    <m/>
    <m/>
    <m/>
    <m/>
    <m/>
  </r>
  <r>
    <x v="0"/>
    <x v="6"/>
    <s v="541660459_2009"/>
    <s v="Alliance Defending Freedom_Proposition 8 Legal Defense Fund2009150000"/>
    <s v="CT"/>
    <s v="ConservativeTransparency2025"/>
    <x v="0"/>
    <x v="219"/>
    <n v="150000"/>
    <x v="13"/>
    <m/>
    <m/>
    <m/>
    <m/>
    <m/>
  </r>
  <r>
    <x v="0"/>
    <x v="135"/>
    <s v="541660459_2019"/>
    <s v="Alliance Defending Freedom_Provident Law201960000"/>
    <s v="ProPublica"/>
    <s v="ProPublicaXML"/>
    <x v="0"/>
    <x v="220"/>
    <n v="60000"/>
    <x v="11"/>
    <s v="Religious Liberty"/>
    <m/>
    <s v="Scottsdale"/>
    <s v="AZ"/>
    <n v="85254"/>
  </r>
  <r>
    <x v="0"/>
    <x v="135"/>
    <s v="541660459_2020"/>
    <s v="Alliance Defending Freedom_Provident Law202020000"/>
    <s v="ProPublica"/>
    <s v="ProPublicaXML"/>
    <x v="0"/>
    <x v="220"/>
    <n v="20000"/>
    <x v="1"/>
    <s v="Religious Liberty"/>
    <m/>
    <s v="Scottsdale"/>
    <s v="AZ"/>
    <n v="85254"/>
  </r>
  <r>
    <x v="0"/>
    <x v="6"/>
    <s v="541660459_2007"/>
    <s v="Alliance Defending Freedom_Redwood Christian School200710000"/>
    <s v="CT"/>
    <s v="ConservativeTransparency2025"/>
    <x v="0"/>
    <x v="221"/>
    <n v="10000"/>
    <x v="6"/>
    <m/>
    <m/>
    <m/>
    <m/>
    <m/>
  </r>
  <r>
    <x v="0"/>
    <x v="136"/>
    <s v="541660459_2015"/>
    <s v="Alliance Defending Freedom_Reed Smith LLP20155945"/>
    <s v="ProPublica"/>
    <s v="ProPublicaXML"/>
    <x v="0"/>
    <x v="222"/>
    <n v="5945"/>
    <x v="8"/>
    <s v="RELIGIOUS LIBERTY"/>
    <m/>
    <s v="TURLOCK"/>
    <s v="CA"/>
    <n v="95382"/>
  </r>
  <r>
    <x v="0"/>
    <x v="6"/>
    <s v="541660459_2010"/>
    <s v="Alliance Defending Freedom_Rehwald Glasner &amp; Chaleff20106552"/>
    <s v="CT"/>
    <s v="ConservativeTransparency2025"/>
    <x v="0"/>
    <x v="223"/>
    <n v="6552"/>
    <x v="14"/>
    <m/>
    <m/>
    <m/>
    <m/>
    <m/>
  </r>
  <r>
    <x v="0"/>
    <x v="6"/>
    <s v="541660459_2011"/>
    <s v="Alliance Defending Freedom_Rehwald Glasner &amp; Chaleff20115819"/>
    <s v="CT"/>
    <s v="ConservativeTransparency2025"/>
    <x v="0"/>
    <x v="223"/>
    <n v="5819"/>
    <x v="15"/>
    <m/>
    <m/>
    <m/>
    <m/>
    <m/>
  </r>
  <r>
    <x v="0"/>
    <x v="137"/>
    <s v="541660459_2021"/>
    <s v="Alliance Defending Freedom_Religious Freedom Institute202138570"/>
    <s v="ProPublica"/>
    <s v="ProPublicaXML"/>
    <x v="0"/>
    <x v="224"/>
    <n v="38570"/>
    <x v="10"/>
    <s v="Religious Liberty"/>
    <m/>
    <s v="Washington"/>
    <s v="DC"/>
    <n v="20003"/>
  </r>
  <r>
    <x v="0"/>
    <x v="137"/>
    <s v="541660459_2022"/>
    <s v="Alliance Defending Freedom_Religious Freedom Institute202211430"/>
    <s v="ProPublica"/>
    <s v="ProPublicaXML"/>
    <x v="0"/>
    <x v="224"/>
    <n v="11430"/>
    <x v="4"/>
    <s v="Sanctity of Life"/>
    <m/>
    <s v="Washington"/>
    <s v="DC"/>
    <n v="20003"/>
  </r>
  <r>
    <x v="0"/>
    <x v="137"/>
    <s v="541660459_2023"/>
    <s v="Alliance Defending Freedom_Religious Freedom Institute202340050"/>
    <s v="ProPublica"/>
    <s v="ProPublicaXML"/>
    <x v="0"/>
    <x v="224"/>
    <n v="40050"/>
    <x v="5"/>
    <s v="Religious Liberty"/>
    <m/>
    <s v="Washington"/>
    <s v="DC"/>
    <n v="20003"/>
  </r>
  <r>
    <x v="0"/>
    <x v="138"/>
    <s v="541660459_2023"/>
    <s v="Alliance Defending Freedom_Reprotection Inc202320766"/>
    <s v="ProPublica"/>
    <s v="ProPublicaXML"/>
    <x v="0"/>
    <x v="225"/>
    <n v="20766"/>
    <x v="5"/>
    <s v="Sanctity of Life"/>
    <m/>
    <s v="Louisville"/>
    <s v="KY"/>
    <n v="40212"/>
  </r>
  <r>
    <x v="0"/>
    <x v="6"/>
    <s v="541660459_2007"/>
    <s v="Alliance Defending Freedom_RKIDS of Minnesota20073000"/>
    <s v="CT"/>
    <s v="ConservativeTransparency2025"/>
    <x v="0"/>
    <x v="226"/>
    <n v="3000"/>
    <x v="6"/>
    <m/>
    <m/>
    <m/>
    <m/>
    <m/>
  </r>
  <r>
    <x v="0"/>
    <x v="139"/>
    <s v="541660459_2015"/>
    <s v="Alliance Defending Freedom_Roads of Success20158523"/>
    <s v="ProPublica"/>
    <s v="ProPublicaXML"/>
    <x v="0"/>
    <x v="227"/>
    <n v="8523"/>
    <x v="8"/>
    <s v="RELIGIOUS LIBERTY"/>
    <m/>
    <s v="DUARTE"/>
    <s v="CA"/>
    <n v="91010"/>
  </r>
  <r>
    <x v="0"/>
    <x v="139"/>
    <s v="541660459_2016"/>
    <s v="Alliance Defending Freedom_Roads of Success201630476"/>
    <s v="ProPublica"/>
    <s v="ProPublicaXML"/>
    <x v="0"/>
    <x v="227"/>
    <n v="30476"/>
    <x v="9"/>
    <s v="INTERNATIONAL PROJECT"/>
    <m/>
    <s v="DUARTE"/>
    <s v="CA"/>
    <n v="91010"/>
  </r>
  <r>
    <x v="0"/>
    <x v="139"/>
    <s v="541660459_2017"/>
    <s v="Alliance Defending Freedom_Roads of Success201743601"/>
    <s v="ProPublica"/>
    <s v="ProPublicaXML"/>
    <x v="0"/>
    <x v="227"/>
    <n v="43601"/>
    <x v="16"/>
    <s v="INTERNATIONAL ADVOCACY"/>
    <m/>
    <s v="DUARTE"/>
    <s v="CA"/>
    <n v="91010"/>
  </r>
  <r>
    <x v="0"/>
    <x v="139"/>
    <s v="541660459_2018"/>
    <s v="Alliance Defending Freedom_Roads of Success201823000"/>
    <s v="ProPublica"/>
    <s v="ProPublicaXML"/>
    <x v="0"/>
    <x v="227"/>
    <n v="23000"/>
    <x v="0"/>
    <s v="Religious Liberty"/>
    <m/>
    <s v="Duarte"/>
    <s v="CA"/>
    <n v="91010"/>
  </r>
  <r>
    <x v="0"/>
    <x v="139"/>
    <s v="541660459_2019"/>
    <s v="Alliance Defending Freedom_Roads of Success201930000"/>
    <s v="ProPublica"/>
    <s v="ProPublicaXML"/>
    <x v="0"/>
    <x v="227"/>
    <n v="30000"/>
    <x v="11"/>
    <s v="Religious Liberty"/>
    <m/>
    <s v="Duarte"/>
    <s v="CA"/>
    <n v="91010"/>
  </r>
  <r>
    <x v="0"/>
    <x v="140"/>
    <s v="541660459_2016"/>
    <s v="Alliance Defending Freedom_Ruta Soulios &amp; Stratis LLP201628390"/>
    <s v="ProPublica"/>
    <s v="ProPublicaXML"/>
    <x v="0"/>
    <x v="228"/>
    <n v="28390"/>
    <x v="9"/>
    <s v="MARRIAGE PROJECT"/>
    <m/>
    <s v="FAIR LAWN"/>
    <s v="NJ"/>
    <n v="7410"/>
  </r>
  <r>
    <x v="0"/>
    <x v="141"/>
    <s v="541660459_2016"/>
    <s v="Alliance Defending Freedom_Schaerr Duncan LLP201610000"/>
    <s v="ProPublica"/>
    <s v="ProPublicaXML"/>
    <x v="0"/>
    <x v="229"/>
    <n v="10000"/>
    <x v="9"/>
    <s v="MARRIAGE PROJECT"/>
    <m/>
    <s v="WASHINGTON"/>
    <s v="DC"/>
    <n v="20006"/>
  </r>
  <r>
    <x v="0"/>
    <x v="142"/>
    <s v="541660459_2016"/>
    <s v="Alliance Defending Freedom_Schaerr Duncan LLP201615000"/>
    <s v="ProPublica"/>
    <s v="ProPublicaXML"/>
    <x v="0"/>
    <x v="229"/>
    <n v="15000"/>
    <x v="9"/>
    <s v="MARRIAGE PROJECT"/>
    <m/>
    <s v="WASHINGTON"/>
    <s v="DC"/>
    <n v="20006"/>
  </r>
  <r>
    <x v="0"/>
    <x v="143"/>
    <s v="541660459_2018"/>
    <s v="Alliance Defending Freedom_Scheef &amp; Stone LLP20187743"/>
    <s v="ProPublica"/>
    <s v="ProPublicaXML"/>
    <x v="0"/>
    <x v="230"/>
    <n v="7743"/>
    <x v="0"/>
    <s v="Religious Liberty"/>
    <m/>
    <s v="Frisco"/>
    <s v="TX"/>
    <n v="75034"/>
  </r>
  <r>
    <x v="0"/>
    <x v="143"/>
    <s v="541660459_2019"/>
    <s v="Alliance Defending Freedom_Scheef &amp; Stone LLP201912722"/>
    <s v="ProPublica"/>
    <s v="ProPublicaXML"/>
    <x v="0"/>
    <x v="230"/>
    <n v="12722"/>
    <x v="11"/>
    <s v="Family Values"/>
    <m/>
    <s v="Frisco"/>
    <s v="TX"/>
    <n v="75034"/>
  </r>
  <r>
    <x v="0"/>
    <x v="6"/>
    <s v="541660459_2010"/>
    <s v="Alliance Defending Freedom_Schmitt Schneck Smyth &amp; Herrod201017519"/>
    <s v="CT"/>
    <s v="ConservativeTransparency2025"/>
    <x v="0"/>
    <x v="231"/>
    <n v="17519"/>
    <x v="14"/>
    <m/>
    <m/>
    <m/>
    <m/>
    <m/>
  </r>
  <r>
    <x v="0"/>
    <x v="6"/>
    <s v="541660459_2011"/>
    <s v="Alliance Defending Freedom_Schreffler Law20116480"/>
    <s v="CT"/>
    <s v="ConservativeTransparency2025"/>
    <x v="0"/>
    <x v="232"/>
    <n v="6480"/>
    <x v="15"/>
    <m/>
    <m/>
    <m/>
    <m/>
    <m/>
  </r>
  <r>
    <x v="0"/>
    <x v="6"/>
    <s v="541660459_2012"/>
    <s v="Alliance Defending Freedom_Shreffler Law PLLC201220520"/>
    <s v="CT"/>
    <s v="ConservativeTransparency2025"/>
    <x v="0"/>
    <x v="233"/>
    <n v="20520"/>
    <x v="2"/>
    <m/>
    <m/>
    <m/>
    <m/>
    <m/>
  </r>
  <r>
    <x v="0"/>
    <x v="144"/>
    <s v="541660459_2013"/>
    <s v="Alliance Defending Freedom_Shreffler Law PLLC201320520"/>
    <s v="ProPublica"/>
    <s v="ProPublicaXML"/>
    <x v="0"/>
    <x v="233"/>
    <n v="20520"/>
    <x v="3"/>
    <s v="SANCTITY OF LIFE"/>
    <m/>
    <s v="HOPKINS"/>
    <s v="MN"/>
    <n v="55343"/>
  </r>
  <r>
    <x v="0"/>
    <x v="144"/>
    <s v="541660459_2014"/>
    <s v="Alliance Defending Freedom_Shreffler Law PLLC201416955"/>
    <s v="ProPublica"/>
    <s v="ProPublicaXML"/>
    <x v="0"/>
    <x v="233"/>
    <n v="16955"/>
    <x v="7"/>
    <s v="SANCTITY OF LIFE"/>
    <m/>
    <s v="HOPKINS"/>
    <s v="MN"/>
    <n v="55343"/>
  </r>
  <r>
    <x v="0"/>
    <x v="144"/>
    <s v="541660459_2020"/>
    <s v="Alliance Defending Freedom_Shreffler Law PLLC20205912"/>
    <s v="ProPublica"/>
    <s v="ProPublicaXML"/>
    <x v="0"/>
    <x v="233"/>
    <n v="5912"/>
    <x v="1"/>
    <s v="Religious Liberty"/>
    <m/>
    <s v="West St Paul"/>
    <s v="MN"/>
    <n v="55118"/>
  </r>
  <r>
    <x v="0"/>
    <x v="144"/>
    <s v="541660459_2021"/>
    <s v="Alliance Defending Freedom_Shreffler Law PLLC202112999"/>
    <s v="ProPublica"/>
    <s v="ProPublicaXML"/>
    <x v="0"/>
    <x v="233"/>
    <n v="12999"/>
    <x v="10"/>
    <s v="Religious Liberty"/>
    <m/>
    <s v="West St Paul"/>
    <s v="MN"/>
    <n v="55118"/>
  </r>
  <r>
    <x v="0"/>
    <x v="144"/>
    <s v="541660459_2022"/>
    <s v="Alliance Defending Freedom_Shreffler Law PLLC20228163"/>
    <s v="ProPublica"/>
    <s v="ProPublicaXML"/>
    <x v="0"/>
    <x v="233"/>
    <n v="8163"/>
    <x v="4"/>
    <s v="Religious Liberty"/>
    <m/>
    <s v="West St Paul"/>
    <s v="MN"/>
    <n v="55118"/>
  </r>
  <r>
    <x v="0"/>
    <x v="144"/>
    <s v="541660459_2023"/>
    <s v="Alliance Defending Freedom_Shreffler Law PLLC202321820"/>
    <s v="ProPublica"/>
    <s v="ProPublicaXML"/>
    <x v="0"/>
    <x v="233"/>
    <n v="21820"/>
    <x v="5"/>
    <s v="Religious Liberty"/>
    <m/>
    <s v="Lakeville"/>
    <s v="MN"/>
    <n v="55044"/>
  </r>
  <r>
    <x v="0"/>
    <x v="145"/>
    <s v="541660459_2020"/>
    <s v="Alliance Defending Freedom_Smith &amp; Associates202025000"/>
    <s v="ProPublica"/>
    <s v="ProPublicaXML"/>
    <x v="0"/>
    <x v="234"/>
    <n v="25000"/>
    <x v="1"/>
    <s v="Sanctity of Life"/>
    <m/>
    <s v="Bloomfield"/>
    <s v="NJ"/>
    <n v="7003"/>
  </r>
  <r>
    <x v="0"/>
    <x v="146"/>
    <s v="541660459_2022"/>
    <s v="Alliance Defending Freedom_Smith Appellate Law Firm PLLC202228042"/>
    <s v="ProPublica"/>
    <s v="ProPublicaXML"/>
    <x v="0"/>
    <x v="235"/>
    <n v="28042"/>
    <x v="4"/>
    <s v="Sanctity of Life"/>
    <m/>
    <s v="Washington"/>
    <s v="DC"/>
    <n v="20006"/>
  </r>
  <r>
    <x v="0"/>
    <x v="146"/>
    <s v="541660459_2023"/>
    <s v="Alliance Defending Freedom_Smith Appellate Law Firm PLLC202329968"/>
    <s v="ProPublica"/>
    <s v="ProPublicaXML"/>
    <x v="0"/>
    <x v="235"/>
    <n v="29968"/>
    <x v="5"/>
    <s v="Sanctity of Life"/>
    <m/>
    <s v="Washington"/>
    <s v="DC"/>
    <n v="20006"/>
  </r>
  <r>
    <x v="0"/>
    <x v="147"/>
    <s v="541660459_2022"/>
    <s v="Alliance Defending Freedom_Smith Haughey Rice &amp; Roegge202216766"/>
    <s v="ProPublica"/>
    <s v="ProPublicaXML"/>
    <x v="0"/>
    <x v="236"/>
    <n v="16766"/>
    <x v="4"/>
    <s v="Sanctity of Life"/>
    <m/>
    <s v="Grand Rapids"/>
    <s v="MI"/>
    <n v="49503"/>
  </r>
  <r>
    <x v="0"/>
    <x v="147"/>
    <s v="541660459_2023"/>
    <s v="Alliance Defending Freedom_Smith Haughey Rice &amp; Roegge202324381"/>
    <s v="ProPublica"/>
    <s v="ProPublicaXML"/>
    <x v="0"/>
    <x v="236"/>
    <n v="24381"/>
    <x v="5"/>
    <s v="Sanctity of Life"/>
    <m/>
    <s v="Grand Rapids"/>
    <s v="MI"/>
    <n v="49503"/>
  </r>
  <r>
    <x v="0"/>
    <x v="6"/>
    <s v="541660459_2007"/>
    <s v="Alliance Defending Freedom_South Mountain Community Church200716020"/>
    <s v="CT"/>
    <s v="ConservativeTransparency2025"/>
    <x v="0"/>
    <x v="237"/>
    <n v="16020"/>
    <x v="6"/>
    <m/>
    <m/>
    <m/>
    <m/>
    <m/>
  </r>
  <r>
    <x v="0"/>
    <x v="6"/>
    <s v="541660459_2008"/>
    <s v="Alliance Defending Freedom_South Mountain Community Church20087406"/>
    <s v="CT"/>
    <s v="ConservativeTransparency2025"/>
    <x v="0"/>
    <x v="237"/>
    <n v="7406"/>
    <x v="12"/>
    <m/>
    <m/>
    <m/>
    <m/>
    <m/>
  </r>
  <r>
    <x v="0"/>
    <x v="6"/>
    <s v="541660459_2008"/>
    <s v="Alliance Defending Freedom_South Mountain Community Church20088571"/>
    <s v="CT"/>
    <s v="ConservativeTransparency2025"/>
    <x v="0"/>
    <x v="237"/>
    <n v="8571"/>
    <x v="12"/>
    <m/>
    <m/>
    <m/>
    <m/>
    <m/>
  </r>
  <r>
    <x v="0"/>
    <x v="6"/>
    <s v="541660459_2009"/>
    <s v="Alliance Defending Freedom_South Mountain Community Church20092905"/>
    <s v="CT"/>
    <s v="ConservativeTransparency2025"/>
    <x v="0"/>
    <x v="237"/>
    <n v="2905"/>
    <x v="13"/>
    <m/>
    <m/>
    <m/>
    <m/>
    <m/>
  </r>
  <r>
    <x v="0"/>
    <x v="6"/>
    <s v="541660459_2009"/>
    <s v="Alliance Defending Freedom_South Mountain Community Church20095934"/>
    <s v="CT"/>
    <s v="ConservativeTransparency2025"/>
    <x v="0"/>
    <x v="237"/>
    <n v="5934"/>
    <x v="13"/>
    <m/>
    <m/>
    <m/>
    <m/>
    <m/>
  </r>
  <r>
    <x v="0"/>
    <x v="148"/>
    <s v="541660459_2022"/>
    <s v="Alliance Defending Freedom_Spero Law LLC20228608"/>
    <s v="ProPublica"/>
    <s v="ProPublicaXML"/>
    <x v="0"/>
    <x v="238"/>
    <n v="8608"/>
    <x v="4"/>
    <s v="Religious Liberty"/>
    <m/>
    <s v="Mt Pleasant"/>
    <s v="SC"/>
    <n v="29465"/>
  </r>
  <r>
    <x v="0"/>
    <x v="6"/>
    <s v="541660459_2012"/>
    <s v="Alliance Defending Freedom_Stepanovich &amp; Assoc20127500"/>
    <s v="CT"/>
    <s v="ConservativeTransparency2025"/>
    <x v="0"/>
    <x v="239"/>
    <n v="7500"/>
    <x v="2"/>
    <m/>
    <m/>
    <m/>
    <m/>
    <m/>
  </r>
  <r>
    <x v="0"/>
    <x v="149"/>
    <s v="541660459_2013"/>
    <s v="Alliance Defending Freedom_Stepanovich &amp; Assoc20137500"/>
    <s v="ProPublica"/>
    <s v="ProPublicaXML"/>
    <x v="0"/>
    <x v="239"/>
    <n v="7500"/>
    <x v="3"/>
    <s v="CRIMINAL DEFENSE MANUAL"/>
    <m/>
    <s v="CHESAPEAKE"/>
    <s v="VA"/>
    <n v="23320"/>
  </r>
  <r>
    <x v="0"/>
    <x v="150"/>
    <s v="541660459_2015"/>
    <s v="Alliance Defending Freedom_Stephen T Fieweger PC201525000"/>
    <s v="ProPublica"/>
    <s v="ProPublicaXML"/>
    <x v="0"/>
    <x v="240"/>
    <n v="25000"/>
    <x v="8"/>
    <s v="UNIVERSITY PROJECT"/>
    <m/>
    <s v="DAVENPORT"/>
    <s v="IA"/>
    <n v="52807"/>
  </r>
  <r>
    <x v="0"/>
    <x v="150"/>
    <s v="541660459_2016"/>
    <s v="Alliance Defending Freedom_Stephen T Fieweger PC201674500"/>
    <s v="ProPublica"/>
    <s v="ProPublicaXML"/>
    <x v="0"/>
    <x v="240"/>
    <n v="74500"/>
    <x v="9"/>
    <s v="UNIVERSITY PROJECT"/>
    <m/>
    <s v="DAVENPORT"/>
    <s v="IA"/>
    <n v="52807"/>
  </r>
  <r>
    <x v="0"/>
    <x v="151"/>
    <s v="541660459_2016"/>
    <s v="Alliance Defending Freedom_Story Law Firm LLC201620412"/>
    <s v="ProPublica"/>
    <s v="ProPublicaXML"/>
    <x v="0"/>
    <x v="241"/>
    <n v="20412"/>
    <x v="9"/>
    <s v="GENERAL LITIGATION"/>
    <m/>
    <s v="FAYETTEVILLE"/>
    <s v="AR"/>
    <n v="72703"/>
  </r>
  <r>
    <x v="0"/>
    <x v="151"/>
    <s v="541660459_2017"/>
    <s v="Alliance Defending Freedom_Story Law Firm LLC201713599"/>
    <s v="ProPublica"/>
    <s v="ProPublicaXML"/>
    <x v="0"/>
    <x v="241"/>
    <n v="13599"/>
    <x v="16"/>
    <s v="GENERAL OPERATING"/>
    <m/>
    <s v="FAYETTEVILLE"/>
    <s v="AR"/>
    <n v="72703"/>
  </r>
  <r>
    <x v="0"/>
    <x v="151"/>
    <s v="541660459_2018"/>
    <s v="Alliance Defending Freedom_Story Law Firm LLC201825935"/>
    <s v="ProPublica"/>
    <s v="ProPublicaXML"/>
    <x v="0"/>
    <x v="241"/>
    <n v="25935"/>
    <x v="0"/>
    <s v="Religious Liberty"/>
    <m/>
    <s v="Fayetteville"/>
    <s v="AR"/>
    <n v="72703"/>
  </r>
  <r>
    <x v="0"/>
    <x v="151"/>
    <s v="541660459_2019"/>
    <s v="Alliance Defending Freedom_Story Law Firm LLC201915554"/>
    <s v="ProPublica"/>
    <s v="ProPublicaXML"/>
    <x v="0"/>
    <x v="241"/>
    <n v="15554"/>
    <x v="11"/>
    <s v="Religious Liberty"/>
    <m/>
    <s v="Fayetteville"/>
    <s v="AR"/>
    <n v="72703"/>
  </r>
  <r>
    <x v="0"/>
    <x v="152"/>
    <s v="541660459_2015"/>
    <s v="Alliance Defending Freedom_Sturgill Turner Barker &amp; Moloney PLLC201510000"/>
    <s v="ProPublica"/>
    <s v="ProPublicaXML"/>
    <x v="0"/>
    <x v="242"/>
    <n v="10000"/>
    <x v="8"/>
    <s v="RELIGIOUS LIBERTY"/>
    <m/>
    <s v="LEXINGTON"/>
    <s v="KY"/>
    <n v="40507"/>
  </r>
  <r>
    <x v="0"/>
    <x v="152"/>
    <s v="541660459_2016"/>
    <s v="Alliance Defending Freedom_Sturgill Turner Barker &amp; Moloney PLLC20165887"/>
    <s v="ProPublica"/>
    <s v="ProPublicaXML"/>
    <x v="0"/>
    <x v="242"/>
    <n v="5887"/>
    <x v="9"/>
    <s v="PUBLIC SQUARE PROJECT"/>
    <m/>
    <s v="LEXINGTON"/>
    <s v="KY"/>
    <n v="40507"/>
  </r>
  <r>
    <x v="0"/>
    <x v="32"/>
    <s v="541660459_2020"/>
    <s v="Alliance Defending Freedom_Susan B Anthony List202020080"/>
    <s v="ProPublica"/>
    <s v="ProPublicaXML"/>
    <x v="0"/>
    <x v="243"/>
    <n v="20080"/>
    <x v="1"/>
    <s v="Sanctity of Life"/>
    <m/>
    <s v="Arlington"/>
    <s v="VA"/>
    <n v="22206"/>
  </r>
  <r>
    <x v="0"/>
    <x v="32"/>
    <s v="541660459_2021"/>
    <s v="Alliance Defending Freedom_Susan B Anthony List202152533"/>
    <s v="ProPublica"/>
    <s v="ProPublicaXML"/>
    <x v="0"/>
    <x v="243"/>
    <n v="52533"/>
    <x v="10"/>
    <s v="Religious Liberty"/>
    <m/>
    <s v="Arlington"/>
    <s v="VA"/>
    <n v="22206"/>
  </r>
  <r>
    <x v="0"/>
    <x v="6"/>
    <s v="541660459_2007"/>
    <s v="Alliance Defending Freedom_Tabor Baptist Church2007400"/>
    <s v="CT"/>
    <s v="ConservativeTransparency2025"/>
    <x v="0"/>
    <x v="244"/>
    <n v="400"/>
    <x v="6"/>
    <m/>
    <m/>
    <m/>
    <m/>
    <m/>
  </r>
  <r>
    <x v="0"/>
    <x v="153"/>
    <s v="541660459_2014"/>
    <s v="Alliance Defending Freedom_Telios Law PLLC201425000"/>
    <s v="ProPublica"/>
    <s v="ProPublicaXML"/>
    <x v="0"/>
    <x v="245"/>
    <n v="25000"/>
    <x v="7"/>
    <s v="SANCTITY OF LIFE"/>
    <m/>
    <s v="MONUMENT"/>
    <s v="CO"/>
    <n v="80132"/>
  </r>
  <r>
    <x v="0"/>
    <x v="153"/>
    <s v="541660459_2015"/>
    <s v="Alliance Defending Freedom_Telios Law PLLC201518040"/>
    <s v="ProPublica"/>
    <s v="ProPublicaXML"/>
    <x v="0"/>
    <x v="245"/>
    <n v="18040"/>
    <x v="8"/>
    <s v="LIFE PROJECT"/>
    <m/>
    <s v="MONUMENT"/>
    <s v="CO"/>
    <n v="80132"/>
  </r>
  <r>
    <x v="0"/>
    <x v="154"/>
    <s v="541660459_2014"/>
    <s v="Alliance Defending Freedom_Tesla Inc20147500"/>
    <s v="ProPublica"/>
    <s v="ProPublicaXML"/>
    <x v="0"/>
    <x v="246"/>
    <n v="7500"/>
    <x v="7"/>
    <s v="RELIGIOUS LIBERTY"/>
    <m/>
    <s v="SAN ANTONIO"/>
    <s v="TX"/>
    <n v="78240"/>
  </r>
  <r>
    <x v="0"/>
    <x v="6"/>
    <s v="541660459_2007"/>
    <s v="Alliance Defending Freedom_Texas Right To life Committee Ed Fund20071993"/>
    <s v="CT"/>
    <s v="ConservativeTransparency2025"/>
    <x v="0"/>
    <x v="247"/>
    <n v="1993"/>
    <x v="6"/>
    <m/>
    <m/>
    <m/>
    <m/>
    <m/>
  </r>
  <r>
    <x v="0"/>
    <x v="155"/>
    <s v="541660459_2014"/>
    <s v="Alliance Defending Freedom_The Becket Fund for Religious Liberty201430000"/>
    <s v="ProPublica"/>
    <s v="ProPublicaXML"/>
    <x v="0"/>
    <x v="248"/>
    <n v="30000"/>
    <x v="7"/>
    <s v="RELIGIOUS LIBERTY"/>
    <m/>
    <s v="WASHINGTON"/>
    <s v="DC"/>
    <n v="20007"/>
  </r>
  <r>
    <x v="0"/>
    <x v="156"/>
    <s v="541660459_2014"/>
    <s v="Alliance Defending Freedom_The Claremont Institute20145000"/>
    <s v="ProPublica"/>
    <s v="ProPublicaXML"/>
    <x v="0"/>
    <x v="249"/>
    <n v="5000"/>
    <x v="7"/>
    <s v="SANCTITY OF LIFE"/>
    <m/>
    <s v="CLAREMONT"/>
    <s v="CA"/>
    <n v="91711"/>
  </r>
  <r>
    <x v="0"/>
    <x v="156"/>
    <s v="541660459_2016"/>
    <s v="Alliance Defending Freedom_The Claremont Institute201610000"/>
    <s v="ProPublica"/>
    <s v="ProPublicaXML"/>
    <x v="0"/>
    <x v="249"/>
    <n v="10000"/>
    <x v="9"/>
    <s v="MARRIAGE PROJECT"/>
    <m/>
    <s v="UPLAND"/>
    <s v="CA"/>
    <n v="91786"/>
  </r>
  <r>
    <x v="0"/>
    <x v="156"/>
    <s v="541660459_2019"/>
    <s v="Alliance Defending Freedom_The Claremont Institute201924581"/>
    <s v="ProPublica"/>
    <s v="ProPublicaXML"/>
    <x v="0"/>
    <x v="249"/>
    <n v="24581"/>
    <x v="11"/>
    <s v="Religious Liberty"/>
    <m/>
    <s v="Upland"/>
    <s v="CA"/>
    <n v="91786"/>
  </r>
  <r>
    <x v="0"/>
    <x v="156"/>
    <s v="541660459_2020"/>
    <s v="Alliance Defending Freedom_The Claremont Institute20205419"/>
    <s v="ProPublica"/>
    <s v="ProPublicaXML"/>
    <x v="0"/>
    <x v="249"/>
    <n v="5419"/>
    <x v="1"/>
    <s v="Religious Liberty"/>
    <m/>
    <s v="Upland"/>
    <s v="CA"/>
    <n v="91786"/>
  </r>
  <r>
    <x v="0"/>
    <x v="156"/>
    <s v="541660459_2021"/>
    <s v="Alliance Defending Freedom_The Claremont Institute202123490"/>
    <s v="ProPublica"/>
    <s v="ProPublicaXML"/>
    <x v="0"/>
    <x v="249"/>
    <n v="23490"/>
    <x v="10"/>
    <s v="Religious Liberty"/>
    <m/>
    <s v="Upland"/>
    <s v="CA"/>
    <n v="91786"/>
  </r>
  <r>
    <x v="0"/>
    <x v="157"/>
    <s v="541660459_2019"/>
    <s v="Alliance Defending Freedom_The Colson Center for Christian Worldview201920000"/>
    <s v="ProPublica"/>
    <s v="ProPublicaXML"/>
    <x v="0"/>
    <x v="250"/>
    <n v="20000"/>
    <x v="11"/>
    <s v="Sanctity of Life"/>
    <m/>
    <s v="Colorado Springs"/>
    <s v="CO"/>
    <n v="80949"/>
  </r>
  <r>
    <x v="0"/>
    <x v="6"/>
    <s v="541660459_2011"/>
    <s v="Alliance Defending Freedom_The Cox Law Center LLC201115000"/>
    <s v="CT"/>
    <s v="ConservativeTransparency2025"/>
    <x v="0"/>
    <x v="251"/>
    <n v="15000"/>
    <x v="15"/>
    <m/>
    <m/>
    <m/>
    <m/>
    <m/>
  </r>
  <r>
    <x v="0"/>
    <x v="158"/>
    <s v="541660459_2020"/>
    <s v="Alliance Defending Freedom_The Family Foundation of Virginia2020156620"/>
    <s v="ProPublica"/>
    <s v="ProPublicaXML"/>
    <x v="0"/>
    <x v="252"/>
    <n v="156620"/>
    <x v="1"/>
    <s v="Religious Liberty"/>
    <m/>
    <s v="Richmond"/>
    <s v="VA"/>
    <n v="23219"/>
  </r>
  <r>
    <x v="0"/>
    <x v="158"/>
    <s v="541660459_2022"/>
    <s v="Alliance Defending Freedom_The Family Foundation of Virginia202284183"/>
    <s v="ProPublica"/>
    <s v="ProPublicaXML"/>
    <x v="0"/>
    <x v="252"/>
    <n v="84183"/>
    <x v="4"/>
    <s v="Sanctity of Life"/>
    <m/>
    <s v="Richmond"/>
    <s v="VA"/>
    <n v="23219"/>
  </r>
  <r>
    <x v="0"/>
    <x v="158"/>
    <s v="541660459_2023"/>
    <s v="Alliance Defending Freedom_The Family Foundation of Virginia202310797"/>
    <s v="ProPublica"/>
    <s v="ProPublicaXML"/>
    <x v="0"/>
    <x v="252"/>
    <n v="10797"/>
    <x v="5"/>
    <s v="Religious Liberty"/>
    <m/>
    <s v="Richmond"/>
    <s v="VA"/>
    <n v="23219"/>
  </r>
  <r>
    <x v="0"/>
    <x v="53"/>
    <s v="541660459_2015"/>
    <s v="Alliance Defending Freedom_The Family Policy Council of West Virginia201516373"/>
    <s v="ProPublica"/>
    <s v="ProPublicaXML"/>
    <x v="0"/>
    <x v="253"/>
    <n v="16373"/>
    <x v="8"/>
    <s v="SANCTITY OF LIFE &amp; FAMILY VALUES"/>
    <m/>
    <s v="CHARLESTON"/>
    <s v="WV"/>
    <n v="25322"/>
  </r>
  <r>
    <x v="0"/>
    <x v="159"/>
    <s v="541660459_2017"/>
    <s v="Alliance Defending Freedom_The James Otis Law Group201780000"/>
    <s v="ProPublica"/>
    <s v="ProPublicaXML"/>
    <x v="0"/>
    <x v="254"/>
    <n v="80000"/>
    <x v="16"/>
    <s v="SANCTITY OF LIFE"/>
    <m/>
    <s v="ST LOUIS"/>
    <s v="MO"/>
    <n v="63141"/>
  </r>
  <r>
    <x v="0"/>
    <x v="159"/>
    <s v="541660459_2018"/>
    <s v="Alliance Defending Freedom_The James Otis Law Group201813528"/>
    <s v="ProPublica"/>
    <s v="ProPublicaXML"/>
    <x v="0"/>
    <x v="254"/>
    <n v="13528"/>
    <x v="0"/>
    <s v="Religious Liberty"/>
    <m/>
    <s v="St Louis"/>
    <s v="MO"/>
    <n v="63141"/>
  </r>
  <r>
    <x v="0"/>
    <x v="6"/>
    <s v="541660459_2010"/>
    <s v="Alliance Defending Freedom_The Justice Foundation20105325"/>
    <s v="CT"/>
    <s v="ConservativeTransparency2025"/>
    <x v="0"/>
    <x v="255"/>
    <n v="5325"/>
    <x v="14"/>
    <m/>
    <m/>
    <m/>
    <m/>
    <m/>
  </r>
  <r>
    <x v="0"/>
    <x v="160"/>
    <s v="541660459_2014"/>
    <s v="Alliance Defending Freedom_The National Center for Law &amp; Policy20145955"/>
    <s v="ProPublica"/>
    <s v="ProPublicaXML"/>
    <x v="0"/>
    <x v="256"/>
    <n v="5955"/>
    <x v="7"/>
    <s v="RELIGIOUS LIBERTY"/>
    <m/>
    <s v="ESCONDIDO"/>
    <s v="CA"/>
    <n v="92025"/>
  </r>
  <r>
    <x v="0"/>
    <x v="161"/>
    <s v="541660459_2014"/>
    <s v="Alliance Defending Freedom_The Witherspoon Institute201450000"/>
    <s v="ProPublica"/>
    <s v="ProPublicaXML"/>
    <x v="0"/>
    <x v="257"/>
    <n v="50000"/>
    <x v="7"/>
    <s v="FAMILY VALUES"/>
    <m/>
    <s v="PRINCETON"/>
    <s v="NJ"/>
    <n v="8540"/>
  </r>
  <r>
    <x v="0"/>
    <x v="161"/>
    <s v="541660459_2017"/>
    <s v="Alliance Defending Freedom_The Witherspoon Institute201730000"/>
    <s v="ProPublica"/>
    <s v="ProPublicaXML"/>
    <x v="0"/>
    <x v="257"/>
    <n v="30000"/>
    <x v="16"/>
    <s v="FAMILY VALUES"/>
    <m/>
    <s v="PRINCETON"/>
    <s v="NJ"/>
    <n v="8540"/>
  </r>
  <r>
    <x v="0"/>
    <x v="6"/>
    <s v="541660459_2007"/>
    <s v="Alliance Defending Freedom_Thomas More Society200720000"/>
    <s v="CT"/>
    <s v="ConservativeTransparency2025"/>
    <x v="0"/>
    <x v="258"/>
    <n v="20000"/>
    <x v="6"/>
    <m/>
    <m/>
    <m/>
    <m/>
    <m/>
  </r>
  <r>
    <x v="0"/>
    <x v="6"/>
    <s v="541660459_2007"/>
    <s v="Alliance Defending Freedom_Thomas More Society20073061"/>
    <s v="CT"/>
    <s v="ConservativeTransparency2025"/>
    <x v="0"/>
    <x v="258"/>
    <n v="3061"/>
    <x v="6"/>
    <m/>
    <m/>
    <m/>
    <m/>
    <m/>
  </r>
  <r>
    <x v="0"/>
    <x v="6"/>
    <s v="541660459_2008"/>
    <s v="Alliance Defending Freedom_Thomas More Society200841354"/>
    <s v="CT"/>
    <s v="ConservativeTransparency2025"/>
    <x v="0"/>
    <x v="258"/>
    <n v="41354"/>
    <x v="12"/>
    <m/>
    <m/>
    <m/>
    <m/>
    <m/>
  </r>
  <r>
    <x v="0"/>
    <x v="6"/>
    <s v="541660459_2009"/>
    <s v="Alliance Defending Freedom_Thomas More Society200921664"/>
    <s v="CT"/>
    <s v="ConservativeTransparency2025"/>
    <x v="0"/>
    <x v="258"/>
    <n v="21664"/>
    <x v="13"/>
    <m/>
    <m/>
    <m/>
    <m/>
    <m/>
  </r>
  <r>
    <x v="0"/>
    <x v="6"/>
    <s v="541660459_2009"/>
    <s v="Alliance Defending Freedom_Thomas More Society200941243"/>
    <s v="CT"/>
    <s v="ConservativeTransparency2025"/>
    <x v="0"/>
    <x v="258"/>
    <n v="41243"/>
    <x v="13"/>
    <m/>
    <m/>
    <m/>
    <m/>
    <m/>
  </r>
  <r>
    <x v="0"/>
    <x v="6"/>
    <s v="541660459_2011"/>
    <s v="Alliance Defending Freedom_Thomas W Kidd Jr201111444"/>
    <s v="CT"/>
    <s v="ConservativeTransparency2025"/>
    <x v="0"/>
    <x v="259"/>
    <n v="11444"/>
    <x v="15"/>
    <m/>
    <m/>
    <m/>
    <m/>
    <m/>
  </r>
  <r>
    <x v="0"/>
    <x v="162"/>
    <s v="541660459_2015"/>
    <s v="Alliance Defending Freedom_University of St Thomas School of Law20157500"/>
    <s v="ProPublica"/>
    <s v="ProPublicaXML"/>
    <x v="0"/>
    <x v="260"/>
    <n v="7500"/>
    <x v="8"/>
    <s v="SANCTITY OF LIFE"/>
    <m/>
    <s v="SAINT PAUL"/>
    <s v="MN"/>
    <n v="55105"/>
  </r>
  <r>
    <x v="0"/>
    <x v="163"/>
    <s v="541660459_2015"/>
    <s v="Alliance Defending Freedom_Us Nigeria Law Group20159339"/>
    <s v="ProPublica"/>
    <s v="ProPublicaXML"/>
    <x v="0"/>
    <x v="261"/>
    <n v="9339"/>
    <x v="8"/>
    <s v="RELIGIOUS LIBERTY"/>
    <m/>
    <s v="WASHINGTON"/>
    <s v="DC"/>
    <n v="20036"/>
  </r>
  <r>
    <x v="0"/>
    <x v="164"/>
    <s v="541660459_2015"/>
    <s v="Alliance Defending Freedom_Us Pastor Council201525000"/>
    <s v="ProPublica"/>
    <s v="ProPublicaXML"/>
    <x v="0"/>
    <x v="262"/>
    <n v="25000"/>
    <x v="8"/>
    <s v="CHURCH PROJECT"/>
    <m/>
    <s v="HOUSTON"/>
    <s v="TX"/>
    <n v="77269"/>
  </r>
  <r>
    <x v="0"/>
    <x v="6"/>
    <s v="541660459_2010"/>
    <s v="Alliance Defending Freedom_Wadleigh Starr &amp; Peters PLLC201026429"/>
    <s v="CT"/>
    <s v="ConservativeTransparency2025"/>
    <x v="0"/>
    <x v="263"/>
    <n v="26429"/>
    <x v="14"/>
    <m/>
    <m/>
    <m/>
    <m/>
    <m/>
  </r>
  <r>
    <x v="0"/>
    <x v="6"/>
    <s v="541660459_2011"/>
    <s v="Alliance Defending Freedom_Wadleigh Starr &amp; Peters PLLC201156520"/>
    <s v="CT"/>
    <s v="ConservativeTransparency2025"/>
    <x v="0"/>
    <x v="263"/>
    <n v="56520"/>
    <x v="15"/>
    <m/>
    <m/>
    <m/>
    <m/>
    <m/>
  </r>
  <r>
    <x v="0"/>
    <x v="6"/>
    <s v="541660459_2012"/>
    <s v="Alliance Defending Freedom_Wadleigh Starr &amp; Peters PLLC2012142952"/>
    <s v="CT"/>
    <s v="ConservativeTransparency2025"/>
    <x v="0"/>
    <x v="263"/>
    <n v="142952"/>
    <x v="2"/>
    <m/>
    <m/>
    <m/>
    <m/>
    <m/>
  </r>
  <r>
    <x v="0"/>
    <x v="165"/>
    <s v="541660459_2013"/>
    <s v="Alliance Defending Freedom_Wadleigh Starr &amp; Peters PLLC2013142952"/>
    <s v="ProPublica"/>
    <s v="ProPublicaXML"/>
    <x v="0"/>
    <x v="263"/>
    <n v="142952"/>
    <x v="3"/>
    <s v="RELIGIOUS LIBERTY/SANCTITY OF LIFE"/>
    <m/>
    <s v="MANCHESTER"/>
    <s v="NH"/>
    <n v="3101"/>
  </r>
  <r>
    <x v="0"/>
    <x v="165"/>
    <s v="541660459_2014"/>
    <s v="Alliance Defending Freedom_Wadleigh Starr &amp; Peters PLLC201466354"/>
    <s v="ProPublica"/>
    <s v="ProPublicaXML"/>
    <x v="0"/>
    <x v="263"/>
    <n v="66354"/>
    <x v="7"/>
    <s v="RELIGIOUS LIBERTY/SANCTITY OF LIFE"/>
    <m/>
    <s v="MANCHESTER"/>
    <s v="NH"/>
    <n v="3101"/>
  </r>
  <r>
    <x v="0"/>
    <x v="165"/>
    <s v="541660459_2015"/>
    <s v="Alliance Defending Freedom_Wadleigh Starr &amp; Peters PLLC2015157058"/>
    <s v="ProPublica"/>
    <s v="ProPublicaXML"/>
    <x v="0"/>
    <x v="263"/>
    <n v="157058"/>
    <x v="8"/>
    <s v="SANCTITY OF LIFE &amp; LIFE PROJECT &amp; MARRIAGE PROJECT"/>
    <m/>
    <s v="MANCHESTER"/>
    <s v="NH"/>
    <n v="3101"/>
  </r>
  <r>
    <x v="0"/>
    <x v="165"/>
    <s v="541660459_2016"/>
    <s v="Alliance Defending Freedom_Wadleigh Starr &amp; Peters PLLC201693237"/>
    <s v="ProPublica"/>
    <s v="ProPublicaXML"/>
    <x v="0"/>
    <x v="263"/>
    <n v="93237"/>
    <x v="9"/>
    <s v="LIFE, MARRIAGE AND PUBLIC SQUARE PROJECTS"/>
    <m/>
    <s v="MANCHESTER"/>
    <s v="NH"/>
    <n v="3101"/>
  </r>
  <r>
    <x v="0"/>
    <x v="165"/>
    <s v="541660459_2017"/>
    <s v="Alliance Defending Freedom_Wadleigh Starr &amp; Peters PLLC201792110"/>
    <s v="ProPublica"/>
    <s v="ProPublicaXML"/>
    <x v="0"/>
    <x v="263"/>
    <n v="92110"/>
    <x v="16"/>
    <s v="CENTER FOR LIFE, PUBLIC SQUARE"/>
    <m/>
    <s v="MANCHESTER"/>
    <s v="NH"/>
    <n v="3101"/>
  </r>
  <r>
    <x v="0"/>
    <x v="165"/>
    <s v="541660459_2018"/>
    <s v="Alliance Defending Freedom_Wadleigh Starr &amp; Peters PLLC201815210"/>
    <s v="ProPublica"/>
    <s v="ProPublicaXML"/>
    <x v="0"/>
    <x v="263"/>
    <n v="15210"/>
    <x v="0"/>
    <s v="Religious Liberty"/>
    <m/>
    <s v="Manchester"/>
    <s v="NH"/>
    <n v="3101"/>
  </r>
  <r>
    <x v="0"/>
    <x v="165"/>
    <s v="541660459_2019"/>
    <s v="Alliance Defending Freedom_Wadleigh Starr &amp; Peters PLLC201930387"/>
    <s v="ProPublica"/>
    <s v="ProPublicaXML"/>
    <x v="0"/>
    <x v="263"/>
    <n v="30387"/>
    <x v="11"/>
    <s v="Religious Liberty, Sanctity of Life"/>
    <m/>
    <s v="Manchester"/>
    <s v="NH"/>
    <n v="3101"/>
  </r>
  <r>
    <x v="0"/>
    <x v="165"/>
    <s v="541660459_2022"/>
    <s v="Alliance Defending Freedom_Wadleigh Starr &amp; Peters PLLC202241406"/>
    <s v="ProPublica"/>
    <s v="ProPublicaXML"/>
    <x v="0"/>
    <x v="263"/>
    <n v="41406"/>
    <x v="4"/>
    <s v="Religious Liberty"/>
    <m/>
    <s v="Machester"/>
    <s v="NH"/>
    <n v="3101"/>
  </r>
  <r>
    <x v="0"/>
    <x v="165"/>
    <s v="541660459_2023"/>
    <s v="Alliance Defending Freedom_Wadleigh Starr &amp; Peters PLLC202315951"/>
    <s v="ProPublica"/>
    <s v="ProPublicaXML"/>
    <x v="0"/>
    <x v="263"/>
    <n v="15951"/>
    <x v="5"/>
    <s v="Family Values"/>
    <m/>
    <s v="Manchester"/>
    <s v="NH"/>
    <n v="3101"/>
  </r>
  <r>
    <x v="0"/>
    <x v="166"/>
    <s v="541660459_2014"/>
    <s v="Alliance Defending Freedom_Washington Legal Services PLLC201412839"/>
    <s v="ProPublica"/>
    <s v="ProPublicaXML"/>
    <x v="0"/>
    <x v="264"/>
    <n v="12839"/>
    <x v="7"/>
    <s v="RELIGIOUS LIBERTY"/>
    <m/>
    <s v="SNOHOMISH"/>
    <s v="WA"/>
    <n v="98291"/>
  </r>
  <r>
    <x v="0"/>
    <x v="166"/>
    <s v="541660459_2016"/>
    <s v="Alliance Defending Freedom_Washington Legal Services PLLC201616726"/>
    <s v="ProPublica"/>
    <s v="ProPublicaXML"/>
    <x v="0"/>
    <x v="264"/>
    <n v="16726"/>
    <x v="9"/>
    <s v="MARRIAGE PROJECT"/>
    <m/>
    <s v="SNOHOMISH"/>
    <s v="WA"/>
    <n v="98291"/>
  </r>
  <r>
    <x v="0"/>
    <x v="167"/>
    <s v="541660459_2014"/>
    <s v="Alliance Defending Freedom_Whitehead Law Firm LLC201426054"/>
    <s v="ProPublica"/>
    <s v="ProPublicaXML"/>
    <x v="0"/>
    <x v="265"/>
    <n v="26054"/>
    <x v="7"/>
    <s v="FAMILY VALUES"/>
    <m/>
    <s v="KANSAS CITY"/>
    <s v="MO"/>
    <n v="64105"/>
  </r>
  <r>
    <x v="0"/>
    <x v="167"/>
    <s v="541660459_2015"/>
    <s v="Alliance Defending Freedom_Whitehead Law Firm LLC201525359"/>
    <s v="ProPublica"/>
    <s v="ProPublicaXML"/>
    <x v="0"/>
    <x v="265"/>
    <n v="25359"/>
    <x v="8"/>
    <s v="MARRIAGE PROJECT"/>
    <m/>
    <s v="LEES SUMMIT"/>
    <s v="MO"/>
    <n v="64086"/>
  </r>
  <r>
    <x v="0"/>
    <x v="167"/>
    <s v="541660459_2016"/>
    <s v="Alliance Defending Freedom_Whitehead Law Firm LLC201621449"/>
    <s v="ProPublica"/>
    <s v="ProPublicaXML"/>
    <x v="0"/>
    <x v="265"/>
    <n v="21449"/>
    <x v="9"/>
    <s v="LIFE AND MARRIAGE PROJECTS"/>
    <m/>
    <s v="LEES SUMMIT"/>
    <s v="MO"/>
    <n v="64086"/>
  </r>
  <r>
    <x v="0"/>
    <x v="6"/>
    <s v="541660459_2007"/>
    <s v="Alliance Defending Freedom_Women's Injury Network200721115"/>
    <s v="CT"/>
    <s v="ConservativeTransparency2025"/>
    <x v="0"/>
    <x v="266"/>
    <n v="21115"/>
    <x v="6"/>
    <m/>
    <m/>
    <m/>
    <m/>
    <m/>
  </r>
  <r>
    <x v="0"/>
    <x v="6"/>
    <s v="541660459_2008"/>
    <s v="Alliance Defending Freedom_Women's Injury Network200821012"/>
    <s v="CT"/>
    <s v="ConservativeTransparency2025"/>
    <x v="0"/>
    <x v="266"/>
    <n v="21012"/>
    <x v="12"/>
    <m/>
    <m/>
    <m/>
    <m/>
    <m/>
  </r>
  <r>
    <x v="0"/>
    <x v="6"/>
    <s v="541660459_2010"/>
    <s v="Alliance Defending Freedom_Women's Injury Network201021088"/>
    <s v="CT"/>
    <s v="ConservativeTransparency2025"/>
    <x v="0"/>
    <x v="266"/>
    <n v="21088"/>
    <x v="14"/>
    <m/>
    <m/>
    <m/>
    <m/>
    <m/>
  </r>
  <r>
    <x v="0"/>
    <x v="168"/>
    <s v="541660459_2017"/>
    <s v="Alliance Defending Freedom_Women's Liberation Front201715000"/>
    <s v="ProPublica"/>
    <s v="ProPublicaXML"/>
    <x v="0"/>
    <x v="267"/>
    <n v="15000"/>
    <x v="16"/>
    <s v="GENERAL LITIGATION"/>
    <m/>
    <s v="MANCHESTER"/>
    <s v="DC"/>
    <n v="3101"/>
  </r>
  <r>
    <x v="0"/>
    <x v="168"/>
    <s v="541660459_2022"/>
    <s v="Alliance Defending Freedom_Women's Liberation Front202250000"/>
    <s v="ProPublica"/>
    <s v="ProPublicaXML"/>
    <x v="0"/>
    <x v="267"/>
    <n v="50000"/>
    <x v="4"/>
    <s v="Religious Liberty"/>
    <m/>
    <s v="Washington"/>
    <s v="DC"/>
    <n v="20009"/>
  </r>
  <r>
    <x v="0"/>
    <x v="168"/>
    <s v="541660459_2023"/>
    <s v="Alliance Defending Freedom_Women's Liberation Front202330015"/>
    <s v="ProPublica"/>
    <s v="ProPublicaXML"/>
    <x v="0"/>
    <x v="267"/>
    <n v="30015"/>
    <x v="5"/>
    <s v="Religious Liberty"/>
    <m/>
    <s v="Washington"/>
    <s v="DC"/>
    <n v="20009"/>
  </r>
  <r>
    <x v="0"/>
    <x v="6"/>
    <s v="541660459_2007"/>
    <s v="Alliance Defending Freedom_World Outreach Conference Center200710000"/>
    <s v="CT"/>
    <s v="ConservativeTransparency2025"/>
    <x v="0"/>
    <x v="268"/>
    <n v="10000"/>
    <x v="6"/>
    <m/>
    <m/>
    <m/>
    <m/>
    <m/>
  </r>
  <r>
    <x v="0"/>
    <x v="6"/>
    <s v="541660459_2009"/>
    <s v="Alliance Defending Freedom_World Outreach Conference Center200925000"/>
    <s v="CT"/>
    <s v="ConservativeTransparency2025"/>
    <x v="0"/>
    <x v="268"/>
    <n v="25000"/>
    <x v="13"/>
    <m/>
    <m/>
    <m/>
    <m/>
    <m/>
  </r>
  <r>
    <x v="0"/>
    <x v="6"/>
    <s v="541660459_2011"/>
    <s v="Alliance Defending Freedom_World Outreach Conference Center201130000"/>
    <s v="CT"/>
    <s v="ConservativeTransparency2025"/>
    <x v="0"/>
    <x v="268"/>
    <n v="30000"/>
    <x v="15"/>
    <m/>
    <m/>
    <m/>
    <m/>
    <m/>
  </r>
  <r>
    <x v="0"/>
    <x v="169"/>
    <s v="541660459_2014"/>
    <s v="Alliance Defending Freedom_World Outreach Conference Center201410000"/>
    <s v="ProPublica"/>
    <s v="ProPublicaXML"/>
    <x v="0"/>
    <x v="268"/>
    <n v="10000"/>
    <x v="7"/>
    <s v="RELIGIOUS LIBERTY"/>
    <m/>
    <s v="CHICAGO"/>
    <s v="IL"/>
    <n v="60528"/>
  </r>
  <r>
    <x v="135"/>
    <x v="9"/>
    <s v="581493949_2010"/>
    <s v="National Christian Charitable Foundation_Alliance Defense Fund20109357128.67"/>
    <s v="990"/>
    <n v="990"/>
    <x v="328"/>
    <x v="13"/>
    <n v="9357128.6699999999"/>
    <x v="14"/>
    <s v="added"/>
    <m/>
    <m/>
    <m/>
    <m/>
  </r>
  <r>
    <x v="135"/>
    <x v="9"/>
    <s v="581493949_2009"/>
    <s v="National Christian Charitable Foundation_Alliance Defense Fund20094032927.21"/>
    <s v="990"/>
    <n v="990"/>
    <x v="328"/>
    <x v="13"/>
    <n v="4032927.21"/>
    <x v="13"/>
    <s v="added"/>
    <m/>
    <m/>
    <m/>
    <m/>
  </r>
  <r>
    <x v="135"/>
    <x v="9"/>
    <s v="581493949_2008"/>
    <s v="National Christian Charitable Foundation_Alliance Defense Fund20082674708.95"/>
    <s v="990"/>
    <n v="990"/>
    <x v="328"/>
    <x v="13"/>
    <n v="2674708.9500000002"/>
    <x v="12"/>
    <s v="added"/>
    <m/>
    <m/>
    <m/>
    <m/>
  </r>
  <r>
    <x v="135"/>
    <x v="9"/>
    <s v="581493949_2007"/>
    <s v="National Christian Charitable Foundation_Alliance Defense Fund20071562247.16"/>
    <s v="990"/>
    <n v="990"/>
    <x v="328"/>
    <x v="13"/>
    <n v="1562247.16"/>
    <x v="6"/>
    <s v="added"/>
    <m/>
    <m/>
    <m/>
    <m/>
  </r>
  <r>
    <x v="135"/>
    <x v="9"/>
    <s v="581493949_2007"/>
    <s v="National Christian Charitable Foundation_Alliance Defense Fund200712000"/>
    <s v="990"/>
    <n v="990"/>
    <x v="328"/>
    <x v="13"/>
    <n v="12000"/>
    <x v="6"/>
    <s v="added"/>
    <m/>
    <m/>
    <m/>
    <m/>
  </r>
  <r>
    <x v="135"/>
    <x v="9"/>
    <s v="581493949_2006"/>
    <s v="National Christian Charitable Foundation_Alliance Defense Fund20061508669.18"/>
    <s v="990"/>
    <n v="990"/>
    <x v="328"/>
    <x v="13"/>
    <n v="1508669.18"/>
    <x v="26"/>
    <s v="added"/>
    <m/>
    <m/>
    <m/>
    <m/>
  </r>
  <r>
    <x v="135"/>
    <x v="9"/>
    <s v="581493949_2005"/>
    <s v="National Christian Charitable Foundation_Alliance Defense Fund2005534992.25"/>
    <s v="990"/>
    <n v="990"/>
    <x v="328"/>
    <x v="13"/>
    <n v="534992.25"/>
    <x v="25"/>
    <s v="added"/>
    <m/>
    <m/>
    <m/>
    <m/>
  </r>
  <r>
    <x v="135"/>
    <x v="9"/>
    <s v="581493949_2004"/>
    <s v="National Christian Charitable Foundation_Alliance Defense Fund2004628400"/>
    <s v="990"/>
    <n v="990"/>
    <x v="328"/>
    <x v="13"/>
    <n v="628400"/>
    <x v="24"/>
    <s v="added"/>
    <m/>
    <m/>
    <m/>
    <m/>
  </r>
  <r>
    <x v="135"/>
    <x v="9"/>
    <s v="581493949_2004"/>
    <s v="National Christian Charitable Foundation_Alliance Defense Fund2004235650"/>
    <s v="990"/>
    <n v="990"/>
    <x v="328"/>
    <x v="13"/>
    <n v="235650"/>
    <x v="24"/>
    <s v="added"/>
    <m/>
    <m/>
    <m/>
    <m/>
  </r>
  <r>
    <x v="135"/>
    <x v="9"/>
    <s v="581493949_2004"/>
    <s v="National Christian Charitable Foundation_Alliance Defense Fund200414000"/>
    <s v="990"/>
    <n v="990"/>
    <x v="328"/>
    <x v="13"/>
    <n v="14000"/>
    <x v="24"/>
    <s v="added"/>
    <m/>
    <m/>
    <m/>
    <m/>
  </r>
  <r>
    <x v="135"/>
    <x v="9"/>
    <s v="581493949_2003"/>
    <s v="National Christian Charitable Foundation_Alliance Defense Fund2003663100"/>
    <s v="990"/>
    <n v="990"/>
    <x v="328"/>
    <x v="13"/>
    <n v="663100"/>
    <x v="23"/>
    <s v="added"/>
    <m/>
    <m/>
    <m/>
    <m/>
  </r>
  <r>
    <x v="135"/>
    <x v="9"/>
    <s v="581493949_2002"/>
    <s v="National Christian Charitable Foundation_Alliance Defense Fund2002185479"/>
    <s v="990"/>
    <n v="990"/>
    <x v="328"/>
    <x v="13"/>
    <n v="185479"/>
    <x v="22"/>
    <s v="added"/>
    <m/>
    <m/>
    <m/>
    <m/>
  </r>
  <r>
    <x v="135"/>
    <x v="9"/>
    <s v="581493949_2001"/>
    <s v="National Christian Charitable Foundation_Alliance Defense Fund200139000"/>
    <s v="990"/>
    <n v="990"/>
    <x v="328"/>
    <x v="13"/>
    <n v="39000"/>
    <x v="21"/>
    <s v="added"/>
    <m/>
    <m/>
    <m/>
    <m/>
  </r>
  <r>
    <x v="164"/>
    <x v="9"/>
    <s v="110303001_2002"/>
    <s v="Fidelity Investments Charitable Gift Fund_Alliance Defending Freedom2002250"/>
    <s v="990"/>
    <n v="990"/>
    <x v="161"/>
    <x v="10"/>
    <n v="250"/>
    <x v="22"/>
    <s v="Added - Page 13 of 1747 - (2003 990)"/>
    <m/>
    <m/>
    <m/>
    <m/>
  </r>
  <r>
    <x v="164"/>
    <x v="9"/>
    <s v="110303001_2002"/>
    <s v="Fidelity Investments Charitable Gift Fund_Alliance Defending Freedom20021000"/>
    <s v="990"/>
    <n v="990"/>
    <x v="161"/>
    <x v="10"/>
    <n v="1000"/>
    <x v="22"/>
    <s v="Added - Page 254 of 1747 - (2003 990)"/>
    <m/>
    <m/>
    <m/>
    <m/>
  </r>
  <r>
    <x v="164"/>
    <x v="9"/>
    <s v="110303001_2002"/>
    <s v="Fidelity Investments Charitable Gift Fund_Alliance Defending Freedom2002300"/>
    <s v="990"/>
    <n v="990"/>
    <x v="161"/>
    <x v="10"/>
    <n v="300"/>
    <x v="22"/>
    <s v="Added - Page 288 of 1747 - (2003 990)"/>
    <m/>
    <m/>
    <m/>
    <m/>
  </r>
  <r>
    <x v="164"/>
    <x v="9"/>
    <s v="110303001_2002"/>
    <s v="Fidelity Investments Charitable Gift Fund_Alliance Defending Freedom2002500"/>
    <s v="990"/>
    <n v="990"/>
    <x v="161"/>
    <x v="10"/>
    <n v="500"/>
    <x v="22"/>
    <s v="Added - Page 330 of 1747 - (2003 990)"/>
    <m/>
    <m/>
    <m/>
    <m/>
  </r>
  <r>
    <x v="164"/>
    <x v="9"/>
    <s v="110303001_2002"/>
    <s v="Fidelity Investments Charitable Gift Fund_Alliance Defending Freedom2002250"/>
    <s v="990"/>
    <n v="990"/>
    <x v="161"/>
    <x v="10"/>
    <n v="250"/>
    <x v="22"/>
    <s v="Added - Page 350 of 1747 - (2003 990)"/>
    <m/>
    <m/>
    <m/>
    <m/>
  </r>
  <r>
    <x v="164"/>
    <x v="9"/>
    <s v="110303001_2002"/>
    <s v="Fidelity Investments Charitable Gift Fund_Alliance Defending Freedom2002250"/>
    <s v="990"/>
    <n v="990"/>
    <x v="161"/>
    <x v="10"/>
    <n v="250"/>
    <x v="22"/>
    <s v="Added - Page 437 of 1747 - (2003 990)"/>
    <m/>
    <m/>
    <m/>
    <m/>
  </r>
  <r>
    <x v="164"/>
    <x v="9"/>
    <s v="110303001_2002"/>
    <s v="Fidelity Investments Charitable Gift Fund_Alliance Defending Freedom2002250"/>
    <s v="990"/>
    <n v="990"/>
    <x v="161"/>
    <x v="10"/>
    <n v="250"/>
    <x v="22"/>
    <s v="Added - Page 459 of 1747 - (2003 990)"/>
    <m/>
    <m/>
    <m/>
    <m/>
  </r>
  <r>
    <x v="164"/>
    <x v="9"/>
    <s v="110303001_2002"/>
    <s v="Fidelity Investments Charitable Gift Fund_Alliance Defending Freedom2002500"/>
    <s v="990"/>
    <n v="990"/>
    <x v="161"/>
    <x v="10"/>
    <n v="500"/>
    <x v="22"/>
    <s v="Added - Page 518 of 1747 - (2003 990)"/>
    <m/>
    <m/>
    <m/>
    <m/>
  </r>
  <r>
    <x v="164"/>
    <x v="9"/>
    <s v="110303001_2002"/>
    <s v="Fidelity Investments Charitable Gift Fund_Alliance Defending Freedom200225000"/>
    <s v="990"/>
    <n v="990"/>
    <x v="161"/>
    <x v="10"/>
    <n v="25000"/>
    <x v="22"/>
    <s v="Added - Page 532 of 1747 - (2003 990)"/>
    <m/>
    <m/>
    <m/>
    <m/>
  </r>
  <r>
    <x v="164"/>
    <x v="9"/>
    <s v="110303001_2002"/>
    <s v="Fidelity Investments Charitable Gift Fund_Alliance Defending Freedom2002300"/>
    <s v="990"/>
    <n v="990"/>
    <x v="161"/>
    <x v="10"/>
    <n v="300"/>
    <x v="22"/>
    <s v="Added - Page 532 of 1747 - (2003 990)"/>
    <m/>
    <m/>
    <m/>
    <m/>
  </r>
  <r>
    <x v="164"/>
    <x v="9"/>
    <s v="110303001_2002"/>
    <s v="Fidelity Investments Charitable Gift Fund_Alliance Defending Freedom2002300"/>
    <s v="990"/>
    <n v="990"/>
    <x v="161"/>
    <x v="10"/>
    <n v="300"/>
    <x v="22"/>
    <s v="Added - Page 569 of 1747 - (2003 990)"/>
    <m/>
    <m/>
    <m/>
    <m/>
  </r>
  <r>
    <x v="164"/>
    <x v="9"/>
    <s v="110303001_2003"/>
    <s v="Fidelity Investments Charitable Gift Fund_Alliance Defending Freedom2003300"/>
    <s v="990"/>
    <n v="990"/>
    <x v="161"/>
    <x v="10"/>
    <n v="300"/>
    <x v="23"/>
    <s v="Added - Page 1168 of 1747 - (2003 990)"/>
    <m/>
    <m/>
    <m/>
    <m/>
  </r>
  <r>
    <x v="164"/>
    <x v="9"/>
    <s v="110303001_2002"/>
    <s v="Fidelity Investments Charitable Gift Fund_Alliance Defending Freedom20024000"/>
    <s v="990"/>
    <n v="990"/>
    <x v="161"/>
    <x v="10"/>
    <n v="4000"/>
    <x v="22"/>
    <s v="Added - Page 688 of 1747 - (2003 990)"/>
    <m/>
    <m/>
    <m/>
    <m/>
  </r>
  <r>
    <x v="164"/>
    <x v="9"/>
    <s v="110303001_2002"/>
    <s v="Fidelity Investments Charitable Gift Fund_Alliance Defending Freedom2002250"/>
    <s v="990"/>
    <n v="990"/>
    <x v="161"/>
    <x v="10"/>
    <n v="250"/>
    <x v="22"/>
    <s v="Added - Page 741 of 1747 - (2003 990)"/>
    <m/>
    <m/>
    <m/>
    <m/>
  </r>
  <r>
    <x v="164"/>
    <x v="9"/>
    <s v="110303001_2003"/>
    <s v="Fidelity Investments Charitable Gift Fund_Alliance Defending Freedom20035000"/>
    <s v="990"/>
    <n v="990"/>
    <x v="161"/>
    <x v="10"/>
    <n v="5000"/>
    <x v="23"/>
    <s v="Added - Page 1009 of 1747 - (2003 990)"/>
    <m/>
    <m/>
    <m/>
    <m/>
  </r>
  <r>
    <x v="164"/>
    <x v="9"/>
    <s v="110303001_2003"/>
    <s v="Fidelity Investments Charitable Gift Fund_Alliance Defending Freedom20031000"/>
    <s v="990"/>
    <n v="990"/>
    <x v="161"/>
    <x v="10"/>
    <n v="1000"/>
    <x v="23"/>
    <s v="Added - Page 1014 of 1747 - (2003 990)"/>
    <m/>
    <m/>
    <m/>
    <m/>
  </r>
  <r>
    <x v="164"/>
    <x v="9"/>
    <s v="110303001_2003"/>
    <s v="Fidelity Investments Charitable Gift Fund_Alliance Defending Freedom2003250"/>
    <s v="990"/>
    <n v="990"/>
    <x v="161"/>
    <x v="10"/>
    <n v="250"/>
    <x v="23"/>
    <s v="Added - Page 1104 of 1747 - (2003 990)"/>
    <m/>
    <m/>
    <m/>
    <m/>
  </r>
  <r>
    <x v="164"/>
    <x v="9"/>
    <s v="110303001_2003"/>
    <s v="Fidelity Investments Charitable Gift Fund_Alliance Defending Freedom200325000"/>
    <s v="990"/>
    <n v="990"/>
    <x v="161"/>
    <x v="10"/>
    <n v="25000"/>
    <x v="23"/>
    <s v="Added - Page 1109 of 1747 - (2003 990)"/>
    <m/>
    <m/>
    <m/>
    <m/>
  </r>
  <r>
    <x v="164"/>
    <x v="9"/>
    <s v="110303001_2003"/>
    <s v="Fidelity Investments Charitable Gift Fund_Alliance Defending Freedom2003250"/>
    <s v="990"/>
    <n v="990"/>
    <x v="161"/>
    <x v="10"/>
    <n v="250"/>
    <x v="23"/>
    <s v="Added - Page 1307 of 1747 - (2003 990)"/>
    <m/>
    <m/>
    <m/>
    <m/>
  </r>
  <r>
    <x v="164"/>
    <x v="9"/>
    <s v="110303001_2003"/>
    <s v="Fidelity Investments Charitable Gift Fund_Alliance Defending Freedom2003600"/>
    <s v="990"/>
    <n v="990"/>
    <x v="161"/>
    <x v="10"/>
    <n v="600"/>
    <x v="23"/>
    <s v="Added - Page 1345 of 1747 - (2003 990)"/>
    <m/>
    <m/>
    <m/>
    <m/>
  </r>
  <r>
    <x v="164"/>
    <x v="9"/>
    <s v="110303001_2003"/>
    <s v="Fidelity Investments Charitable Gift Fund_Alliance Defending Freedom2003600"/>
    <s v="990"/>
    <n v="990"/>
    <x v="161"/>
    <x v="10"/>
    <n v="600"/>
    <x v="23"/>
    <s v="Added - Page 1420 of 1747 - (2003 990)"/>
    <m/>
    <m/>
    <m/>
    <m/>
  </r>
  <r>
    <x v="164"/>
    <x v="9"/>
    <s v="110303001_2003"/>
    <s v="Fidelity Investments Charitable Gift Fund_Alliance Defending Freedom2003500"/>
    <s v="990"/>
    <n v="990"/>
    <x v="161"/>
    <x v="10"/>
    <n v="500"/>
    <x v="23"/>
    <s v="Added - Page 1562 of 1747 - (2003 990)"/>
    <m/>
    <m/>
    <m/>
    <m/>
  </r>
  <r>
    <x v="164"/>
    <x v="9"/>
    <s v="110303001_2003"/>
    <s v="Fidelity Investments Charitable Gift Fund_Alliance Defending Freedom2003300"/>
    <s v="990"/>
    <n v="990"/>
    <x v="161"/>
    <x v="10"/>
    <n v="300"/>
    <x v="23"/>
    <s v="Added - Page 1726 of 1747 - (2003 990)"/>
    <m/>
    <m/>
    <m/>
    <m/>
  </r>
  <r>
    <x v="164"/>
    <x v="9"/>
    <s v="110303001_2003"/>
    <s v="Fidelity Investments Charitable Gift Fund_Alliance Defending Freedom20031000"/>
    <s v="990"/>
    <n v="990"/>
    <x v="161"/>
    <x v="10"/>
    <n v="1000"/>
    <x v="23"/>
    <s v="Added - Page 1736 of 1747 - (2003 990)"/>
    <m/>
    <m/>
    <m/>
    <m/>
  </r>
  <r>
    <x v="135"/>
    <x v="9"/>
    <s v="581493949_2011"/>
    <s v="National Christian Charitable Foundation_Alliance Defense Fund20119606281.88"/>
    <s v="ProPublica"/>
    <s v="https://projects.propublica.org/nonprofits/display_990/581493949/2012_10_EO%2F58-1493949_990_201112"/>
    <x v="328"/>
    <x v="13"/>
    <n v="9606281.8800000008"/>
    <x v="15"/>
    <s v="added"/>
    <m/>
    <m/>
    <m/>
    <m/>
  </r>
  <r>
    <x v="582"/>
    <x v="6"/>
    <m/>
    <m/>
    <m/>
    <m/>
    <x v="583"/>
    <x v="269"/>
    <m/>
    <x v="28"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8604B20-263E-754A-A3D8-D2718D2A3126}" name="PivotTable3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multipleFieldFilters="0">
  <location ref="A597:S862" firstHeaderRow="1" firstDataRow="2" firstDataCol="1" rowPageCount="1" colPageCount="1"/>
  <pivotFields count="15">
    <pivotField axis="axisPage" compact="0" outline="0" multipleItemSelectionAllowed="1" showAll="0" defaultSubtotal="0">
      <items count="583">
        <item h="1" x="176"/>
        <item h="1" x="149"/>
        <item h="1" x="298"/>
        <item h="1" x="495"/>
        <item h="1" x="8"/>
        <item h="1" x="372"/>
        <item h="1" x="451"/>
        <item h="1" x="540"/>
        <item h="1" x="544"/>
        <item h="1" x="420"/>
        <item h="1" x="490"/>
        <item h="1" x="164"/>
        <item h="1" x="159"/>
        <item h="1" x="481"/>
        <item h="1" x="66"/>
        <item h="1" x="489"/>
        <item h="1" x="248"/>
        <item h="1" x="552"/>
        <item h="1" x="30"/>
        <item h="1" x="140"/>
        <item h="1" x="396"/>
        <item h="1" x="18"/>
        <item h="1" x="87"/>
        <item h="1" x="179"/>
        <item h="1" x="32"/>
        <item h="1" x="14"/>
        <item h="1" x="106"/>
        <item h="1" x="565"/>
        <item h="1" x="105"/>
        <item h="1" x="2"/>
        <item h="1" x="257"/>
        <item h="1" x="356"/>
        <item h="1" x="395"/>
        <item h="1" x="266"/>
        <item h="1" x="554"/>
        <item h="1" x="132"/>
        <item h="1" x="12"/>
        <item h="1" x="200"/>
        <item h="1" x="128"/>
        <item h="1" x="528"/>
        <item h="1" x="282"/>
        <item h="1" x="551"/>
        <item h="1" x="510"/>
        <item h="1" x="527"/>
        <item h="1" x="366"/>
        <item h="1" x="210"/>
        <item h="1" x="504"/>
        <item h="1" x="58"/>
        <item h="1" x="428"/>
        <item h="1" x="547"/>
        <item h="1" x="45"/>
        <item h="1" x="440"/>
        <item h="1" x="446"/>
        <item h="1" x="402"/>
        <item h="1" x="309"/>
        <item h="1" x="442"/>
        <item h="1" x="399"/>
        <item h="1" x="308"/>
        <item h="1" x="464"/>
        <item h="1" x="383"/>
        <item h="1" x="182"/>
        <item h="1" x="252"/>
        <item h="1" x="400"/>
        <item h="1" x="147"/>
        <item h="1" x="116"/>
        <item h="1" x="4"/>
        <item h="1" x="174"/>
        <item h="1" x="476"/>
        <item h="1" x="31"/>
        <item h="1" x="300"/>
        <item h="1" x="97"/>
        <item h="1" x="430"/>
        <item h="1" x="503"/>
        <item h="1" x="229"/>
        <item h="1" x="435"/>
        <item h="1" x="558"/>
        <item h="1" x="432"/>
        <item h="1" x="181"/>
        <item h="1" x="355"/>
        <item h="1" x="548"/>
        <item h="1" x="237"/>
        <item h="1" x="394"/>
        <item h="1" x="219"/>
        <item h="1" x="445"/>
        <item h="1" x="513"/>
        <item h="1" x="272"/>
        <item h="1" x="125"/>
        <item h="1" x="488"/>
        <item h="1" x="91"/>
        <item h="1" x="215"/>
        <item h="1" x="352"/>
        <item h="1" x="95"/>
        <item h="1" x="78"/>
        <item h="1" x="234"/>
        <item h="1" x="11"/>
        <item h="1" x="172"/>
        <item h="1" x="436"/>
        <item h="1" x="253"/>
        <item h="1" x="49"/>
        <item h="1" x="127"/>
        <item h="1" x="156"/>
        <item h="1" x="208"/>
        <item h="1" x="553"/>
        <item h="1" x="546"/>
        <item h="1" x="73"/>
        <item h="1" x="538"/>
        <item h="1" x="426"/>
        <item h="1" x="316"/>
        <item h="1" x="484"/>
        <item h="1" x="392"/>
        <item h="1" x="280"/>
        <item h="1" x="117"/>
        <item h="1" x="43"/>
        <item h="1" x="198"/>
        <item h="1" x="391"/>
        <item h="1" x="307"/>
        <item h="1" x="93"/>
        <item h="1" x="145"/>
        <item h="1" x="15"/>
        <item h="1" x="315"/>
        <item h="1" x="524"/>
        <item h="1" x="178"/>
        <item h="1" x="65"/>
        <item h="1" x="39"/>
        <item h="1" x="94"/>
        <item h="1" x="424"/>
        <item h="1" x="206"/>
        <item h="1" x="119"/>
        <item h="1" x="398"/>
        <item h="1" x="344"/>
        <item h="1" x="154"/>
        <item h="1" x="536"/>
        <item h="1" x="120"/>
        <item h="1" x="46"/>
        <item h="1" x="455"/>
        <item h="1" x="473"/>
        <item h="1" x="110"/>
        <item h="1" x="416"/>
        <item h="1" x="233"/>
        <item h="1" x="197"/>
        <item h="1" x="449"/>
        <item h="1" x="20"/>
        <item h="1" x="561"/>
        <item h="1" x="360"/>
        <item h="1" x="290"/>
        <item h="1" x="533"/>
        <item h="1" x="24"/>
        <item h="1" x="67"/>
        <item h="1" x="85"/>
        <item h="1" x="36"/>
        <item h="1" x="250"/>
        <item h="1" x="205"/>
        <item h="1" x="291"/>
        <item h="1" x="56"/>
        <item h="1" x="186"/>
        <item h="1" x="192"/>
        <item h="1" x="433"/>
        <item h="1" x="130"/>
        <item h="1" x="41"/>
        <item h="1" x="251"/>
        <item h="1" x="358"/>
        <item h="1" x="320"/>
        <item h="1" x="276"/>
        <item h="1" x="474"/>
        <item h="1" x="413"/>
        <item h="1" x="374"/>
        <item h="1" x="138"/>
        <item h="1" x="467"/>
        <item h="1" x="254"/>
        <item h="1" x="422"/>
        <item h="1" x="566"/>
        <item h="1" x="195"/>
        <item h="1" x="375"/>
        <item h="1" x="152"/>
        <item h="1" x="98"/>
        <item h="1" x="458"/>
        <item h="1" x="187"/>
        <item h="1" x="321"/>
        <item h="1" x="338"/>
        <item h="1" x="121"/>
        <item h="1" x="190"/>
        <item h="1" x="314"/>
        <item h="1" x="160"/>
        <item h="1" x="574"/>
        <item h="1" x="213"/>
        <item h="1" x="373"/>
        <item h="1" x="204"/>
        <item h="1" x="151"/>
        <item h="1" x="409"/>
        <item h="1" x="487"/>
        <item h="1" x="16"/>
        <item h="1" x="497"/>
        <item h="1" x="482"/>
        <item h="1" x="576"/>
        <item h="1" x="357"/>
        <item h="1" x="543"/>
        <item h="1" x="101"/>
        <item h="1" x="81"/>
        <item h="1" x="235"/>
        <item h="1" x="191"/>
        <item h="1" x="25"/>
        <item h="1" x="324"/>
        <item h="1" x="55"/>
        <item h="1" x="364"/>
        <item h="1" x="249"/>
        <item h="1" x="281"/>
        <item h="1" x="434"/>
        <item h="1" x="38"/>
        <item h="1" x="427"/>
        <item h="1" x="462"/>
        <item h="1" x="578"/>
        <item h="1" x="404"/>
        <item h="1" x="218"/>
        <item h="1" x="387"/>
        <item h="1" x="287"/>
        <item h="1" x="339"/>
        <item h="1" x="466"/>
        <item h="1" x="468"/>
        <item h="1" x="341"/>
        <item h="1" x="68"/>
        <item h="1" x="244"/>
        <item h="1" x="238"/>
        <item h="1" x="475"/>
        <item h="1" x="271"/>
        <item h="1" x="123"/>
        <item h="1" x="501"/>
        <item h="1" x="77"/>
        <item h="1" x="199"/>
        <item h="1" x="239"/>
        <item h="1" x="327"/>
        <item h="1" x="499"/>
        <item h="1" x="231"/>
        <item h="1" x="136"/>
        <item h="1" x="202"/>
        <item h="1" x="207"/>
        <item h="1" x="384"/>
        <item h="1" x="270"/>
        <item h="1" x="515"/>
        <item h="1" x="406"/>
        <item h="1" x="76"/>
        <item h="1" x="465"/>
        <item h="1" x="150"/>
        <item h="1" x="53"/>
        <item h="1" x="269"/>
        <item h="1" x="469"/>
        <item h="1" x="23"/>
        <item h="1" x="381"/>
        <item h="1" x="408"/>
        <item h="1" x="115"/>
        <item h="1" x="486"/>
        <item h="1" x="232"/>
        <item h="1" x="268"/>
        <item h="1" x="450"/>
        <item h="1" x="274"/>
        <item h="1" x="301"/>
        <item h="1" x="532"/>
        <item h="1" x="419"/>
        <item h="1" x="500"/>
        <item h="1" x="82"/>
        <item h="1" x="230"/>
        <item h="1" x="194"/>
        <item h="1" x="169"/>
        <item h="1" x="545"/>
        <item h="1" x="211"/>
        <item h="1" x="447"/>
        <item h="1" x="418"/>
        <item h="1" x="559"/>
        <item h="1" x="157"/>
        <item h="1" x="354"/>
        <item h="1" x="79"/>
        <item h="1" x="471"/>
        <item h="1" x="512"/>
        <item h="1" x="377"/>
        <item h="1" x="317"/>
        <item h="1" x="556"/>
        <item h="1" x="477"/>
        <item h="1" x="333"/>
        <item h="1" x="137"/>
        <item h="1" x="28"/>
        <item h="1" x="313"/>
        <item h="1" x="163"/>
        <item h="1" x="193"/>
        <item h="1" x="209"/>
        <item h="1" x="83"/>
        <item h="1" x="393"/>
        <item h="1" x="129"/>
        <item h="1" x="133"/>
        <item h="1" x="460"/>
        <item h="1" x="212"/>
        <item h="1" x="363"/>
        <item h="1" x="491"/>
        <item h="1" x="185"/>
        <item h="1" x="346"/>
        <item h="1" x="521"/>
        <item h="1" x="397"/>
        <item h="1" x="80"/>
        <item h="1" x="261"/>
        <item h="1" x="444"/>
        <item h="1" x="293"/>
        <item h="1" x="361"/>
        <item h="1" x="40"/>
        <item h="1" x="62"/>
        <item h="1" x="148"/>
        <item h="1" x="508"/>
        <item h="1" x="386"/>
        <item h="1" x="35"/>
        <item h="1" x="60"/>
        <item h="1" x="1"/>
        <item h="1" x="429"/>
        <item h="1" x="569"/>
        <item h="1" x="362"/>
        <item h="1" x="72"/>
        <item h="1" x="171"/>
        <item h="1" x="349"/>
        <item h="1" x="240"/>
        <item h="1" x="470"/>
        <item h="1" x="511"/>
        <item h="1" x="370"/>
        <item h="1" x="241"/>
        <item h="1" x="403"/>
        <item h="1" x="292"/>
        <item h="1" x="405"/>
        <item h="1" x="412"/>
        <item h="1" x="345"/>
        <item h="1" x="529"/>
        <item h="1" x="305"/>
        <item h="1" x="549"/>
        <item h="1" x="48"/>
        <item h="1" x="277"/>
        <item h="1" x="288"/>
        <item h="1" x="294"/>
        <item h="1" x="224"/>
        <item h="1" x="579"/>
        <item h="1" x="196"/>
        <item h="1" x="228"/>
        <item h="1" x="3"/>
        <item h="1" x="158"/>
        <item h="1" x="201"/>
        <item h="1" x="389"/>
        <item h="1" x="143"/>
        <item h="1" x="382"/>
        <item h="1" x="34"/>
        <item h="1" x="22"/>
        <item h="1" x="335"/>
        <item h="1" x="525"/>
        <item h="1" x="52"/>
        <item h="1" x="456"/>
        <item h="1" x="245"/>
        <item h="1" x="509"/>
        <item h="1" x="131"/>
        <item h="1" x="348"/>
        <item h="1" x="177"/>
        <item h="1" x="517"/>
        <item h="1" x="50"/>
        <item h="1" x="17"/>
        <item h="1" x="165"/>
        <item h="1" x="284"/>
        <item h="1" x="472"/>
        <item h="1" x="7"/>
        <item h="1" x="570"/>
        <item h="1" x="139"/>
        <item h="1" x="216"/>
        <item h="1" x="74"/>
        <item h="1" x="325"/>
        <item h="1" x="516"/>
        <item h="1" x="255"/>
        <item x="0"/>
        <item h="1" x="340"/>
        <item h="1" x="217"/>
        <item h="1" x="175"/>
        <item h="1" x="318"/>
        <item h="1" x="264"/>
        <item h="1" x="537"/>
        <item h="1" x="414"/>
        <item h="1" x="526"/>
        <item h="1" x="347"/>
        <item h="1" x="535"/>
        <item h="1" x="519"/>
        <item h="1" x="539"/>
        <item h="1" x="494"/>
        <item h="1" x="59"/>
        <item h="1" x="47"/>
        <item h="1" x="328"/>
        <item h="1" x="103"/>
        <item h="1" x="227"/>
        <item h="1" x="385"/>
        <item h="1" x="135"/>
        <item h="1" x="6"/>
        <item h="1" x="54"/>
        <item h="1" x="560"/>
        <item h="1" x="506"/>
        <item h="1" x="146"/>
        <item h="1" x="541"/>
        <item h="1" x="518"/>
        <item h="1" x="367"/>
        <item h="1" x="225"/>
        <item h="1" x="96"/>
        <item h="1" x="493"/>
        <item h="1" x="312"/>
        <item h="1" x="441"/>
        <item h="1" x="285"/>
        <item h="1" x="26"/>
        <item h="1" x="523"/>
        <item h="1" x="102"/>
        <item h="1" x="37"/>
        <item h="1" x="577"/>
        <item h="1" x="417"/>
        <item h="1" x="184"/>
        <item h="1" x="84"/>
        <item h="1" x="369"/>
        <item h="1" x="189"/>
        <item h="1" x="365"/>
        <item h="1" x="183"/>
        <item h="1" x="342"/>
        <item h="1" x="407"/>
        <item h="1" x="562"/>
        <item h="1" x="296"/>
        <item h="1" x="411"/>
        <item h="1" x="425"/>
        <item h="1" x="452"/>
        <item h="1" x="86"/>
        <item h="1" x="534"/>
        <item h="1" x="89"/>
        <item h="1" x="453"/>
        <item h="1" x="297"/>
        <item h="1" x="100"/>
        <item h="1" x="520"/>
        <item h="1" x="310"/>
        <item h="1" x="448"/>
        <item h="1" x="142"/>
        <item h="1" x="557"/>
        <item h="1" x="331"/>
        <item h="1" x="104"/>
        <item h="1" x="415"/>
        <item h="1" x="332"/>
        <item h="1" x="57"/>
        <item h="1" x="99"/>
        <item h="1" x="564"/>
        <item h="1" x="286"/>
        <item h="1" x="124"/>
        <item h="1" x="379"/>
        <item h="1" x="410"/>
        <item h="1" x="109"/>
        <item h="1" x="555"/>
        <item h="1" x="580"/>
        <item h="1" x="61"/>
        <item h="1" x="283"/>
        <item h="1" x="258"/>
        <item h="1" x="302"/>
        <item h="1" x="303"/>
        <item h="1" x="88"/>
        <item h="1" x="531"/>
        <item h="1" x="118"/>
        <item h="1" x="144"/>
        <item h="1" x="498"/>
        <item h="1" x="319"/>
        <item h="1" x="69"/>
        <item h="1" x="21"/>
        <item h="1" x="259"/>
        <item h="1" x="401"/>
        <item h="1" x="70"/>
        <item h="1" x="75"/>
        <item h="1" x="107"/>
        <item h="1" x="134"/>
        <item h="1" x="236"/>
        <item h="1" x="51"/>
        <item h="1" x="478"/>
        <item h="1" x="90"/>
        <item h="1" x="530"/>
        <item h="1" x="575"/>
        <item h="1" x="563"/>
        <item h="1" x="550"/>
        <item h="1" x="188"/>
        <item h="1" x="19"/>
        <item h="1" x="581"/>
        <item h="1" x="63"/>
        <item h="1" x="437"/>
        <item h="1" x="221"/>
        <item h="1" x="222"/>
        <item h="1" x="5"/>
        <item h="1" x="42"/>
        <item h="1" x="496"/>
        <item h="1" x="343"/>
        <item h="1" x="330"/>
        <item h="1" x="267"/>
        <item h="1" x="522"/>
        <item h="1" x="279"/>
        <item h="1" x="44"/>
        <item h="1" x="480"/>
        <item h="1" x="421"/>
        <item h="1" x="438"/>
        <item h="1" x="483"/>
        <item h="1" x="567"/>
        <item h="1" x="337"/>
        <item h="1" x="263"/>
        <item h="1" x="306"/>
        <item h="1" x="368"/>
        <item h="1" x="461"/>
        <item h="1" x="329"/>
        <item h="1" x="9"/>
        <item h="1" x="170"/>
        <item h="1" x="322"/>
        <item h="1" x="299"/>
        <item h="1" x="203"/>
        <item h="1" x="246"/>
        <item h="1" x="166"/>
        <item h="1" x="378"/>
        <item h="1" x="454"/>
        <item h="1" x="457"/>
        <item h="1" x="479"/>
        <item h="1" x="173"/>
        <item h="1" x="29"/>
        <item h="1" x="168"/>
        <item h="1" x="13"/>
        <item h="1" x="514"/>
        <item h="1" x="571"/>
        <item h="1" x="507"/>
        <item h="1" x="431"/>
        <item h="1" x="223"/>
        <item h="1" x="141"/>
        <item h="1" x="114"/>
        <item h="1" x="108"/>
        <item h="1" x="126"/>
        <item h="1" x="390"/>
        <item h="1" x="161"/>
        <item h="1" x="295"/>
        <item h="1" x="180"/>
        <item h="1" x="122"/>
        <item h="1" x="359"/>
        <item h="1" x="380"/>
        <item h="1" x="247"/>
        <item h="1" x="113"/>
        <item h="1" x="220"/>
        <item h="1" x="573"/>
        <item h="1" x="423"/>
        <item h="1" x="542"/>
        <item h="1" x="242"/>
        <item h="1" x="10"/>
        <item h="1" x="485"/>
        <item h="1" x="326"/>
        <item h="1" x="265"/>
        <item h="1" x="388"/>
        <item h="1" x="214"/>
        <item h="1" x="492"/>
        <item h="1" x="376"/>
        <item h="1" x="350"/>
        <item h="1" x="334"/>
        <item h="1" x="33"/>
        <item h="1" x="226"/>
        <item h="1" x="568"/>
        <item h="1" x="112"/>
        <item h="1" x="502"/>
        <item h="1" x="353"/>
        <item h="1" x="262"/>
        <item h="1" x="323"/>
        <item h="1" x="278"/>
        <item h="1" x="153"/>
        <item h="1" x="459"/>
        <item h="1" x="162"/>
        <item h="1" x="273"/>
        <item h="1" x="260"/>
        <item h="1" x="111"/>
        <item h="1" x="167"/>
        <item h="1" x="243"/>
        <item h="1" x="371"/>
        <item h="1" x="311"/>
        <item h="1" x="92"/>
        <item h="1" x="256"/>
        <item h="1" x="289"/>
        <item h="1" x="463"/>
        <item h="1" x="71"/>
        <item h="1" x="155"/>
        <item h="1" x="336"/>
        <item h="1" x="572"/>
        <item h="1" x="443"/>
        <item h="1" x="351"/>
        <item h="1" x="505"/>
        <item h="1" x="275"/>
        <item h="1" x="27"/>
        <item h="1" x="64"/>
        <item h="1" x="439"/>
        <item h="1" x="304"/>
        <item h="1" x="582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sortType="descending" defaultSubtotal="0">
      <items count="27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m="1" x="270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howAll="0" defaultSubtotal="0"/>
    <pivotField axis="axisCol" compact="0" outline="0" showAll="0" defaultSubtotal="0">
      <items count="29">
        <item x="27"/>
        <item x="18"/>
        <item x="19"/>
        <item x="20"/>
        <item x="21"/>
        <item x="22"/>
        <item x="23"/>
        <item x="24"/>
        <item x="25"/>
        <item x="26"/>
        <item x="6"/>
        <item x="12"/>
        <item x="13"/>
        <item x="14"/>
        <item x="15"/>
        <item x="2"/>
        <item x="3"/>
        <item x="7"/>
        <item x="8"/>
        <item x="9"/>
        <item x="16"/>
        <item x="0"/>
        <item x="11"/>
        <item x="1"/>
        <item x="10"/>
        <item x="4"/>
        <item x="5"/>
        <item x="17"/>
        <item x="28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1">
    <field x="7"/>
  </rowFields>
  <rowItems count="264">
    <i>
      <x v="14"/>
    </i>
    <i>
      <x v="4"/>
    </i>
    <i>
      <x v="21"/>
    </i>
    <i>
      <x v="101"/>
    </i>
    <i>
      <x v="174"/>
    </i>
    <i>
      <x v="96"/>
    </i>
    <i>
      <x v="264"/>
    </i>
    <i>
      <x v="60"/>
    </i>
    <i>
      <x v="50"/>
    </i>
    <i>
      <x v="66"/>
    </i>
    <i>
      <x v="196"/>
    </i>
    <i>
      <x v="138"/>
    </i>
    <i>
      <x v="65"/>
    </i>
    <i>
      <x v="121"/>
    </i>
    <i>
      <x v="157"/>
    </i>
    <i>
      <x v="122"/>
    </i>
    <i>
      <x v="129"/>
    </i>
    <i>
      <x v="253"/>
    </i>
    <i>
      <x v="132"/>
    </i>
    <i>
      <x v="117"/>
    </i>
    <i>
      <x v="128"/>
    </i>
    <i>
      <x v="63"/>
    </i>
    <i>
      <x v="134"/>
    </i>
    <i>
      <x v="56"/>
    </i>
    <i>
      <x v="154"/>
    </i>
    <i>
      <x v="32"/>
    </i>
    <i>
      <x v="191"/>
    </i>
    <i>
      <x v="89"/>
    </i>
    <i>
      <x v="151"/>
    </i>
    <i>
      <x v="3"/>
    </i>
    <i>
      <x v="77"/>
    </i>
    <i>
      <x v="147"/>
    </i>
    <i>
      <x v="53"/>
    </i>
    <i>
      <x v="220"/>
    </i>
    <i>
      <x v="214"/>
    </i>
    <i>
      <x v="228"/>
    </i>
    <i>
      <x v="33"/>
    </i>
    <i>
      <x v="91"/>
    </i>
    <i>
      <x v="163"/>
    </i>
    <i>
      <x v="259"/>
    </i>
    <i>
      <x v="106"/>
    </i>
    <i>
      <x v="213"/>
    </i>
    <i>
      <x v="153"/>
    </i>
    <i>
      <x v="184"/>
    </i>
    <i>
      <x v="234"/>
    </i>
    <i>
      <x v="67"/>
    </i>
    <i>
      <x v="29"/>
    </i>
    <i>
      <x v="64"/>
    </i>
    <i>
      <x v="241"/>
    </i>
    <i>
      <x v="6"/>
    </i>
    <i>
      <x v="268"/>
    </i>
    <i>
      <x v="255"/>
    </i>
    <i>
      <x v="225"/>
    </i>
    <i>
      <x v="20"/>
    </i>
    <i>
      <x v="195"/>
    </i>
    <i>
      <x v="55"/>
    </i>
    <i>
      <x v="258"/>
    </i>
    <i>
      <x v="221"/>
    </i>
    <i>
      <x v="242"/>
    </i>
    <i>
      <x v="269"/>
    </i>
    <i>
      <x v="98"/>
    </i>
    <i>
      <x v="266"/>
    </i>
    <i>
      <x v="244"/>
    </i>
    <i>
      <x v="86"/>
    </i>
    <i>
      <x v="250"/>
    </i>
    <i>
      <x v="136"/>
    </i>
    <i>
      <x v="72"/>
    </i>
    <i>
      <x v="166"/>
    </i>
    <i>
      <x v="267"/>
    </i>
    <i>
      <x v="123"/>
    </i>
    <i>
      <x v="148"/>
    </i>
    <i>
      <x v="113"/>
    </i>
    <i>
      <x v="236"/>
    </i>
    <i>
      <x v="186"/>
    </i>
    <i>
      <x v="189"/>
    </i>
    <i>
      <x/>
    </i>
    <i>
      <x v="59"/>
    </i>
    <i>
      <x v="73"/>
    </i>
    <i>
      <x v="199"/>
    </i>
    <i>
      <x v="75"/>
    </i>
    <i>
      <x v="197"/>
    </i>
    <i>
      <x v="81"/>
    </i>
    <i>
      <x v="192"/>
    </i>
    <i>
      <x v="99"/>
    </i>
    <i>
      <x v="125"/>
    </i>
    <i>
      <x v="211"/>
    </i>
    <i>
      <x v="162"/>
    </i>
    <i>
      <x v="115"/>
    </i>
    <i>
      <x v="190"/>
    </i>
    <i>
      <x v="246"/>
    </i>
    <i>
      <x v="83"/>
    </i>
    <i>
      <x v="24"/>
    </i>
    <i>
      <x v="237"/>
    </i>
    <i>
      <x v="238"/>
    </i>
    <i>
      <x v="203"/>
    </i>
    <i>
      <x v="26"/>
    </i>
    <i>
      <x v="52"/>
    </i>
    <i>
      <x v="152"/>
    </i>
    <i>
      <x v="87"/>
    </i>
    <i>
      <x v="105"/>
    </i>
    <i>
      <x v="187"/>
    </i>
    <i>
      <x v="58"/>
    </i>
    <i>
      <x v="198"/>
    </i>
    <i>
      <x v="76"/>
    </i>
    <i>
      <x v="150"/>
    </i>
    <i>
      <x v="19"/>
    </i>
    <i>
      <x v="215"/>
    </i>
    <i>
      <x v="206"/>
    </i>
    <i>
      <x v="34"/>
    </i>
    <i>
      <x v="169"/>
    </i>
    <i>
      <x v="95"/>
    </i>
    <i>
      <x v="118"/>
    </i>
    <i>
      <x v="185"/>
    </i>
    <i>
      <x v="193"/>
    </i>
    <i>
      <x v="116"/>
    </i>
    <i>
      <x v="165"/>
    </i>
    <i>
      <x v="179"/>
    </i>
    <i>
      <x v="68"/>
    </i>
    <i>
      <x v="70"/>
    </i>
    <i>
      <x v="249"/>
    </i>
    <i>
      <x v="1"/>
    </i>
    <i>
      <x v="145"/>
    </i>
    <i>
      <x v="37"/>
    </i>
    <i>
      <x v="265"/>
    </i>
    <i>
      <x v="229"/>
    </i>
    <i>
      <x v="176"/>
    </i>
    <i>
      <x v="173"/>
    </i>
    <i>
      <x v="200"/>
    </i>
    <i>
      <x v="7"/>
    </i>
    <i>
      <x v="51"/>
    </i>
    <i>
      <x v="5"/>
    </i>
    <i>
      <x v="82"/>
    </i>
    <i>
      <x v="212"/>
    </i>
    <i>
      <x v="130"/>
    </i>
    <i>
      <x v="180"/>
    </i>
    <i>
      <x v="230"/>
    </i>
    <i>
      <x v="167"/>
    </i>
    <i>
      <x v="263"/>
    </i>
    <i>
      <x v="112"/>
    </i>
    <i>
      <x v="48"/>
    </i>
    <i>
      <x v="205"/>
    </i>
    <i>
      <x v="235"/>
    </i>
    <i>
      <x v="142"/>
    </i>
    <i>
      <x v="102"/>
    </i>
    <i>
      <x v="46"/>
    </i>
    <i>
      <x v="124"/>
    </i>
    <i>
      <x v="109"/>
    </i>
    <i>
      <x v="144"/>
    </i>
    <i>
      <x v="54"/>
    </i>
    <i>
      <x v="103"/>
    </i>
    <i>
      <x v="226"/>
    </i>
    <i>
      <x v="201"/>
    </i>
    <i>
      <x v="110"/>
    </i>
    <i>
      <x v="231"/>
    </i>
    <i>
      <x v="43"/>
    </i>
    <i>
      <x v="94"/>
    </i>
    <i>
      <x v="39"/>
    </i>
    <i>
      <x v="41"/>
    </i>
    <i>
      <x v="219"/>
    </i>
    <i>
      <x v="158"/>
    </i>
    <i>
      <x v="159"/>
    </i>
    <i>
      <x v="45"/>
    </i>
    <i>
      <x v="251"/>
    </i>
    <i>
      <x v="2"/>
    </i>
    <i>
      <x v="208"/>
    </i>
    <i>
      <x v="97"/>
    </i>
    <i>
      <x v="38"/>
    </i>
    <i>
      <x v="104"/>
    </i>
    <i>
      <x v="232"/>
    </i>
    <i>
      <x v="209"/>
    </i>
    <i>
      <x v="141"/>
    </i>
    <i>
      <x v="92"/>
    </i>
    <i>
      <x v="254"/>
    </i>
    <i>
      <x v="243"/>
    </i>
    <i>
      <x v="207"/>
    </i>
    <i>
      <x v="28"/>
    </i>
    <i>
      <x v="25"/>
    </i>
    <i>
      <x v="252"/>
    </i>
    <i>
      <x v="240"/>
    </i>
    <i>
      <x v="164"/>
    </i>
    <i>
      <x v="8"/>
    </i>
    <i>
      <x v="120"/>
    </i>
    <i>
      <x v="146"/>
    </i>
    <i>
      <x v="62"/>
    </i>
    <i>
      <x v="57"/>
    </i>
    <i>
      <x v="79"/>
    </i>
    <i>
      <x v="217"/>
    </i>
    <i>
      <x v="175"/>
    </i>
    <i>
      <x v="80"/>
    </i>
    <i>
      <x v="168"/>
    </i>
    <i>
      <x v="161"/>
    </i>
    <i>
      <x v="135"/>
    </i>
    <i>
      <x v="224"/>
    </i>
    <i>
      <x v="22"/>
    </i>
    <i>
      <x v="140"/>
    </i>
    <i>
      <x v="149"/>
    </i>
    <i>
      <x v="260"/>
    </i>
    <i>
      <x v="188"/>
    </i>
    <i>
      <x v="177"/>
    </i>
    <i>
      <x v="36"/>
    </i>
    <i>
      <x v="216"/>
    </i>
    <i>
      <x v="131"/>
    </i>
    <i>
      <x v="126"/>
    </i>
    <i>
      <x v="178"/>
    </i>
    <i>
      <x v="35"/>
    </i>
    <i>
      <x v="222"/>
    </i>
    <i>
      <x v="111"/>
    </i>
    <i>
      <x v="155"/>
    </i>
    <i>
      <x v="93"/>
    </i>
    <i>
      <x v="143"/>
    </i>
    <i>
      <x v="61"/>
    </i>
    <i>
      <x v="31"/>
    </i>
    <i>
      <x v="47"/>
    </i>
    <i>
      <x v="262"/>
    </i>
    <i>
      <x v="84"/>
    </i>
    <i>
      <x v="204"/>
    </i>
    <i>
      <x v="181"/>
    </i>
    <i>
      <x v="74"/>
    </i>
    <i>
      <x v="239"/>
    </i>
    <i>
      <x v="170"/>
    </i>
    <i>
      <x v="85"/>
    </i>
    <i>
      <x v="119"/>
    </i>
    <i>
      <x v="172"/>
    </i>
    <i>
      <x v="202"/>
    </i>
    <i>
      <x v="182"/>
    </i>
    <i>
      <x v="261"/>
    </i>
    <i>
      <x v="17"/>
    </i>
    <i>
      <x v="78"/>
    </i>
    <i>
      <x v="210"/>
    </i>
    <i>
      <x v="23"/>
    </i>
    <i>
      <x v="247"/>
    </i>
    <i>
      <x v="133"/>
    </i>
    <i>
      <x v="183"/>
    </i>
    <i>
      <x v="71"/>
    </i>
    <i>
      <x v="233"/>
    </i>
    <i>
      <x v="107"/>
    </i>
    <i>
      <x v="90"/>
    </i>
    <i>
      <x v="160"/>
    </i>
    <i>
      <x v="194"/>
    </i>
    <i>
      <x v="127"/>
    </i>
    <i>
      <x v="156"/>
    </i>
    <i>
      <x v="257"/>
    </i>
    <i>
      <x v="223"/>
    </i>
    <i>
      <x v="171"/>
    </i>
    <i>
      <x v="30"/>
    </i>
    <i>
      <x v="42"/>
    </i>
    <i>
      <x v="108"/>
    </i>
    <i>
      <x v="256"/>
    </i>
    <i>
      <x v="16"/>
    </i>
    <i>
      <x v="9"/>
    </i>
    <i>
      <x v="137"/>
    </i>
    <i>
      <x v="100"/>
    </i>
    <i>
      <x v="139"/>
    </i>
    <i>
      <x v="40"/>
    </i>
    <i>
      <x v="114"/>
    </i>
    <i>
      <x v="227"/>
    </i>
    <i>
      <x v="218"/>
    </i>
    <i>
      <x v="248"/>
    </i>
    <i>
      <x v="44"/>
    </i>
    <i>
      <x v="49"/>
    </i>
    <i>
      <x v="27"/>
    </i>
    <i>
      <x v="69"/>
    </i>
    <i>
      <x v="245"/>
    </i>
    <i t="grand">
      <x/>
    </i>
  </rowItems>
  <colFields count="1">
    <field x="9"/>
  </colFields>
  <colItems count="18"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 t="grand">
      <x/>
    </i>
  </colItems>
  <pageFields count="1">
    <pageField fld="0" hier="-1"/>
  </pageFields>
  <dataFields count="1">
    <dataField name="Sum of Amount" fld="8" baseField="0" baseItem="0" numFmtId="167"/>
  </dataFields>
  <formats count="2">
    <format dxfId="1">
      <pivotArea outline="0" collapsedLevelsAreSubtotals="1" fieldPosition="0"/>
    </format>
    <format dxfId="0">
      <pivotArea outline="0" fieldPosition="0">
        <references count="1">
          <reference field="7" count="270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1FF33D9-E9A9-6545-BF57-6C5284B335C0}" name="PivotTable2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multipleFieldFilters="0" rowHeaderCaption="Recipient EIN and Donor List" colHeaderCaption="Year">
  <location ref="A7:AD586" firstHeaderRow="1" firstDataRow="2" firstDataCol="1" rowPageCount="1" colPageCount="1"/>
  <pivotFields count="15">
    <pivotField compact="0" outline="0" showAll="0"/>
    <pivotField axis="axisPage" compact="0" outline="0" multipleItemSelectionAllowed="1" showAll="0">
      <items count="171">
        <item h="1" x="89"/>
        <item h="1" x="165"/>
        <item h="1" x="25"/>
        <item h="1" x="50"/>
        <item h="1" x="112"/>
        <item h="1" x="56"/>
        <item h="1" x="66"/>
        <item h="1" x="34"/>
        <item h="1" x="119"/>
        <item h="1" x="41"/>
        <item h="1" x="110"/>
        <item h="1" x="47"/>
        <item h="1" x="164"/>
        <item h="1" x="133"/>
        <item h="1" x="55"/>
        <item h="1" x="94"/>
        <item h="1" x="53"/>
        <item h="1" x="38"/>
        <item h="1" x="10"/>
        <item h="1" x="160"/>
        <item h="1" x="7"/>
        <item h="1" x="111"/>
        <item h="1" x="140"/>
        <item h="1" x="71"/>
        <item h="1" x="37"/>
        <item h="1" x="131"/>
        <item h="1" x="11"/>
        <item h="1" x="77"/>
        <item h="1" x="45"/>
        <item h="1" x="85"/>
        <item h="1" x="139"/>
        <item h="1" x="61"/>
        <item h="1" x="22"/>
        <item h="1" x="99"/>
        <item h="1" x="68"/>
        <item h="1" x="151"/>
        <item h="1" x="149"/>
        <item h="1" x="32"/>
        <item h="1" x="14"/>
        <item h="1" x="166"/>
        <item h="1" x="144"/>
        <item h="1" x="146"/>
        <item h="1" x="145"/>
        <item h="1" x="42"/>
        <item h="1" x="88"/>
        <item h="1" x="43"/>
        <item h="1" x="154"/>
        <item h="1" x="39"/>
        <item h="1" x="59"/>
        <item h="1" x="75"/>
        <item h="1" x="101"/>
        <item h="1" x="74"/>
        <item h="1" x="91"/>
        <item h="1" x="31"/>
        <item h="1" x="72"/>
        <item h="1" x="92"/>
        <item h="1" x="84"/>
        <item h="1" x="169"/>
        <item h="1" x="108"/>
        <item h="1" x="147"/>
        <item h="1" x="113"/>
        <item h="1" x="64"/>
        <item h="1" x="115"/>
        <item h="1" x="57"/>
        <item h="1" x="118"/>
        <item h="1" x="104"/>
        <item h="1" x="27"/>
        <item h="1" x="122"/>
        <item h="1" x="96"/>
        <item h="1" x="162"/>
        <item h="1" x="163"/>
        <item h="1" x="12"/>
        <item h="1" x="29"/>
        <item h="1" x="120"/>
        <item h="1" x="1"/>
        <item h="1" x="81"/>
        <item h="1" x="153"/>
        <item h="1" x="62"/>
        <item h="1" x="15"/>
        <item h="1" x="65"/>
        <item h="1" x="127"/>
        <item h="1" x="36"/>
        <item h="1" x="141"/>
        <item h="1" x="0"/>
        <item h="1" x="48"/>
        <item h="1" x="97"/>
        <item h="1" x="150"/>
        <item h="1" x="135"/>
        <item h="1" x="35"/>
        <item h="1" x="24"/>
        <item h="1" x="142"/>
        <item h="1" x="167"/>
        <item h="1" x="20"/>
        <item h="1" x="51"/>
        <item h="1" x="123"/>
        <item h="1" x="67"/>
        <item h="1" x="158"/>
        <item h="1" x="78"/>
        <item h="1" x="79"/>
        <item h="1" x="54"/>
        <item h="1" x="155"/>
        <item h="1" x="90"/>
        <item h="1" x="58"/>
        <item h="1" x="109"/>
        <item h="1" x="19"/>
        <item n="541660459 - Alliance Defending Freedom / Alliance Defense Fund" x="9"/>
        <item h="1" x="73"/>
        <item h="1" x="80"/>
        <item h="1" x="63"/>
        <item h="1" x="132"/>
        <item h="1" x="83"/>
        <item h="1" x="161"/>
        <item h="1" x="82"/>
        <item h="1" x="128"/>
        <item h="1" x="129"/>
        <item h="1" x="124"/>
        <item h="1" x="121"/>
        <item h="1" x="13"/>
        <item h="1" x="136"/>
        <item h="1" x="152"/>
        <item h="1" x="28"/>
        <item h="1" x="8"/>
        <item h="1" x="103"/>
        <item h="1" x="52"/>
        <item h="1" x="134"/>
        <item h="1" x="93"/>
        <item h="1" x="105"/>
        <item h="1" x="18"/>
        <item h="1" x="16"/>
        <item h="1" x="17"/>
        <item h="1" x="2"/>
        <item h="1" x="130"/>
        <item h="1" x="143"/>
        <item h="1" x="98"/>
        <item h="1" x="159"/>
        <item h="1" x="100"/>
        <item h="1" x="137"/>
        <item h="1" x="30"/>
        <item h="1" x="126"/>
        <item h="1" x="168"/>
        <item h="1" x="87"/>
        <item h="1" x="116"/>
        <item h="1" x="114"/>
        <item h="1" x="117"/>
        <item h="1" x="86"/>
        <item h="1" x="33"/>
        <item h="1" x="138"/>
        <item h="1" x="23"/>
        <item h="1" x="107"/>
        <item h="1" x="26"/>
        <item h="1" x="106"/>
        <item h="1" x="125"/>
        <item h="1" x="95"/>
        <item n="861158500 - ADF Foundation" h="1" x="4"/>
        <item h="1" x="148"/>
        <item h="1" x="60"/>
        <item h="1" x="40"/>
        <item h="1" x="3"/>
        <item h="1" x="157"/>
        <item h="1" x="70"/>
        <item h="1" x="102"/>
        <item h="1" x="49"/>
        <item h="1" x="69"/>
        <item h="1" x="21"/>
        <item h="1" x="46"/>
        <item h="1" x="156"/>
        <item h="1" x="44"/>
        <item h="1" x="76"/>
        <item h="1" x="6"/>
        <item h="1" x="5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 sortType="descending">
      <items count="587">
        <item x="9"/>
        <item x="1"/>
        <item x="518"/>
        <item x="10"/>
        <item x="11"/>
        <item x="12"/>
        <item x="13"/>
        <item x="14"/>
        <item x="0"/>
        <item x="15"/>
        <item x="16"/>
        <item x="17"/>
        <item x="18"/>
        <item x="19"/>
        <item x="20"/>
        <item x="21"/>
        <item x="22"/>
        <item x="23"/>
        <item x="24"/>
        <item x="25"/>
        <item x="519"/>
        <item x="26"/>
        <item x="27"/>
        <item x="28"/>
        <item x="29"/>
        <item x="30"/>
        <item x="31"/>
        <item x="32"/>
        <item x="520"/>
        <item x="521"/>
        <item x="33"/>
        <item x="34"/>
        <item x="35"/>
        <item x="36"/>
        <item x="37"/>
        <item x="38"/>
        <item x="522"/>
        <item x="39"/>
        <item x="2"/>
        <item x="523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4"/>
        <item x="52"/>
        <item x="53"/>
        <item x="54"/>
        <item x="55"/>
        <item x="56"/>
        <item x="57"/>
        <item x="58"/>
        <item x="59"/>
        <item x="60"/>
        <item x="61"/>
        <item x="62"/>
        <item x="3"/>
        <item x="63"/>
        <item x="64"/>
        <item x="65"/>
        <item x="525"/>
        <item x="66"/>
        <item x="67"/>
        <item x="68"/>
        <item x="69"/>
        <item x="70"/>
        <item x="71"/>
        <item x="72"/>
        <item x="73"/>
        <item x="526"/>
        <item x="74"/>
        <item x="75"/>
        <item x="76"/>
        <item x="77"/>
        <item x="527"/>
        <item x="78"/>
        <item x="79"/>
        <item x="80"/>
        <item x="517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528"/>
        <item x="94"/>
        <item x="95"/>
        <item x="96"/>
        <item x="97"/>
        <item x="98"/>
        <item x="99"/>
        <item x="100"/>
        <item x="101"/>
        <item x="529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581"/>
        <item x="130"/>
        <item x="131"/>
        <item x="4"/>
        <item x="132"/>
        <item x="133"/>
        <item x="134"/>
        <item x="135"/>
        <item m="1" x="585"/>
        <item x="136"/>
        <item x="530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531"/>
        <item x="532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5"/>
        <item x="188"/>
        <item x="189"/>
        <item x="190"/>
        <item x="191"/>
        <item x="533"/>
        <item x="192"/>
        <item x="193"/>
        <item x="194"/>
        <item x="195"/>
        <item x="196"/>
        <item x="197"/>
        <item x="198"/>
        <item x="199"/>
        <item x="200"/>
        <item x="534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535"/>
        <item x="217"/>
        <item x="218"/>
        <item x="219"/>
        <item x="220"/>
        <item x="221"/>
        <item m="1" x="584"/>
        <item x="222"/>
        <item x="223"/>
        <item x="224"/>
        <item x="536"/>
        <item x="537"/>
        <item x="225"/>
        <item x="226"/>
        <item x="227"/>
        <item x="538"/>
        <item x="228"/>
        <item x="229"/>
        <item x="539"/>
        <item x="230"/>
        <item x="231"/>
        <item x="232"/>
        <item x="233"/>
        <item x="234"/>
        <item x="235"/>
        <item x="236"/>
        <item x="237"/>
        <item x="238"/>
        <item x="240"/>
        <item x="239"/>
        <item x="241"/>
        <item x="242"/>
        <item x="243"/>
        <item x="244"/>
        <item x="540"/>
        <item x="245"/>
        <item x="246"/>
        <item x="247"/>
        <item x="248"/>
        <item x="249"/>
        <item x="250"/>
        <item x="541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542"/>
        <item x="273"/>
        <item x="274"/>
        <item x="275"/>
        <item x="543"/>
        <item x="276"/>
        <item x="277"/>
        <item x="278"/>
        <item x="544"/>
        <item x="545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546"/>
        <item x="307"/>
        <item x="308"/>
        <item x="547"/>
        <item x="548"/>
        <item x="309"/>
        <item x="549"/>
        <item x="310"/>
        <item x="550"/>
        <item x="311"/>
        <item x="312"/>
        <item x="313"/>
        <item x="314"/>
        <item x="315"/>
        <item x="551"/>
        <item x="316"/>
        <item x="317"/>
        <item x="552"/>
        <item x="318"/>
        <item x="319"/>
        <item x="320"/>
        <item x="553"/>
        <item x="321"/>
        <item x="322"/>
        <item x="323"/>
        <item x="324"/>
        <item x="325"/>
        <item x="326"/>
        <item x="554"/>
        <item x="582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555"/>
        <item x="556"/>
        <item x="343"/>
        <item x="344"/>
        <item x="345"/>
        <item x="557"/>
        <item x="346"/>
        <item x="347"/>
        <item x="558"/>
        <item x="348"/>
        <item x="349"/>
        <item x="350"/>
        <item x="351"/>
        <item x="352"/>
        <item x="353"/>
        <item x="354"/>
        <item x="355"/>
        <item x="356"/>
        <item x="357"/>
        <item x="559"/>
        <item x="358"/>
        <item x="359"/>
        <item x="360"/>
        <item x="361"/>
        <item x="362"/>
        <item x="363"/>
        <item x="364"/>
        <item x="365"/>
        <item x="560"/>
        <item x="561"/>
        <item x="562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563"/>
        <item x="377"/>
        <item x="378"/>
        <item x="564"/>
        <item x="379"/>
        <item x="380"/>
        <item x="381"/>
        <item x="382"/>
        <item x="383"/>
        <item x="384"/>
        <item x="385"/>
        <item x="386"/>
        <item x="387"/>
        <item x="388"/>
        <item x="565"/>
        <item x="389"/>
        <item x="390"/>
        <item x="391"/>
        <item x="392"/>
        <item x="393"/>
        <item x="394"/>
        <item x="395"/>
        <item x="396"/>
        <item x="397"/>
        <item x="566"/>
        <item x="398"/>
        <item x="399"/>
        <item x="400"/>
        <item x="401"/>
        <item x="402"/>
        <item x="567"/>
        <item x="403"/>
        <item x="404"/>
        <item x="405"/>
        <item x="406"/>
        <item x="407"/>
        <item x="568"/>
        <item x="569"/>
        <item x="408"/>
        <item x="409"/>
        <item x="410"/>
        <item x="411"/>
        <item x="412"/>
        <item x="413"/>
        <item x="414"/>
        <item x="415"/>
        <item x="416"/>
        <item x="417"/>
        <item x="570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571"/>
        <item x="6"/>
        <item x="440"/>
        <item x="441"/>
        <item x="442"/>
        <item x="443"/>
        <item x="444"/>
        <item x="445"/>
        <item x="572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573"/>
        <item x="457"/>
        <item x="458"/>
        <item x="459"/>
        <item x="460"/>
        <item x="461"/>
        <item x="7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574"/>
        <item x="474"/>
        <item x="475"/>
        <item x="476"/>
        <item x="477"/>
        <item x="478"/>
        <item x="575"/>
        <item x="479"/>
        <item x="480"/>
        <item x="576"/>
        <item x="577"/>
        <item x="481"/>
        <item x="482"/>
        <item x="8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578"/>
        <item x="498"/>
        <item x="499"/>
        <item x="500"/>
        <item x="501"/>
        <item x="579"/>
        <item x="502"/>
        <item x="503"/>
        <item x="504"/>
        <item x="580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8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/>
    <pivotField dataField="1" compact="0" outline="0" showAll="0"/>
    <pivotField axis="axisCol" compact="0" outline="0" showAll="0">
      <items count="30">
        <item x="27"/>
        <item x="18"/>
        <item x="19"/>
        <item x="20"/>
        <item x="21"/>
        <item x="22"/>
        <item x="23"/>
        <item x="24"/>
        <item x="25"/>
        <item x="26"/>
        <item x="6"/>
        <item x="12"/>
        <item x="13"/>
        <item x="14"/>
        <item x="15"/>
        <item x="2"/>
        <item x="3"/>
        <item x="7"/>
        <item x="8"/>
        <item x="9"/>
        <item x="16"/>
        <item x="0"/>
        <item x="11"/>
        <item x="1"/>
        <item x="10"/>
        <item x="4"/>
        <item x="5"/>
        <item x="17"/>
        <item x="28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1">
    <field x="6"/>
  </rowFields>
  <rowItems count="578">
    <i>
      <x v="367"/>
    </i>
    <i>
      <x v="443"/>
    </i>
    <i>
      <x v="173"/>
    </i>
    <i>
      <x v="144"/>
    </i>
    <i>
      <x v="12"/>
    </i>
    <i>
      <x v="91"/>
    </i>
    <i>
      <x v="60"/>
    </i>
    <i>
      <x v="368"/>
    </i>
    <i>
      <x v="194"/>
    </i>
    <i>
      <x v="3"/>
    </i>
    <i>
      <x v="274"/>
    </i>
    <i>
      <x v="147"/>
    </i>
    <i>
      <x v="550"/>
    </i>
    <i>
      <x v="77"/>
    </i>
    <i>
      <x v="447"/>
    </i>
    <i>
      <x v="555"/>
    </i>
    <i>
      <x v="89"/>
    </i>
    <i>
      <x v="20"/>
    </i>
    <i>
      <x v="434"/>
    </i>
    <i>
      <x v="544"/>
    </i>
    <i>
      <x v="201"/>
    </i>
    <i>
      <x v="469"/>
    </i>
    <i>
      <x v="402"/>
    </i>
    <i>
      <x v="35"/>
    </i>
    <i>
      <x v="71"/>
    </i>
    <i>
      <x v="56"/>
    </i>
    <i>
      <x v="439"/>
    </i>
    <i>
      <x v="570"/>
    </i>
    <i>
      <x v="39"/>
    </i>
    <i>
      <x v="501"/>
    </i>
    <i>
      <x v="197"/>
    </i>
    <i>
      <x v="159"/>
    </i>
    <i>
      <x v="415"/>
    </i>
    <i>
      <x v="490"/>
    </i>
    <i>
      <x v="369"/>
    </i>
    <i>
      <x v="151"/>
    </i>
    <i>
      <x v="428"/>
    </i>
    <i>
      <x v="262"/>
    </i>
    <i>
      <x v="140"/>
    </i>
    <i>
      <x v="214"/>
    </i>
    <i>
      <x v="409"/>
    </i>
    <i>
      <x v="119"/>
    </i>
    <i>
      <x v="360"/>
    </i>
    <i>
      <x v="290"/>
    </i>
    <i>
      <x v="208"/>
    </i>
    <i>
      <x v="510"/>
    </i>
    <i>
      <x v="351"/>
    </i>
    <i>
      <x v="302"/>
    </i>
    <i>
      <x v="413"/>
    </i>
    <i>
      <x v="478"/>
    </i>
    <i>
      <x v="200"/>
    </i>
    <i>
      <x v="524"/>
    </i>
    <i>
      <x v="502"/>
    </i>
    <i>
      <x v="285"/>
    </i>
    <i>
      <x v="583"/>
    </i>
    <i>
      <x v="88"/>
    </i>
    <i>
      <x v="2"/>
    </i>
    <i>
      <x v="269"/>
    </i>
    <i>
      <x v="433"/>
    </i>
    <i>
      <x v="50"/>
    </i>
    <i>
      <x v="19"/>
    </i>
    <i>
      <x v="272"/>
    </i>
    <i>
      <x v="473"/>
    </i>
    <i>
      <x v="229"/>
    </i>
    <i>
      <x v="40"/>
    </i>
    <i>
      <x v="179"/>
    </i>
    <i>
      <x v="186"/>
    </i>
    <i>
      <x v="222"/>
    </i>
    <i>
      <x v="209"/>
    </i>
    <i>
      <x v="61"/>
    </i>
    <i>
      <x v="377"/>
    </i>
    <i>
      <x v="59"/>
    </i>
    <i>
      <x v="33"/>
    </i>
    <i>
      <x v="181"/>
    </i>
    <i>
      <x v="332"/>
    </i>
    <i>
      <x v="347"/>
    </i>
    <i>
      <x v="513"/>
    </i>
    <i>
      <x v="358"/>
    </i>
    <i>
      <x v="354"/>
    </i>
    <i>
      <x v="263"/>
    </i>
    <i>
      <x v="238"/>
    </i>
    <i>
      <x v="167"/>
    </i>
    <i>
      <x v="153"/>
    </i>
    <i>
      <x v="226"/>
    </i>
    <i>
      <x v="533"/>
    </i>
    <i>
      <x v="284"/>
    </i>
    <i>
      <x v="372"/>
    </i>
    <i>
      <x v="90"/>
    </i>
    <i>
      <x v="312"/>
    </i>
    <i>
      <x v="381"/>
    </i>
    <i>
      <x v="494"/>
    </i>
    <i>
      <x v="322"/>
    </i>
    <i>
      <x v="218"/>
    </i>
    <i>
      <x v="489"/>
    </i>
    <i>
      <x v="78"/>
    </i>
    <i>
      <x v="463"/>
    </i>
    <i>
      <x v="277"/>
    </i>
    <i>
      <x v="5"/>
    </i>
    <i>
      <x v="459"/>
    </i>
    <i>
      <x v="562"/>
    </i>
    <i>
      <x v="492"/>
    </i>
    <i>
      <x v="4"/>
    </i>
    <i>
      <x v="253"/>
    </i>
    <i>
      <x v="567"/>
    </i>
    <i>
      <x v="495"/>
    </i>
    <i>
      <x v="529"/>
    </i>
    <i>
      <x v="158"/>
    </i>
    <i>
      <x v="477"/>
    </i>
    <i>
      <x v="386"/>
    </i>
    <i>
      <x v="403"/>
    </i>
    <i>
      <x v="566"/>
    </i>
    <i>
      <x v="484"/>
    </i>
    <i>
      <x v="114"/>
    </i>
    <i>
      <x v="236"/>
    </i>
    <i>
      <x v="451"/>
    </i>
    <i>
      <x v="31"/>
    </i>
    <i>
      <x v="169"/>
    </i>
    <i>
      <x v="395"/>
    </i>
    <i>
      <x v="66"/>
    </i>
    <i>
      <x v="7"/>
    </i>
    <i>
      <x v="292"/>
    </i>
    <i>
      <x v="449"/>
    </i>
    <i>
      <x v="471"/>
    </i>
    <i>
      <x v="519"/>
    </i>
    <i>
      <x v="228"/>
    </i>
    <i>
      <x v="143"/>
    </i>
    <i>
      <x v="55"/>
    </i>
    <i>
      <x v="531"/>
    </i>
    <i>
      <x v="527"/>
    </i>
    <i>
      <x v="542"/>
    </i>
    <i>
      <x v="289"/>
    </i>
    <i>
      <x v="95"/>
    </i>
    <i>
      <x v="132"/>
    </i>
    <i>
      <x v="464"/>
    </i>
    <i>
      <x v="282"/>
    </i>
    <i>
      <x v="446"/>
    </i>
    <i>
      <x v="329"/>
    </i>
    <i>
      <x v="51"/>
    </i>
    <i>
      <x v="485"/>
    </i>
    <i>
      <x v="293"/>
    </i>
    <i>
      <x v="26"/>
    </i>
    <i>
      <x v="400"/>
    </i>
    <i>
      <x v="123"/>
    </i>
    <i>
      <x v="121"/>
    </i>
    <i>
      <x v="574"/>
    </i>
    <i>
      <x v="366"/>
    </i>
    <i>
      <x v="425"/>
    </i>
    <i>
      <x v="72"/>
    </i>
    <i>
      <x v="112"/>
    </i>
    <i>
      <x v="431"/>
    </i>
    <i>
      <x v="135"/>
    </i>
    <i>
      <x v="211"/>
    </i>
    <i>
      <x v="373"/>
    </i>
    <i>
      <x v="426"/>
    </i>
    <i>
      <x v="327"/>
    </i>
    <i>
      <x v="385"/>
    </i>
    <i>
      <x v="365"/>
    </i>
    <i>
      <x v="376"/>
    </i>
    <i>
      <x v="215"/>
    </i>
    <i>
      <x v="248"/>
    </i>
    <i>
      <x v="104"/>
    </i>
    <i>
      <x v="219"/>
    </i>
    <i>
      <x v="118"/>
    </i>
    <i>
      <x v="142"/>
    </i>
    <i>
      <x v="154"/>
    </i>
    <i>
      <x v="371"/>
    </i>
    <i>
      <x v="537"/>
    </i>
    <i>
      <x v="249"/>
    </i>
    <i>
      <x v="52"/>
    </i>
    <i>
      <x v="578"/>
    </i>
    <i>
      <x v="338"/>
    </i>
    <i>
      <x v="15"/>
    </i>
    <i>
      <x v="76"/>
    </i>
    <i>
      <x v="552"/>
    </i>
    <i>
      <x v="319"/>
    </i>
    <i>
      <x v="324"/>
    </i>
    <i>
      <x v="73"/>
    </i>
    <i>
      <x v="523"/>
    </i>
    <i>
      <x v="499"/>
    </i>
    <i>
      <x v="127"/>
    </i>
    <i>
      <x v="96"/>
    </i>
    <i>
      <x v="237"/>
    </i>
    <i>
      <x v="106"/>
    </i>
    <i>
      <x v="359"/>
    </i>
    <i>
      <x v="234"/>
    </i>
    <i>
      <x v="394"/>
    </i>
    <i>
      <x v="525"/>
    </i>
    <i>
      <x v="575"/>
    </i>
    <i>
      <x v="546"/>
    </i>
    <i>
      <x v="190"/>
    </i>
    <i>
      <x v="235"/>
    </i>
    <i>
      <x v="42"/>
    </i>
    <i>
      <x v="571"/>
    </i>
    <i>
      <x v="109"/>
    </i>
    <i>
      <x v="37"/>
    </i>
    <i>
      <x v="93"/>
    </i>
    <i>
      <x v="432"/>
    </i>
    <i>
      <x v="83"/>
    </i>
    <i>
      <x v="68"/>
    </i>
    <i>
      <x v="548"/>
    </i>
    <i>
      <x v="414"/>
    </i>
    <i>
      <x v="412"/>
    </i>
    <i>
      <x v="517"/>
    </i>
    <i>
      <x v="17"/>
    </i>
    <i>
      <x v="204"/>
    </i>
    <i>
      <x v="370"/>
    </i>
    <i>
      <x v="380"/>
    </i>
    <i>
      <x v="256"/>
    </i>
    <i>
      <x v="268"/>
    </i>
    <i>
      <x v="526"/>
    </i>
    <i>
      <x v="296"/>
    </i>
    <i>
      <x v="267"/>
    </i>
    <i>
      <x v="580"/>
    </i>
    <i>
      <x v="124"/>
    </i>
    <i>
      <x v="560"/>
    </i>
    <i>
      <x v="339"/>
    </i>
    <i>
      <x v="323"/>
    </i>
    <i>
      <x v="458"/>
    </i>
    <i>
      <x v="16"/>
    </i>
    <i>
      <x v="273"/>
    </i>
    <i>
      <x v="44"/>
    </i>
    <i>
      <x v="129"/>
    </i>
    <i>
      <x v="23"/>
    </i>
    <i>
      <x v="166"/>
    </i>
    <i>
      <x v="30"/>
    </i>
    <i>
      <x v="436"/>
    </i>
    <i>
      <x v="530"/>
    </i>
    <i>
      <x v="14"/>
    </i>
    <i>
      <x v="266"/>
    </i>
    <i>
      <x v="498"/>
    </i>
    <i>
      <x v="378"/>
    </i>
    <i>
      <x v="576"/>
    </i>
    <i>
      <x v="210"/>
    </i>
    <i>
      <x v="508"/>
    </i>
    <i>
      <x v="105"/>
    </i>
    <i>
      <x v="475"/>
    </i>
    <i>
      <x v="461"/>
    </i>
    <i>
      <x v="195"/>
    </i>
    <i>
      <x v="438"/>
    </i>
    <i>
      <x v="437"/>
    </i>
    <i>
      <x v="435"/>
    </i>
    <i>
      <x v="103"/>
    </i>
    <i>
      <x v="21"/>
    </i>
    <i>
      <x v="152"/>
    </i>
    <i>
      <x v="316"/>
    </i>
    <i>
      <x v="265"/>
    </i>
    <i>
      <x v="563"/>
    </i>
    <i>
      <x/>
    </i>
    <i>
      <x v="246"/>
    </i>
    <i>
      <x v="233"/>
    </i>
    <i>
      <x v="315"/>
    </i>
    <i>
      <x v="213"/>
    </i>
    <i>
      <x v="231"/>
    </i>
    <i>
      <x v="196"/>
    </i>
    <i>
      <x v="206"/>
    </i>
    <i>
      <x v="225"/>
    </i>
    <i>
      <x v="57"/>
    </i>
    <i>
      <x v="549"/>
    </i>
    <i>
      <x v="342"/>
    </i>
    <i>
      <x v="534"/>
    </i>
    <i>
      <x v="564"/>
    </i>
    <i>
      <x v="384"/>
    </i>
    <i>
      <x v="511"/>
    </i>
    <i>
      <x v="46"/>
    </i>
    <i>
      <x v="224"/>
    </i>
    <i>
      <x v="75"/>
    </i>
    <i>
      <x v="212"/>
    </i>
    <i>
      <x v="24"/>
    </i>
    <i>
      <x v="164"/>
    </i>
    <i>
      <x v="108"/>
    </i>
    <i>
      <x v="193"/>
    </i>
    <i>
      <x v="199"/>
    </i>
    <i>
      <x v="27"/>
    </i>
    <i>
      <x v="80"/>
    </i>
    <i>
      <x v="247"/>
    </i>
    <i>
      <x v="149"/>
    </i>
    <i>
      <x v="102"/>
    </i>
    <i>
      <x v="304"/>
    </i>
    <i>
      <x v="126"/>
    </i>
    <i>
      <x v="388"/>
    </i>
    <i>
      <x v="579"/>
    </i>
    <i>
      <x v="10"/>
    </i>
    <i>
      <x v="350"/>
    </i>
    <i>
      <x v="340"/>
    </i>
    <i>
      <x v="189"/>
    </i>
    <i>
      <x v="94"/>
    </i>
    <i>
      <x v="250"/>
    </i>
    <i>
      <x v="22"/>
    </i>
    <i>
      <x v="518"/>
    </i>
    <i>
      <x v="92"/>
    </i>
    <i>
      <x v="134"/>
    </i>
    <i>
      <x v="13"/>
    </i>
    <i>
      <x v="297"/>
    </i>
    <i>
      <x v="182"/>
    </i>
    <i>
      <x v="418"/>
    </i>
    <i>
      <x v="279"/>
    </i>
    <i>
      <x v="535"/>
    </i>
    <i>
      <x v="568"/>
    </i>
    <i>
      <x v="311"/>
    </i>
    <i>
      <x v="314"/>
    </i>
    <i>
      <x v="538"/>
    </i>
    <i>
      <x v="551"/>
    </i>
    <i>
      <x v="410"/>
    </i>
    <i>
      <x v="399"/>
    </i>
    <i>
      <x v="356"/>
    </i>
    <i>
      <x v="488"/>
    </i>
    <i>
      <x v="462"/>
    </i>
    <i>
      <x v="357"/>
    </i>
    <i>
      <x v="320"/>
    </i>
    <i>
      <x v="139"/>
    </i>
    <i>
      <x v="271"/>
    </i>
    <i>
      <x v="259"/>
    </i>
    <i>
      <x v="53"/>
    </i>
    <i>
      <x v="41"/>
    </i>
    <i>
      <x v="87"/>
    </i>
    <i>
      <x v="107"/>
    </i>
    <i>
      <x v="163"/>
    </i>
    <i>
      <x v="117"/>
    </i>
    <i>
      <x v="326"/>
    </i>
    <i>
      <x v="491"/>
    </i>
    <i>
      <x v="417"/>
    </i>
    <i>
      <x v="301"/>
    </i>
    <i>
      <x v="503"/>
    </i>
    <i>
      <x v="203"/>
    </i>
    <i>
      <x v="69"/>
    </i>
    <i>
      <x v="86"/>
    </i>
    <i>
      <x v="43"/>
    </i>
    <i>
      <x v="452"/>
    </i>
    <i>
      <x v="509"/>
    </i>
    <i>
      <x v="306"/>
    </i>
    <i>
      <x v="387"/>
    </i>
    <i>
      <x v="294"/>
    </i>
    <i>
      <x v="128"/>
    </i>
    <i>
      <x v="572"/>
    </i>
    <i>
      <x v="276"/>
    </i>
    <i>
      <x v="444"/>
    </i>
    <i>
      <x v="192"/>
    </i>
    <i>
      <x v="520"/>
    </i>
    <i>
      <x v="379"/>
    </i>
    <i>
      <x v="241"/>
    </i>
    <i>
      <x v="138"/>
    </i>
    <i>
      <x v="408"/>
    </i>
    <i>
      <x v="427"/>
    </i>
    <i>
      <x v="325"/>
    </i>
    <i>
      <x v="345"/>
    </i>
    <i>
      <x v="309"/>
    </i>
    <i>
      <x v="100"/>
    </i>
    <i>
      <x v="29"/>
    </i>
    <i>
      <x v="157"/>
    </i>
    <i>
      <x v="561"/>
    </i>
    <i>
      <x v="404"/>
    </i>
    <i>
      <x v="185"/>
    </i>
    <i>
      <x v="281"/>
    </i>
    <i>
      <x v="280"/>
    </i>
    <i>
      <x v="205"/>
    </i>
    <i>
      <x v="115"/>
    </i>
    <i>
      <x v="85"/>
    </i>
    <i>
      <x v="65"/>
    </i>
    <i>
      <x v="391"/>
    </i>
    <i>
      <x v="479"/>
    </i>
    <i>
      <x v="422"/>
    </i>
    <i>
      <x v="334"/>
    </i>
    <i>
      <x v="310"/>
    </i>
    <i>
      <x v="545"/>
    </i>
    <i>
      <x v="429"/>
    </i>
    <i>
      <x v="553"/>
    </i>
    <i>
      <x v="423"/>
    </i>
    <i>
      <x v="346"/>
    </i>
    <i>
      <x v="559"/>
    </i>
    <i>
      <x v="352"/>
    </i>
    <i>
      <x v="336"/>
    </i>
    <i>
      <x v="528"/>
    </i>
    <i>
      <x v="466"/>
    </i>
    <i>
      <x v="577"/>
    </i>
    <i>
      <x v="419"/>
    </i>
    <i>
      <x v="581"/>
    </i>
    <i>
      <x v="500"/>
    </i>
    <i>
      <x v="536"/>
    </i>
    <i>
      <x v="481"/>
    </i>
    <i>
      <x v="335"/>
    </i>
    <i>
      <x v="454"/>
    </i>
    <i>
      <x v="191"/>
    </i>
    <i>
      <x v="170"/>
    </i>
    <i>
      <x v="160"/>
    </i>
    <i>
      <x v="45"/>
    </i>
    <i>
      <x v="70"/>
    </i>
    <i>
      <x v="223"/>
    </i>
    <i>
      <x v="133"/>
    </i>
    <i>
      <x v="505"/>
    </i>
    <i>
      <x v="48"/>
    </i>
    <i>
      <x v="299"/>
    </i>
    <i>
      <x v="584"/>
    </i>
    <i>
      <x v="573"/>
    </i>
    <i>
      <x v="254"/>
    </i>
    <i>
      <x v="331"/>
    </i>
    <i>
      <x v="353"/>
    </i>
    <i>
      <x v="227"/>
    </i>
    <i>
      <x v="558"/>
    </i>
    <i>
      <x v="448"/>
    </i>
    <i>
      <x v="565"/>
    </i>
    <i>
      <x v="58"/>
    </i>
    <i>
      <x v="99"/>
    </i>
    <i>
      <x v="398"/>
    </i>
    <i>
      <x v="221"/>
    </i>
    <i>
      <x v="252"/>
    </i>
    <i>
      <x v="244"/>
    </i>
    <i>
      <x v="328"/>
    </i>
    <i>
      <x v="457"/>
    </i>
    <i>
      <x v="406"/>
    </i>
    <i>
      <x v="361"/>
    </i>
    <i>
      <x v="389"/>
    </i>
    <i>
      <x v="424"/>
    </i>
    <i>
      <x v="493"/>
    </i>
    <i>
      <x v="98"/>
    </i>
    <i>
      <x v="363"/>
    </i>
    <i>
      <x v="101"/>
    </i>
    <i>
      <x v="168"/>
    </i>
    <i>
      <x v="188"/>
    </i>
    <i>
      <x v="156"/>
    </i>
    <i>
      <x v="120"/>
    </i>
    <i>
      <x v="122"/>
    </i>
    <i>
      <x v="38"/>
    </i>
    <i>
      <x v="482"/>
    </i>
    <i>
      <x v="497"/>
    </i>
    <i>
      <x v="407"/>
    </i>
    <i>
      <x v="11"/>
    </i>
    <i>
      <x v="145"/>
    </i>
    <i>
      <x v="110"/>
    </i>
    <i>
      <x v="137"/>
    </i>
    <i>
      <x v="63"/>
    </i>
    <i>
      <x v="111"/>
    </i>
    <i>
      <x v="216"/>
    </i>
    <i>
      <x v="25"/>
    </i>
    <i>
      <x v="171"/>
    </i>
    <i>
      <x v="349"/>
    </i>
    <i>
      <x v="81"/>
    </i>
    <i>
      <x v="62"/>
    </i>
    <i>
      <x v="84"/>
    </i>
    <i>
      <x v="148"/>
    </i>
    <i>
      <x v="47"/>
    </i>
    <i>
      <x v="522"/>
    </i>
    <i>
      <x v="512"/>
    </i>
    <i>
      <x v="421"/>
    </i>
    <i>
      <x v="374"/>
    </i>
    <i>
      <x v="540"/>
    </i>
    <i>
      <x v="257"/>
    </i>
    <i>
      <x v="288"/>
    </i>
    <i>
      <x v="242"/>
    </i>
    <i>
      <x v="230"/>
    </i>
    <i>
      <x v="162"/>
    </i>
    <i>
      <x v="136"/>
    </i>
    <i>
      <x v="392"/>
    </i>
    <i>
      <x v="460"/>
    </i>
    <i>
      <x v="445"/>
    </i>
    <i>
      <x v="184"/>
    </i>
    <i>
      <x v="300"/>
    </i>
    <i>
      <x v="515"/>
    </i>
    <i>
      <x v="54"/>
    </i>
    <i>
      <x v="177"/>
    </i>
    <i>
      <x v="232"/>
    </i>
    <i>
      <x v="557"/>
    </i>
    <i>
      <x v="516"/>
    </i>
    <i>
      <x v="220"/>
    </i>
    <i>
      <x v="207"/>
    </i>
    <i>
      <x v="283"/>
    </i>
    <i>
      <x v="582"/>
    </i>
    <i>
      <x v="176"/>
    </i>
    <i>
      <x v="556"/>
    </i>
    <i>
      <x v="468"/>
    </i>
    <i>
      <x v="155"/>
    </i>
    <i>
      <x v="287"/>
    </i>
    <i>
      <x v="496"/>
    </i>
    <i>
      <x v="6"/>
    </i>
    <i>
      <x v="82"/>
    </i>
    <i>
      <x v="514"/>
    </i>
    <i>
      <x v="333"/>
    </i>
    <i>
      <x v="305"/>
    </i>
    <i>
      <x v="487"/>
    </i>
    <i>
      <x v="405"/>
    </i>
    <i>
      <x v="456"/>
    </i>
    <i>
      <x v="467"/>
    </i>
    <i>
      <x v="396"/>
    </i>
    <i>
      <x v="569"/>
    </i>
    <i>
      <x v="321"/>
    </i>
    <i>
      <x v="470"/>
    </i>
    <i>
      <x v="397"/>
    </i>
    <i>
      <x v="303"/>
    </i>
    <i>
      <x v="278"/>
    </i>
    <i>
      <x v="165"/>
    </i>
    <i>
      <x v="187"/>
    </i>
    <i>
      <x v="175"/>
    </i>
    <i>
      <x v="67"/>
    </i>
    <i>
      <x v="178"/>
    </i>
    <i>
      <x v="116"/>
    </i>
    <i>
      <x v="32"/>
    </i>
    <i>
      <x v="261"/>
    </i>
    <i>
      <x v="97"/>
    </i>
    <i>
      <x v="9"/>
    </i>
    <i>
      <x v="1"/>
    </i>
    <i>
      <x v="416"/>
    </i>
    <i>
      <x v="430"/>
    </i>
    <i>
      <x v="504"/>
    </i>
    <i>
      <x v="507"/>
    </i>
    <i>
      <x v="442"/>
    </i>
    <i>
      <x v="472"/>
    </i>
    <i>
      <x v="362"/>
    </i>
    <i>
      <x v="474"/>
    </i>
    <i>
      <x v="355"/>
    </i>
    <i>
      <x v="543"/>
    </i>
    <i>
      <x v="441"/>
    </i>
    <i>
      <x v="34"/>
    </i>
    <i>
      <x v="453"/>
    </i>
    <i>
      <x v="383"/>
    </i>
    <i>
      <x v="554"/>
    </i>
    <i>
      <x v="270"/>
    </i>
    <i>
      <x v="79"/>
    </i>
    <i>
      <x v="486"/>
    </i>
    <i>
      <x v="239"/>
    </i>
    <i>
      <x v="330"/>
    </i>
    <i>
      <x v="440"/>
    </i>
    <i>
      <x v="382"/>
    </i>
    <i>
      <x v="393"/>
    </i>
    <i>
      <x v="341"/>
    </i>
    <i>
      <x v="344"/>
    </i>
    <i>
      <x v="455"/>
    </i>
    <i>
      <x v="264"/>
    </i>
    <i>
      <x v="183"/>
    </i>
    <i>
      <x v="307"/>
    </i>
    <i>
      <x v="541"/>
    </i>
    <i>
      <x v="450"/>
    </i>
    <i>
      <x v="420"/>
    </i>
    <i>
      <x v="298"/>
    </i>
    <i>
      <x v="251"/>
    </i>
    <i>
      <x v="131"/>
    </i>
    <i>
      <x v="217"/>
    </i>
    <i>
      <x v="243"/>
    </i>
    <i>
      <x v="113"/>
    </i>
    <i>
      <x v="308"/>
    </i>
    <i>
      <x v="74"/>
    </i>
    <i>
      <x v="130"/>
    </i>
    <i>
      <x v="317"/>
    </i>
    <i>
      <x v="28"/>
    </i>
    <i>
      <x v="260"/>
    </i>
    <i>
      <x v="255"/>
    </i>
    <i>
      <x v="375"/>
    </i>
    <i>
      <x v="295"/>
    </i>
    <i>
      <x v="401"/>
    </i>
    <i>
      <x v="36"/>
    </i>
    <i>
      <x v="258"/>
    </i>
    <i>
      <x v="318"/>
    </i>
    <i>
      <x v="198"/>
    </i>
    <i>
      <x v="476"/>
    </i>
    <i>
      <x v="411"/>
    </i>
    <i>
      <x v="390"/>
    </i>
    <i>
      <x v="313"/>
    </i>
    <i>
      <x v="364"/>
    </i>
    <i>
      <x v="480"/>
    </i>
    <i>
      <x v="348"/>
    </i>
    <i>
      <x v="343"/>
    </i>
    <i>
      <x v="125"/>
    </i>
    <i>
      <x v="275"/>
    </i>
    <i>
      <x v="174"/>
    </i>
    <i>
      <x v="161"/>
    </i>
    <i>
      <x v="483"/>
    </i>
    <i>
      <x v="49"/>
    </i>
    <i>
      <x v="291"/>
    </i>
    <i>
      <x v="286"/>
    </i>
    <i>
      <x v="465"/>
    </i>
    <i>
      <x v="172"/>
    </i>
    <i>
      <x v="150"/>
    </i>
    <i>
      <x v="532"/>
    </i>
    <i>
      <x v="18"/>
    </i>
    <i>
      <x v="506"/>
    </i>
    <i>
      <x v="539"/>
    </i>
    <i>
      <x v="337"/>
    </i>
    <i>
      <x v="245"/>
    </i>
    <i>
      <x v="180"/>
    </i>
    <i t="grand">
      <x/>
    </i>
  </rowItems>
  <colFields count="1">
    <field x="9"/>
  </colFields>
  <colItems count="2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 t="grand">
      <x/>
    </i>
  </colItems>
  <pageFields count="1">
    <pageField fld="1" hier="-1"/>
  </pageFields>
  <dataFields count="1">
    <dataField name="Sum of Amount" fld="8" baseField="0" baseItem="0" numFmtId="164"/>
  </dataFields>
  <formats count="1">
    <format dxfId="2">
      <pivotArea outline="0" collapsedLevelsAreSubtotals="1" fieldPosition="0"/>
    </format>
  </formats>
  <pivotTableStyleInfo name="PivotStyleLight16" showRowHeaders="1" showColHeaders="1" showRowStripes="0" showColStripes="0" showLastColumn="1"/>
  <filters count="1">
    <filter fld="0" type="captionNotEqual" evalOrder="-1" id="1" stringValue1="541660459">
      <autoFilter ref="A1">
        <filterColumn colId="0">
          <customFilters>
            <customFilter operator="notEqual" val="541660459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esmog.com/alliance-defending-freedom/" TargetMode="Externa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18BF7-3A8F-5049-B85D-83D1FAE021E3}">
  <dimension ref="A1:AE862"/>
  <sheetViews>
    <sheetView tabSelected="1" workbookViewId="0">
      <selection activeCell="C1" sqref="C1"/>
    </sheetView>
  </sheetViews>
  <sheetFormatPr baseColWidth="10" defaultColWidth="9.6640625" defaultRowHeight="16" x14ac:dyDescent="0.2"/>
  <cols>
    <col min="1" max="1" width="58.1640625" bestFit="1" customWidth="1"/>
    <col min="2" max="2" width="15.6640625" customWidth="1"/>
    <col min="3" max="3" width="10" bestFit="1" customWidth="1"/>
    <col min="4" max="14" width="11.5" bestFit="1" customWidth="1"/>
    <col min="15" max="15" width="10.1640625" bestFit="1" customWidth="1"/>
    <col min="16" max="18" width="11.1640625" bestFit="1" customWidth="1"/>
    <col min="19" max="19" width="12.5" bestFit="1" customWidth="1"/>
    <col min="20" max="29" width="11.1640625" bestFit="1" customWidth="1"/>
    <col min="30" max="30" width="12.1640625" bestFit="1" customWidth="1"/>
    <col min="31" max="31" width="76" customWidth="1"/>
    <col min="32" max="32" width="12.1640625" bestFit="1" customWidth="1"/>
  </cols>
  <sheetData>
    <row r="1" spans="1:31" ht="29" x14ac:dyDescent="0.35">
      <c r="A1" s="15" t="s">
        <v>3263</v>
      </c>
    </row>
    <row r="2" spans="1:31" ht="24" x14ac:dyDescent="0.3">
      <c r="A2" s="16" t="s">
        <v>3264</v>
      </c>
    </row>
    <row r="3" spans="1:31" ht="22" x14ac:dyDescent="0.3">
      <c r="A3" s="17" t="s">
        <v>3265</v>
      </c>
      <c r="B3" s="18">
        <v>45758</v>
      </c>
    </row>
    <row r="4" spans="1:31" ht="22" x14ac:dyDescent="0.3">
      <c r="A4" s="17"/>
      <c r="B4" s="18"/>
    </row>
    <row r="5" spans="1:31" ht="22" x14ac:dyDescent="0.3">
      <c r="A5" s="10" t="s">
        <v>0</v>
      </c>
      <c r="B5" t="s">
        <v>3262</v>
      </c>
      <c r="C5" s="17"/>
      <c r="D5" s="17"/>
      <c r="E5" s="17"/>
      <c r="F5" s="17"/>
      <c r="G5" s="17"/>
    </row>
    <row r="6" spans="1:31" ht="27" x14ac:dyDescent="0.35">
      <c r="A6" s="14" t="s">
        <v>3266</v>
      </c>
    </row>
    <row r="7" spans="1:31" x14ac:dyDescent="0.2">
      <c r="A7" s="10" t="s">
        <v>3220</v>
      </c>
      <c r="B7" s="10" t="s">
        <v>321</v>
      </c>
    </row>
    <row r="8" spans="1:31" x14ac:dyDescent="0.2">
      <c r="A8" s="10" t="s">
        <v>395</v>
      </c>
      <c r="B8">
        <v>1994</v>
      </c>
      <c r="C8">
        <v>1998</v>
      </c>
      <c r="D8">
        <v>1999</v>
      </c>
      <c r="E8">
        <v>2000</v>
      </c>
      <c r="F8">
        <v>2001</v>
      </c>
      <c r="G8">
        <v>2002</v>
      </c>
      <c r="H8">
        <v>2003</v>
      </c>
      <c r="I8">
        <v>2004</v>
      </c>
      <c r="J8">
        <v>2005</v>
      </c>
      <c r="K8">
        <v>2006</v>
      </c>
      <c r="L8">
        <v>2007</v>
      </c>
      <c r="M8">
        <v>2008</v>
      </c>
      <c r="N8">
        <v>2009</v>
      </c>
      <c r="O8">
        <v>2010</v>
      </c>
      <c r="P8">
        <v>2011</v>
      </c>
      <c r="Q8">
        <v>2012</v>
      </c>
      <c r="R8">
        <v>2013</v>
      </c>
      <c r="S8">
        <v>2014</v>
      </c>
      <c r="T8">
        <v>2015</v>
      </c>
      <c r="U8">
        <v>2016</v>
      </c>
      <c r="V8">
        <v>2017</v>
      </c>
      <c r="W8">
        <v>2018</v>
      </c>
      <c r="X8">
        <v>2019</v>
      </c>
      <c r="Y8">
        <v>2020</v>
      </c>
      <c r="Z8">
        <v>2021</v>
      </c>
      <c r="AA8">
        <v>2022</v>
      </c>
      <c r="AB8">
        <v>2023</v>
      </c>
      <c r="AC8">
        <v>2024</v>
      </c>
      <c r="AD8" t="s">
        <v>3219</v>
      </c>
      <c r="AE8" s="12" t="s">
        <v>3271</v>
      </c>
    </row>
    <row r="9" spans="1:31" x14ac:dyDescent="0.2">
      <c r="A9" t="s">
        <v>527</v>
      </c>
      <c r="B9" s="1"/>
      <c r="C9" s="1"/>
      <c r="D9" s="1"/>
      <c r="E9" s="1"/>
      <c r="F9" s="1">
        <v>39000</v>
      </c>
      <c r="G9" s="1">
        <v>185479</v>
      </c>
      <c r="H9" s="1">
        <v>663100</v>
      </c>
      <c r="I9" s="1">
        <v>878050</v>
      </c>
      <c r="J9" s="1">
        <v>534992.25</v>
      </c>
      <c r="K9" s="1">
        <v>1508669.18</v>
      </c>
      <c r="L9" s="1">
        <v>1574247.16</v>
      </c>
      <c r="M9" s="1">
        <v>2674708.9500000002</v>
      </c>
      <c r="N9" s="1">
        <v>4032927.21</v>
      </c>
      <c r="O9" s="1">
        <v>9357128.6699999999</v>
      </c>
      <c r="P9" s="1">
        <v>9606281.8800000008</v>
      </c>
      <c r="Q9" s="1">
        <v>10065726</v>
      </c>
      <c r="R9" s="1">
        <v>11341187</v>
      </c>
      <c r="S9" s="1">
        <v>13711133</v>
      </c>
      <c r="T9" s="1">
        <v>16785910</v>
      </c>
      <c r="U9" s="1">
        <v>15595735</v>
      </c>
      <c r="V9" s="1">
        <v>16807339</v>
      </c>
      <c r="W9" s="1">
        <v>9940459</v>
      </c>
      <c r="X9" s="1">
        <v>6585923</v>
      </c>
      <c r="Y9" s="1">
        <v>7175097</v>
      </c>
      <c r="Z9" s="1">
        <v>6156237</v>
      </c>
      <c r="AA9" s="1">
        <v>13536651</v>
      </c>
      <c r="AB9" s="1">
        <v>6251117</v>
      </c>
      <c r="AC9" s="1"/>
      <c r="AD9" s="1">
        <v>165007098.30000001</v>
      </c>
      <c r="AE9" t="str">
        <f>IF(_xlfn.XLOOKUP(A9,Resources!B:B,Resources!C:C,"",0,1)=0,"",_xlfn.XLOOKUP(A9,Resources!B:B,Resources!C:C,"",0,1))</f>
        <v/>
      </c>
    </row>
    <row r="10" spans="1:31" x14ac:dyDescent="0.2">
      <c r="A10" t="s">
        <v>2180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>
        <v>14663725</v>
      </c>
      <c r="Y10" s="1">
        <v>19029950</v>
      </c>
      <c r="Z10" s="1">
        <v>16657150</v>
      </c>
      <c r="AA10" s="1">
        <v>15641254</v>
      </c>
      <c r="AB10" s="1">
        <v>18058900</v>
      </c>
      <c r="AC10" s="1">
        <v>16321051</v>
      </c>
      <c r="AD10" s="1">
        <v>100372030</v>
      </c>
      <c r="AE10" t="str">
        <f>IF(_xlfn.XLOOKUP(A10,Resources!B:B,Resources!C:C,"",0,1)=0,"",_xlfn.XLOOKUP(A10,Resources!B:B,Resources!C:C,"",0,1))</f>
        <v/>
      </c>
    </row>
    <row r="11" spans="1:31" x14ac:dyDescent="0.2">
      <c r="A11" t="s">
        <v>1212</v>
      </c>
      <c r="B11" s="1"/>
      <c r="C11" s="1"/>
      <c r="D11" s="1"/>
      <c r="E11" s="1"/>
      <c r="F11" s="1"/>
      <c r="G11" s="1">
        <v>33150</v>
      </c>
      <c r="H11" s="1">
        <v>34800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>
        <v>603149</v>
      </c>
      <c r="W11" s="1">
        <v>799002</v>
      </c>
      <c r="X11" s="1">
        <v>1309762</v>
      </c>
      <c r="Y11" s="1">
        <v>1058403</v>
      </c>
      <c r="Z11" s="1">
        <v>1735874</v>
      </c>
      <c r="AA11" s="1">
        <v>2051760</v>
      </c>
      <c r="AB11" s="1">
        <v>1088566</v>
      </c>
      <c r="AC11" s="1"/>
      <c r="AD11" s="1">
        <v>8714466</v>
      </c>
      <c r="AE11" t="str">
        <f>IF(_xlfn.XLOOKUP(A11,Resources!B:B,Resources!C:C,"",0,1)=0,"",_xlfn.XLOOKUP(A11,Resources!B:B,Resources!C:C,"",0,1))</f>
        <v/>
      </c>
    </row>
    <row r="12" spans="1:31" x14ac:dyDescent="0.2">
      <c r="A12" t="s">
        <v>1071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>
        <v>381250</v>
      </c>
      <c r="U12" s="1">
        <v>122590</v>
      </c>
      <c r="V12" s="1">
        <v>489390</v>
      </c>
      <c r="W12" s="1">
        <v>264000</v>
      </c>
      <c r="X12" s="1">
        <v>348294</v>
      </c>
      <c r="Y12" s="1">
        <v>499076</v>
      </c>
      <c r="Z12" s="1">
        <v>789706</v>
      </c>
      <c r="AA12" s="1">
        <v>1951482</v>
      </c>
      <c r="AB12" s="1">
        <v>2126748</v>
      </c>
      <c r="AC12" s="1"/>
      <c r="AD12" s="1">
        <v>6972536</v>
      </c>
      <c r="AE12" t="str">
        <f>IF(_xlfn.XLOOKUP(A12,Resources!B:B,Resources!C:C,"",0,1)=0,"",_xlfn.XLOOKUP(A12,Resources!B:B,Resources!C:C,"",0,1))</f>
        <v/>
      </c>
    </row>
    <row r="13" spans="1:31" x14ac:dyDescent="0.2">
      <c r="A13" t="s">
        <v>579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>
        <v>27053</v>
      </c>
      <c r="V13" s="1">
        <v>7500</v>
      </c>
      <c r="W13" s="1"/>
      <c r="X13" s="1">
        <v>322300</v>
      </c>
      <c r="Y13" s="1">
        <v>42600</v>
      </c>
      <c r="Z13" s="1">
        <v>1057300</v>
      </c>
      <c r="AA13" s="1">
        <v>3574650</v>
      </c>
      <c r="AB13" s="1">
        <v>1103400</v>
      </c>
      <c r="AC13" s="1"/>
      <c r="AD13" s="1">
        <v>6134803</v>
      </c>
      <c r="AE13" t="str">
        <f>IF(_xlfn.XLOOKUP(A13,Resources!B:B,Resources!C:C,"",0,1)=0,"",_xlfn.XLOOKUP(A13,Resources!B:B,Resources!C:C,"",0,1))</f>
        <v/>
      </c>
    </row>
    <row r="14" spans="1:31" x14ac:dyDescent="0.2">
      <c r="A14" t="s">
        <v>852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>
        <v>82112</v>
      </c>
      <c r="Q14" s="1">
        <v>80975</v>
      </c>
      <c r="R14" s="1">
        <v>91200</v>
      </c>
      <c r="S14" s="1">
        <v>84875</v>
      </c>
      <c r="T14" s="1">
        <v>294325</v>
      </c>
      <c r="U14" s="1">
        <v>88275</v>
      </c>
      <c r="V14" s="1">
        <v>97850</v>
      </c>
      <c r="W14" s="1">
        <v>164300</v>
      </c>
      <c r="X14" s="1">
        <v>180600</v>
      </c>
      <c r="Y14" s="1">
        <v>136300</v>
      </c>
      <c r="Z14" s="1">
        <v>116900</v>
      </c>
      <c r="AA14" s="1">
        <v>505280</v>
      </c>
      <c r="AB14" s="1">
        <v>1491550</v>
      </c>
      <c r="AC14" s="1">
        <v>871800</v>
      </c>
      <c r="AD14" s="1">
        <v>4286342</v>
      </c>
      <c r="AE14" t="str">
        <f>IF(_xlfn.XLOOKUP(A14,Resources!B:B,Resources!C:C,"",0,1)=0,"",_xlfn.XLOOKUP(A14,Resources!B:B,Resources!C:C,"",0,1))</f>
        <v/>
      </c>
    </row>
    <row r="15" spans="1:31" x14ac:dyDescent="0.2">
      <c r="A15" t="s">
        <v>742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>
        <v>824000</v>
      </c>
      <c r="AB15" s="1">
        <v>3350500</v>
      </c>
      <c r="AC15" s="1"/>
      <c r="AD15" s="1">
        <v>4174500</v>
      </c>
      <c r="AE15" t="str">
        <f>IF(_xlfn.XLOOKUP(A15,Resources!B:B,Resources!C:C,"",0,1)=0,"",_xlfn.XLOOKUP(A15,Resources!B:B,Resources!C:C,"",0,1))</f>
        <v>https://www.sourcewatch.org/index.php/Bradley_Impact_Fund</v>
      </c>
    </row>
    <row r="16" spans="1:31" x14ac:dyDescent="0.2">
      <c r="A16" t="s">
        <v>1895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>
        <v>15000</v>
      </c>
      <c r="U16" s="1">
        <v>5750</v>
      </c>
      <c r="V16" s="1">
        <v>13250</v>
      </c>
      <c r="W16" s="1">
        <v>116000</v>
      </c>
      <c r="X16" s="1">
        <v>87500</v>
      </c>
      <c r="Y16" s="1">
        <v>292550</v>
      </c>
      <c r="Z16" s="1">
        <v>438100</v>
      </c>
      <c r="AA16" s="1">
        <v>955900</v>
      </c>
      <c r="AB16" s="1">
        <v>2096700</v>
      </c>
      <c r="AC16" s="1"/>
      <c r="AD16" s="1">
        <v>4020750</v>
      </c>
      <c r="AE16" t="str">
        <f>IF(_xlfn.XLOOKUP(A16,Resources!B:B,Resources!C:C,"",0,1)=0,"",_xlfn.XLOOKUP(A16,Resources!B:B,Resources!C:C,"",0,1))</f>
        <v/>
      </c>
    </row>
    <row r="17" spans="1:31" x14ac:dyDescent="0.2">
      <c r="A17" t="s">
        <v>1229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>
        <v>500000</v>
      </c>
      <c r="AA17" s="1">
        <v>200000</v>
      </c>
      <c r="AB17" s="1">
        <v>2700000</v>
      </c>
      <c r="AC17" s="1"/>
      <c r="AD17" s="1">
        <v>3400000</v>
      </c>
      <c r="AE17" t="str">
        <f>IF(_xlfn.XLOOKUP(A17,Resources!B:B,Resources!C:C,"",0,1)=0,"",_xlfn.XLOOKUP(A17,Resources!B:B,Resources!C:C,"",0,1))</f>
        <v/>
      </c>
    </row>
    <row r="18" spans="1:31" x14ac:dyDescent="0.2">
      <c r="A18" t="s">
        <v>118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>
        <v>92000</v>
      </c>
      <c r="S18" s="1">
        <v>60000</v>
      </c>
      <c r="T18" s="1">
        <v>180484</v>
      </c>
      <c r="U18" s="1">
        <v>119501</v>
      </c>
      <c r="V18" s="1">
        <v>40000</v>
      </c>
      <c r="W18" s="1">
        <v>40000</v>
      </c>
      <c r="X18" s="1">
        <v>20000</v>
      </c>
      <c r="Y18" s="1">
        <v>26746</v>
      </c>
      <c r="Z18" s="1">
        <v>503091</v>
      </c>
      <c r="AA18" s="1">
        <v>522893</v>
      </c>
      <c r="AB18" s="1">
        <v>536914</v>
      </c>
      <c r="AC18" s="1"/>
      <c r="AD18" s="1">
        <v>2141629</v>
      </c>
      <c r="AE18" t="str">
        <f>IF(_xlfn.XLOOKUP(A18,Resources!B:B,Resources!C:C,"",0,1)=0,"",_xlfn.XLOOKUP(A18,Resources!B:B,Resources!C:C,"",0,1))</f>
        <v>https://www.sourcewatch.org/index.php/Alliance_Defending_Freedom</v>
      </c>
    </row>
    <row r="19" spans="1:31" x14ac:dyDescent="0.2">
      <c r="A19" t="s">
        <v>1676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>
        <v>500000</v>
      </c>
      <c r="Z19" s="1">
        <v>500000</v>
      </c>
      <c r="AA19" s="1">
        <v>500000</v>
      </c>
      <c r="AB19" s="1">
        <v>500000</v>
      </c>
      <c r="AC19" s="1"/>
      <c r="AD19" s="1">
        <v>2000000</v>
      </c>
      <c r="AE19" t="str">
        <f>IF(_xlfn.XLOOKUP(A19,Resources!B:B,Resources!C:C,"",0,1)=0,"",_xlfn.XLOOKUP(A19,Resources!B:B,Resources!C:C,"",0,1))</f>
        <v/>
      </c>
    </row>
    <row r="20" spans="1:31" x14ac:dyDescent="0.2">
      <c r="A20" t="s">
        <v>530</v>
      </c>
      <c r="B20" s="1"/>
      <c r="C20" s="1"/>
      <c r="D20" s="1"/>
      <c r="E20" s="1"/>
      <c r="F20" s="1"/>
      <c r="G20" s="1"/>
      <c r="H20" s="1"/>
      <c r="I20" s="1">
        <v>100</v>
      </c>
      <c r="J20" s="1">
        <v>250</v>
      </c>
      <c r="K20" s="1">
        <v>250</v>
      </c>
      <c r="L20" s="1">
        <v>250</v>
      </c>
      <c r="M20" s="1">
        <v>250</v>
      </c>
      <c r="N20" s="1"/>
      <c r="O20" s="1">
        <v>250</v>
      </c>
      <c r="P20" s="1"/>
      <c r="Q20" s="1"/>
      <c r="R20" s="1"/>
      <c r="S20" s="1"/>
      <c r="T20" s="1"/>
      <c r="U20" s="1"/>
      <c r="V20" s="1"/>
      <c r="W20" s="1"/>
      <c r="X20" s="1"/>
      <c r="Y20" s="1"/>
      <c r="Z20" s="1">
        <v>6183</v>
      </c>
      <c r="AA20" s="1">
        <v>634014</v>
      </c>
      <c r="AB20" s="1">
        <v>1117259</v>
      </c>
      <c r="AC20" s="1"/>
      <c r="AD20" s="1">
        <v>1758806</v>
      </c>
      <c r="AE20" t="str">
        <f>IF(_xlfn.XLOOKUP(A20,Resources!B:B,Resources!C:C,"",0,1)=0,"",_xlfn.XLOOKUP(A20,Resources!B:B,Resources!C:C,"",0,1))</f>
        <v>https://www.desmog.com/who-donors-trust/</v>
      </c>
    </row>
    <row r="21" spans="1:31" x14ac:dyDescent="0.2">
      <c r="A21" t="s">
        <v>2658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>
        <v>444249</v>
      </c>
      <c r="AA21" s="1">
        <v>514491</v>
      </c>
      <c r="AB21" s="1">
        <v>473056</v>
      </c>
      <c r="AC21" s="1"/>
      <c r="AD21" s="1">
        <v>1431796</v>
      </c>
      <c r="AE21" t="str">
        <f>IF(_xlfn.XLOOKUP(A21,Resources!B:B,Resources!C:C,"",0,1)=0,"",_xlfn.XLOOKUP(A21,Resources!B:B,Resources!C:C,"",0,1))</f>
        <v/>
      </c>
    </row>
    <row r="22" spans="1:31" x14ac:dyDescent="0.2">
      <c r="A22" t="s">
        <v>2810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>
        <v>10000</v>
      </c>
      <c r="P22" s="1"/>
      <c r="Q22" s="1"/>
      <c r="R22" s="1"/>
      <c r="S22" s="1"/>
      <c r="T22" s="1">
        <v>500000</v>
      </c>
      <c r="U22" s="1"/>
      <c r="V22" s="1"/>
      <c r="W22" s="1"/>
      <c r="X22" s="1"/>
      <c r="Y22" s="1">
        <v>814473</v>
      </c>
      <c r="Z22" s="1">
        <v>10306</v>
      </c>
      <c r="AA22" s="1"/>
      <c r="AB22" s="1"/>
      <c r="AC22" s="1"/>
      <c r="AD22" s="1">
        <v>1334779</v>
      </c>
      <c r="AE22" t="str">
        <f>IF(_xlfn.XLOOKUP(A22,Resources!B:B,Resources!C:C,"",0,1)=0,"",_xlfn.XLOOKUP(A22,Resources!B:B,Resources!C:C,"",0,1))</f>
        <v/>
      </c>
    </row>
    <row r="23" spans="1:31" x14ac:dyDescent="0.2">
      <c r="A23" t="s">
        <v>2270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>
        <v>70000</v>
      </c>
      <c r="T23" s="1">
        <v>90000</v>
      </c>
      <c r="U23" s="1">
        <v>60000</v>
      </c>
      <c r="V23" s="1">
        <v>200000</v>
      </c>
      <c r="W23" s="1">
        <v>100000</v>
      </c>
      <c r="X23" s="1">
        <v>200000</v>
      </c>
      <c r="Y23" s="1">
        <v>125000</v>
      </c>
      <c r="Z23" s="1">
        <v>155000</v>
      </c>
      <c r="AA23" s="1">
        <v>125000</v>
      </c>
      <c r="AB23" s="1">
        <v>135000</v>
      </c>
      <c r="AC23" s="1"/>
      <c r="AD23" s="1">
        <v>1260000</v>
      </c>
      <c r="AE23" t="str">
        <f>IF(_xlfn.XLOOKUP(A23,Resources!B:B,Resources!C:C,"",0,1)=0,"",_xlfn.XLOOKUP(A23,Resources!B:B,Resources!C:C,"",0,1))</f>
        <v/>
      </c>
    </row>
    <row r="24" spans="1:31" x14ac:dyDescent="0.2">
      <c r="A24" t="s">
        <v>2559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>
        <v>316930</v>
      </c>
      <c r="AA24" s="1">
        <v>375415</v>
      </c>
      <c r="AB24" s="1">
        <v>458550</v>
      </c>
      <c r="AC24" s="1"/>
      <c r="AD24" s="1">
        <v>1150895</v>
      </c>
      <c r="AE24" t="str">
        <f>IF(_xlfn.XLOOKUP(A24,Resources!B:B,Resources!C:C,"",0,1)=0,"",_xlfn.XLOOKUP(A24,Resources!B:B,Resources!C:C,"",0,1))</f>
        <v/>
      </c>
    </row>
    <row r="25" spans="1:31" x14ac:dyDescent="0.2">
      <c r="A25" t="s">
        <v>850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>
        <v>175800</v>
      </c>
      <c r="Z25" s="1">
        <v>454075</v>
      </c>
      <c r="AA25" s="1">
        <v>316335</v>
      </c>
      <c r="AB25" s="1">
        <v>196550</v>
      </c>
      <c r="AC25" s="1"/>
      <c r="AD25" s="1">
        <v>1142760</v>
      </c>
      <c r="AE25" t="str">
        <f>IF(_xlfn.XLOOKUP(A25,Resources!B:B,Resources!C:C,"",0,1)=0,"",_xlfn.XLOOKUP(A25,Resources!B:B,Resources!C:C,"",0,1))</f>
        <v/>
      </c>
    </row>
    <row r="26" spans="1:31" x14ac:dyDescent="0.2">
      <c r="A26" t="s">
        <v>2803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>
        <v>35000</v>
      </c>
      <c r="T26" s="1"/>
      <c r="U26" s="1">
        <v>53000</v>
      </c>
      <c r="V26" s="1">
        <v>45000</v>
      </c>
      <c r="W26" s="1">
        <v>55000</v>
      </c>
      <c r="X26" s="1">
        <v>55000</v>
      </c>
      <c r="Y26" s="1">
        <v>55000</v>
      </c>
      <c r="Z26" s="1">
        <v>200000</v>
      </c>
      <c r="AA26" s="1">
        <v>200000</v>
      </c>
      <c r="AB26" s="1">
        <v>300000</v>
      </c>
      <c r="AC26" s="1"/>
      <c r="AD26" s="1">
        <v>998000</v>
      </c>
      <c r="AE26" t="str">
        <f>IF(_xlfn.XLOOKUP(A26,Resources!B:B,Resources!C:C,"",0,1)=0,"",_xlfn.XLOOKUP(A26,Resources!B:B,Resources!C:C,"",0,1))</f>
        <v>https://www.sourcewatch.org/index.php/Rose-Marie_and_Jack_R._Anderson_Foundation</v>
      </c>
    </row>
    <row r="27" spans="1:31" x14ac:dyDescent="0.2">
      <c r="A27" t="s">
        <v>2097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>
        <v>50000</v>
      </c>
      <c r="Y27" s="1">
        <v>100000</v>
      </c>
      <c r="Z27" s="1">
        <v>50000</v>
      </c>
      <c r="AA27" s="1">
        <v>550000</v>
      </c>
      <c r="AB27" s="1">
        <v>200000</v>
      </c>
      <c r="AC27" s="1"/>
      <c r="AD27" s="1">
        <v>950000</v>
      </c>
      <c r="AE27" t="str">
        <f>IF(_xlfn.XLOOKUP(A27,Resources!B:B,Resources!C:C,"",0,1)=0,"",_xlfn.XLOOKUP(A27,Resources!B:B,Resources!C:C,"",0,1))</f>
        <v/>
      </c>
    </row>
    <row r="28" spans="1:31" x14ac:dyDescent="0.2">
      <c r="A28" t="s">
        <v>3211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>
        <v>150000</v>
      </c>
      <c r="U28" s="1">
        <v>150000</v>
      </c>
      <c r="V28" s="1">
        <v>150000</v>
      </c>
      <c r="W28" s="1"/>
      <c r="X28" s="1"/>
      <c r="Y28" s="1">
        <v>100000</v>
      </c>
      <c r="Z28" s="1">
        <v>262690</v>
      </c>
      <c r="AA28" s="1">
        <v>130326</v>
      </c>
      <c r="AB28" s="1"/>
      <c r="AC28" s="1"/>
      <c r="AD28" s="1">
        <v>943016</v>
      </c>
      <c r="AE28" t="str">
        <f>IF(_xlfn.XLOOKUP(A28,Resources!B:B,Resources!C:C,"",0,1)=0,"",_xlfn.XLOOKUP(A28,Resources!B:B,Resources!C:C,"",0,1))</f>
        <v/>
      </c>
    </row>
    <row r="29" spans="1:31" x14ac:dyDescent="0.2">
      <c r="A29" t="s">
        <v>1296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>
        <v>450000</v>
      </c>
      <c r="V29" s="1">
        <v>225000</v>
      </c>
      <c r="W29" s="1">
        <v>50000</v>
      </c>
      <c r="X29" s="1"/>
      <c r="Y29" s="1"/>
      <c r="Z29" s="1">
        <v>100000</v>
      </c>
      <c r="AA29" s="1">
        <v>49000</v>
      </c>
      <c r="AB29" s="1"/>
      <c r="AC29" s="1"/>
      <c r="AD29" s="1">
        <v>874000</v>
      </c>
      <c r="AE29" t="str">
        <f>IF(_xlfn.XLOOKUP(A29,Resources!B:B,Resources!C:C,"",0,1)=0,"",_xlfn.XLOOKUP(A29,Resources!B:B,Resources!C:C,"",0,1))</f>
        <v/>
      </c>
    </row>
    <row r="30" spans="1:31" x14ac:dyDescent="0.2">
      <c r="A30" t="s">
        <v>2368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>
        <v>10000</v>
      </c>
      <c r="S30" s="1">
        <v>10000</v>
      </c>
      <c r="T30" s="1">
        <v>10000</v>
      </c>
      <c r="U30" s="1">
        <v>20000</v>
      </c>
      <c r="V30" s="1">
        <v>20000</v>
      </c>
      <c r="W30" s="1">
        <v>50000</v>
      </c>
      <c r="X30" s="1">
        <v>100924</v>
      </c>
      <c r="Y30" s="1">
        <v>100000</v>
      </c>
      <c r="Z30" s="1">
        <v>100000</v>
      </c>
      <c r="AA30" s="1">
        <v>100000</v>
      </c>
      <c r="AB30" s="1">
        <v>100000</v>
      </c>
      <c r="AC30" s="1">
        <v>150000</v>
      </c>
      <c r="AD30" s="1">
        <v>770924</v>
      </c>
      <c r="AE30" t="str">
        <f>IF(_xlfn.XLOOKUP(A30,Resources!B:B,Resources!C:C,"",0,1)=0,"",_xlfn.XLOOKUP(A30,Resources!B:B,Resources!C:C,"",0,1))</f>
        <v/>
      </c>
    </row>
    <row r="31" spans="1:31" x14ac:dyDescent="0.2">
      <c r="A31" t="s">
        <v>2007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>
        <v>100000</v>
      </c>
      <c r="U31" s="1">
        <v>100028</v>
      </c>
      <c r="V31" s="1">
        <v>100043</v>
      </c>
      <c r="W31" s="1"/>
      <c r="X31" s="1"/>
      <c r="Y31" s="1"/>
      <c r="Z31" s="1">
        <v>200000</v>
      </c>
      <c r="AA31" s="1">
        <v>250000</v>
      </c>
      <c r="AB31" s="1"/>
      <c r="AC31" s="1"/>
      <c r="AD31" s="1">
        <v>750071</v>
      </c>
      <c r="AE31" t="str">
        <f>IF(_xlfn.XLOOKUP(A31,Resources!B:B,Resources!C:C,"",0,1)=0,"",_xlfn.XLOOKUP(A31,Resources!B:B,Resources!C:C,"",0,1))</f>
        <v/>
      </c>
    </row>
    <row r="32" spans="1:31" x14ac:dyDescent="0.2">
      <c r="A32" t="s">
        <v>639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>
        <v>100000</v>
      </c>
      <c r="Y32" s="1">
        <v>150000</v>
      </c>
      <c r="Z32" s="1">
        <v>200000</v>
      </c>
      <c r="AA32" s="1">
        <v>155000</v>
      </c>
      <c r="AB32" s="1">
        <v>125000</v>
      </c>
      <c r="AC32" s="1"/>
      <c r="AD32" s="1">
        <v>730000</v>
      </c>
      <c r="AE32" t="str">
        <f>IF(_xlfn.XLOOKUP(A32,Resources!B:B,Resources!C:C,"",0,1)=0,"",_xlfn.XLOOKUP(A32,Resources!B:B,Resources!C:C,"",0,1))</f>
        <v>https://www.sourcewatch.org/index.php/Bader_Family_Foundation</v>
      </c>
    </row>
    <row r="33" spans="1:31" x14ac:dyDescent="0.2">
      <c r="A33" t="s">
        <v>790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>
        <v>100000</v>
      </c>
      <c r="W33" s="1">
        <v>50000</v>
      </c>
      <c r="X33" s="1">
        <v>40000</v>
      </c>
      <c r="Y33" s="1">
        <v>115000</v>
      </c>
      <c r="Z33" s="1">
        <v>200000</v>
      </c>
      <c r="AA33" s="1">
        <v>165000</v>
      </c>
      <c r="AB33" s="1"/>
      <c r="AC33" s="1"/>
      <c r="AD33" s="1">
        <v>670000</v>
      </c>
      <c r="AE33" t="str">
        <f>IF(_xlfn.XLOOKUP(A33,Resources!B:B,Resources!C:C,"",0,1)=0,"",_xlfn.XLOOKUP(A33,Resources!B:B,Resources!C:C,"",0,1))</f>
        <v>https://www.sourcewatch.org/index.php/California_Community_Foundation</v>
      </c>
    </row>
    <row r="34" spans="1:31" x14ac:dyDescent="0.2">
      <c r="A34" t="s">
        <v>535</v>
      </c>
      <c r="B34" s="1"/>
      <c r="C34" s="1"/>
      <c r="D34" s="1"/>
      <c r="E34" s="1"/>
      <c r="F34" s="1">
        <v>25000</v>
      </c>
      <c r="G34" s="1">
        <v>120000</v>
      </c>
      <c r="H34" s="1">
        <v>125000</v>
      </c>
      <c r="I34" s="1">
        <v>200000</v>
      </c>
      <c r="J34" s="1">
        <v>200000</v>
      </c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>
        <v>670000</v>
      </c>
      <c r="AE34" t="str">
        <f>IF(_xlfn.XLOOKUP(A34,Resources!B:B,Resources!C:C,"",0,1)=0,"",_xlfn.XLOOKUP(A34,Resources!B:B,Resources!C:C,"",0,1))</f>
        <v/>
      </c>
    </row>
    <row r="35" spans="1:31" x14ac:dyDescent="0.2">
      <c r="A35" t="s">
        <v>2100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>
        <v>50000</v>
      </c>
      <c r="W35" s="1"/>
      <c r="X35" s="1">
        <v>100000</v>
      </c>
      <c r="Y35" s="1">
        <v>100000</v>
      </c>
      <c r="Z35" s="1">
        <v>100000</v>
      </c>
      <c r="AA35" s="1">
        <v>100000</v>
      </c>
      <c r="AB35" s="1">
        <v>100000</v>
      </c>
      <c r="AC35" s="1">
        <v>100000</v>
      </c>
      <c r="AD35" s="1">
        <v>650000</v>
      </c>
      <c r="AE35" t="str">
        <f>IF(_xlfn.XLOOKUP(A35,Resources!B:B,Resources!C:C,"",0,1)=0,"",_xlfn.XLOOKUP(A35,Resources!B:B,Resources!C:C,"",0,1))</f>
        <v/>
      </c>
    </row>
    <row r="36" spans="1:31" x14ac:dyDescent="0.2">
      <c r="A36" t="s">
        <v>2571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>
        <v>48000</v>
      </c>
      <c r="Y36" s="1">
        <v>50000</v>
      </c>
      <c r="Z36" s="1">
        <v>145000</v>
      </c>
      <c r="AA36" s="1">
        <v>190000</v>
      </c>
      <c r="AB36" s="1">
        <v>200000</v>
      </c>
      <c r="AC36" s="1"/>
      <c r="AD36" s="1">
        <v>633000</v>
      </c>
      <c r="AE36" t="str">
        <f>IF(_xlfn.XLOOKUP(A36,Resources!B:B,Resources!C:C,"",0,1)=0,"",_xlfn.XLOOKUP(A36,Resources!B:B,Resources!C:C,"",0,1))</f>
        <v/>
      </c>
    </row>
    <row r="37" spans="1:31" x14ac:dyDescent="0.2">
      <c r="A37" t="s">
        <v>2730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>
        <v>20000</v>
      </c>
      <c r="R37" s="1">
        <v>20000</v>
      </c>
      <c r="S37" s="1">
        <v>50000</v>
      </c>
      <c r="T37" s="1">
        <v>50000</v>
      </c>
      <c r="U37" s="1">
        <v>40000</v>
      </c>
      <c r="V37" s="1">
        <v>200000</v>
      </c>
      <c r="W37" s="1">
        <v>70000</v>
      </c>
      <c r="X37" s="1"/>
      <c r="Y37" s="1">
        <v>90000</v>
      </c>
      <c r="Z37" s="1">
        <v>48000</v>
      </c>
      <c r="AA37" s="1"/>
      <c r="AB37" s="1"/>
      <c r="AC37" s="1"/>
      <c r="AD37" s="1">
        <v>588000</v>
      </c>
      <c r="AE37" t="str">
        <f>IF(_xlfn.XLOOKUP(A37,Resources!B:B,Resources!C:C,"",0,1)=0,"",_xlfn.XLOOKUP(A37,Resources!B:B,Resources!C:C,"",0,1))</f>
        <v/>
      </c>
    </row>
    <row r="38" spans="1:31" x14ac:dyDescent="0.2">
      <c r="A38" t="s">
        <v>2376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>
        <v>5200</v>
      </c>
      <c r="S38" s="1"/>
      <c r="T38" s="1"/>
      <c r="U38" s="1"/>
      <c r="V38" s="1"/>
      <c r="W38" s="1"/>
      <c r="X38" s="1"/>
      <c r="Y38" s="1">
        <v>250000</v>
      </c>
      <c r="Z38" s="1">
        <v>300600</v>
      </c>
      <c r="AA38" s="1"/>
      <c r="AB38" s="1"/>
      <c r="AC38" s="1"/>
      <c r="AD38" s="1">
        <v>555800</v>
      </c>
      <c r="AE38" t="str">
        <f>IF(_xlfn.XLOOKUP(A38,Resources!B:B,Resources!C:C,"",0,1)=0,"",_xlfn.XLOOKUP(A38,Resources!B:B,Resources!C:C,"",0,1))</f>
        <v/>
      </c>
    </row>
    <row r="39" spans="1:31" x14ac:dyDescent="0.2">
      <c r="A39" t="s">
        <v>1381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>
        <v>2500</v>
      </c>
      <c r="P39" s="1">
        <v>2500</v>
      </c>
      <c r="Q39" s="1">
        <v>25000</v>
      </c>
      <c r="R39" s="1">
        <v>25000</v>
      </c>
      <c r="S39" s="1">
        <v>25000</v>
      </c>
      <c r="T39" s="1">
        <v>50000</v>
      </c>
      <c r="U39" s="1">
        <v>50000</v>
      </c>
      <c r="V39" s="1">
        <v>50000</v>
      </c>
      <c r="W39" s="1">
        <v>50000</v>
      </c>
      <c r="X39" s="1">
        <v>50000</v>
      </c>
      <c r="Y39" s="1">
        <v>50000</v>
      </c>
      <c r="Z39" s="1">
        <v>50000</v>
      </c>
      <c r="AA39" s="1">
        <v>50000</v>
      </c>
      <c r="AB39" s="1">
        <v>75000</v>
      </c>
      <c r="AC39" s="1"/>
      <c r="AD39" s="1">
        <v>555000</v>
      </c>
      <c r="AE39" t="str">
        <f>IF(_xlfn.XLOOKUP(A39,Resources!B:B,Resources!C:C,"",0,1)=0,"",_xlfn.XLOOKUP(A39,Resources!B:B,Resources!C:C,"",0,1))</f>
        <v/>
      </c>
    </row>
    <row r="40" spans="1:31" x14ac:dyDescent="0.2">
      <c r="A40" t="s">
        <v>1211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>
        <v>50000</v>
      </c>
      <c r="U40" s="1">
        <v>30000</v>
      </c>
      <c r="V40" s="1"/>
      <c r="W40" s="1"/>
      <c r="X40" s="1">
        <v>100000</v>
      </c>
      <c r="Y40" s="1">
        <v>100000</v>
      </c>
      <c r="Z40" s="1">
        <v>100000</v>
      </c>
      <c r="AA40" s="1">
        <v>100000</v>
      </c>
      <c r="AB40" s="1">
        <v>50000</v>
      </c>
      <c r="AC40" s="1">
        <v>25000</v>
      </c>
      <c r="AD40" s="1">
        <v>555000</v>
      </c>
      <c r="AE40" t="str">
        <f>IF(_xlfn.XLOOKUP(A40,Resources!B:B,Resources!C:C,"",0,1)=0,"",_xlfn.XLOOKUP(A40,Resources!B:B,Resources!C:C,"",0,1))</f>
        <v>https://www.sourcewatch.org/index.php/Edgar_and_Elsa_Prince_Foundation</v>
      </c>
    </row>
    <row r="41" spans="1:31" x14ac:dyDescent="0.2">
      <c r="A41" t="s">
        <v>2017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>
        <v>27900</v>
      </c>
      <c r="U41" s="1">
        <v>37900</v>
      </c>
      <c r="V41" s="1">
        <v>22800</v>
      </c>
      <c r="W41" s="1">
        <v>37900</v>
      </c>
      <c r="X41" s="1">
        <v>62900</v>
      </c>
      <c r="Y41" s="1">
        <v>37900</v>
      </c>
      <c r="Z41" s="1">
        <v>67900</v>
      </c>
      <c r="AA41" s="1">
        <v>57900</v>
      </c>
      <c r="AB41" s="1">
        <v>122900</v>
      </c>
      <c r="AC41" s="1">
        <v>57900</v>
      </c>
      <c r="AD41" s="1">
        <v>533900</v>
      </c>
      <c r="AE41" t="str">
        <f>IF(_xlfn.XLOOKUP(A41,Resources!B:B,Resources!C:C,"",0,1)=0,"",_xlfn.XLOOKUP(A41,Resources!B:B,Resources!C:C,"",0,1))</f>
        <v/>
      </c>
    </row>
    <row r="42" spans="1:31" x14ac:dyDescent="0.2">
      <c r="A42" t="s">
        <v>2290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>
        <v>9250</v>
      </c>
      <c r="AA42" s="1">
        <v>517000</v>
      </c>
      <c r="AB42" s="1"/>
      <c r="AC42" s="1"/>
      <c r="AD42" s="1">
        <v>526250</v>
      </c>
      <c r="AE42" t="str">
        <f>IF(_xlfn.XLOOKUP(A42,Resources!B:B,Resources!C:C,"",0,1)=0,"",_xlfn.XLOOKUP(A42,Resources!B:B,Resources!C:C,"",0,1))</f>
        <v>https://www.sourcewatch.org/index.php/Chicago_Community_Trust</v>
      </c>
    </row>
    <row r="43" spans="1:31" x14ac:dyDescent="0.2">
      <c r="A43" t="s">
        <v>1903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>
        <v>259127</v>
      </c>
      <c r="Y43" s="1">
        <v>250000</v>
      </c>
      <c r="Z43" s="1"/>
      <c r="AA43" s="1"/>
      <c r="AB43" s="1"/>
      <c r="AC43" s="1"/>
      <c r="AD43" s="1">
        <v>509127</v>
      </c>
      <c r="AE43" t="str">
        <f>IF(_xlfn.XLOOKUP(A43,Resources!B:B,Resources!C:C,"",0,1)=0,"",_xlfn.XLOOKUP(A43,Resources!B:B,Resources!C:C,"",0,1))</f>
        <v/>
      </c>
    </row>
    <row r="44" spans="1:31" x14ac:dyDescent="0.2">
      <c r="A44" t="s">
        <v>1073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>
        <v>100000</v>
      </c>
      <c r="AA44" s="1">
        <v>175000</v>
      </c>
      <c r="AB44" s="1">
        <v>226000</v>
      </c>
      <c r="AC44" s="1"/>
      <c r="AD44" s="1">
        <v>501000</v>
      </c>
      <c r="AE44" t="str">
        <f>IF(_xlfn.XLOOKUP(A44,Resources!B:B,Resources!C:C,"",0,1)=0,"",_xlfn.XLOOKUP(A44,Resources!B:B,Resources!C:C,"",0,1))</f>
        <v>https://www.desmog.com/dunn-s-foundation-advancement-right-thinking/</v>
      </c>
    </row>
    <row r="45" spans="1:31" x14ac:dyDescent="0.2">
      <c r="A45" t="s">
        <v>2093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>
        <v>250000</v>
      </c>
      <c r="AB45" s="1">
        <v>250000</v>
      </c>
      <c r="AC45" s="1"/>
      <c r="AD45" s="1">
        <v>500000</v>
      </c>
      <c r="AE45" t="str">
        <f>IF(_xlfn.XLOOKUP(A45,Resources!B:B,Resources!C:C,"",0,1)=0,"",_xlfn.XLOOKUP(A45,Resources!B:B,Resources!C:C,"",0,1))</f>
        <v/>
      </c>
    </row>
    <row r="46" spans="1:31" x14ac:dyDescent="0.2">
      <c r="A46" t="s">
        <v>1491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>
        <v>250000</v>
      </c>
      <c r="T46" s="1">
        <v>250000</v>
      </c>
      <c r="U46" s="1"/>
      <c r="V46" s="1"/>
      <c r="W46" s="1"/>
      <c r="X46" s="1"/>
      <c r="Y46" s="1"/>
      <c r="Z46" s="1"/>
      <c r="AA46" s="1"/>
      <c r="AB46" s="1"/>
      <c r="AC46" s="1"/>
      <c r="AD46" s="1">
        <v>500000</v>
      </c>
      <c r="AE46" t="str">
        <f>IF(_xlfn.XLOOKUP(A46,Resources!B:B,Resources!C:C,"",0,1)=0,"",_xlfn.XLOOKUP(A46,Resources!B:B,Resources!C:C,"",0,1))</f>
        <v/>
      </c>
    </row>
    <row r="47" spans="1:31" x14ac:dyDescent="0.2">
      <c r="A47" t="s">
        <v>528</v>
      </c>
      <c r="B47" s="1"/>
      <c r="C47" s="1">
        <v>25000</v>
      </c>
      <c r="D47" s="1"/>
      <c r="E47" s="1">
        <v>25000</v>
      </c>
      <c r="F47" s="1">
        <v>25000</v>
      </c>
      <c r="G47" s="1"/>
      <c r="H47" s="1">
        <v>50000</v>
      </c>
      <c r="I47" s="1">
        <v>5000</v>
      </c>
      <c r="J47" s="1"/>
      <c r="K47" s="1">
        <v>5000</v>
      </c>
      <c r="L47" s="1">
        <v>50000</v>
      </c>
      <c r="M47" s="1">
        <v>50000</v>
      </c>
      <c r="N47" s="1">
        <v>50000</v>
      </c>
      <c r="O47" s="1">
        <v>50000</v>
      </c>
      <c r="P47" s="1">
        <v>50000</v>
      </c>
      <c r="Q47" s="1">
        <v>50000</v>
      </c>
      <c r="R47" s="1">
        <v>50000</v>
      </c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>
        <v>485000</v>
      </c>
      <c r="AE47" t="str">
        <f>IF(_xlfn.XLOOKUP(A47,Resources!B:B,Resources!C:C,"",0,1)=0,"",_xlfn.XLOOKUP(A47,Resources!B:B,Resources!C:C,"",0,1))</f>
        <v/>
      </c>
    </row>
    <row r="48" spans="1:31" x14ac:dyDescent="0.2">
      <c r="A48" t="s">
        <v>1306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>
        <v>400000</v>
      </c>
      <c r="AB48" s="1">
        <v>75000</v>
      </c>
      <c r="AC48" s="1"/>
      <c r="AD48" s="1">
        <v>475000</v>
      </c>
      <c r="AE48" t="str">
        <f>IF(_xlfn.XLOOKUP(A48,Resources!B:B,Resources!C:C,"",0,1)=0,"",_xlfn.XLOOKUP(A48,Resources!B:B,Resources!C:C,"",0,1))</f>
        <v/>
      </c>
    </row>
    <row r="49" spans="1:31" x14ac:dyDescent="0.2">
      <c r="A49" t="s">
        <v>2014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>
        <v>6500</v>
      </c>
      <c r="S49" s="1">
        <v>7250</v>
      </c>
      <c r="T49" s="1">
        <v>21600</v>
      </c>
      <c r="U49" s="1">
        <v>28250</v>
      </c>
      <c r="V49" s="1">
        <v>20500</v>
      </c>
      <c r="W49" s="1">
        <v>15000</v>
      </c>
      <c r="X49" s="1">
        <v>7300</v>
      </c>
      <c r="Y49" s="1">
        <v>8300</v>
      </c>
      <c r="Z49" s="1">
        <v>8300</v>
      </c>
      <c r="AA49" s="1"/>
      <c r="AB49" s="1">
        <v>144799</v>
      </c>
      <c r="AC49" s="1">
        <v>200030</v>
      </c>
      <c r="AD49" s="1">
        <v>467829</v>
      </c>
      <c r="AE49" t="str">
        <f>IF(_xlfn.XLOOKUP(A49,Resources!B:B,Resources!C:C,"",0,1)=0,"",_xlfn.XLOOKUP(A49,Resources!B:B,Resources!C:C,"",0,1))</f>
        <v/>
      </c>
    </row>
    <row r="50" spans="1:31" x14ac:dyDescent="0.2">
      <c r="A50" t="s">
        <v>986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>
        <v>200000</v>
      </c>
      <c r="Z50" s="1">
        <v>155000</v>
      </c>
      <c r="AA50" s="1">
        <v>112600</v>
      </c>
      <c r="AB50" s="1"/>
      <c r="AC50" s="1"/>
      <c r="AD50" s="1">
        <v>467600</v>
      </c>
      <c r="AE50" t="str">
        <f>IF(_xlfn.XLOOKUP(A50,Resources!B:B,Resources!C:C,"",0,1)=0,"",_xlfn.XLOOKUP(A50,Resources!B:B,Resources!C:C,"",0,1))</f>
        <v/>
      </c>
    </row>
    <row r="51" spans="1:31" x14ac:dyDescent="0.2">
      <c r="A51" t="s">
        <v>1874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>
        <v>51412</v>
      </c>
      <c r="S51" s="1"/>
      <c r="T51" s="1">
        <v>1250</v>
      </c>
      <c r="U51" s="1">
        <v>11750</v>
      </c>
      <c r="V51" s="1">
        <v>35500</v>
      </c>
      <c r="W51" s="1">
        <v>40000</v>
      </c>
      <c r="X51" s="1">
        <v>55000</v>
      </c>
      <c r="Y51" s="1">
        <v>60000</v>
      </c>
      <c r="Z51" s="1"/>
      <c r="AA51" s="1">
        <v>45000</v>
      </c>
      <c r="AB51" s="1">
        <v>167000</v>
      </c>
      <c r="AC51" s="1"/>
      <c r="AD51" s="1">
        <v>466912</v>
      </c>
      <c r="AE51" t="str">
        <f>IF(_xlfn.XLOOKUP(A51,Resources!B:B,Resources!C:C,"",0,1)=0,"",_xlfn.XLOOKUP(A51,Resources!B:B,Resources!C:C,"",0,1))</f>
        <v/>
      </c>
    </row>
    <row r="52" spans="1:31" x14ac:dyDescent="0.2">
      <c r="A52" t="s">
        <v>1680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>
        <v>300560</v>
      </c>
      <c r="AB52" s="1">
        <v>102090</v>
      </c>
      <c r="AC52" s="1"/>
      <c r="AD52" s="1">
        <v>402650</v>
      </c>
      <c r="AE52" t="str">
        <f>IF(_xlfn.XLOOKUP(A52,Resources!B:B,Resources!C:C,"",0,1)=0,"",_xlfn.XLOOKUP(A52,Resources!B:B,Resources!C:C,"",0,1))</f>
        <v/>
      </c>
    </row>
    <row r="53" spans="1:31" x14ac:dyDescent="0.2">
      <c r="A53" t="s">
        <v>1382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>
        <v>10000</v>
      </c>
      <c r="Y53" s="1">
        <v>29200</v>
      </c>
      <c r="Z53" s="1">
        <v>78500</v>
      </c>
      <c r="AA53" s="1">
        <v>206500</v>
      </c>
      <c r="AB53" s="1">
        <v>71000</v>
      </c>
      <c r="AC53" s="1"/>
      <c r="AD53" s="1">
        <v>395200</v>
      </c>
      <c r="AE53" t="str">
        <f>IF(_xlfn.XLOOKUP(A53,Resources!B:B,Resources!C:C,"",0,1)=0,"",_xlfn.XLOOKUP(A53,Resources!B:B,Resources!C:C,"",0,1))</f>
        <v/>
      </c>
    </row>
    <row r="54" spans="1:31" x14ac:dyDescent="0.2">
      <c r="A54" t="s">
        <v>2383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>
        <v>320000</v>
      </c>
      <c r="V54" s="1">
        <v>70000</v>
      </c>
      <c r="W54" s="1"/>
      <c r="X54" s="1"/>
      <c r="Y54" s="1"/>
      <c r="Z54" s="1"/>
      <c r="AA54" s="1"/>
      <c r="AB54" s="1"/>
      <c r="AC54" s="1"/>
      <c r="AD54" s="1">
        <v>390000</v>
      </c>
      <c r="AE54" t="str">
        <f>IF(_xlfn.XLOOKUP(A54,Resources!B:B,Resources!C:C,"",0,1)=0,"",_xlfn.XLOOKUP(A54,Resources!B:B,Resources!C:C,"",0,1))</f>
        <v/>
      </c>
    </row>
    <row r="55" spans="1:31" x14ac:dyDescent="0.2">
      <c r="A55" t="s">
        <v>1802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>
        <v>10000</v>
      </c>
      <c r="R55" s="1">
        <v>15000</v>
      </c>
      <c r="S55" s="1">
        <v>25000</v>
      </c>
      <c r="T55" s="1">
        <v>33500</v>
      </c>
      <c r="U55" s="1">
        <v>70000</v>
      </c>
      <c r="V55" s="1">
        <v>51500</v>
      </c>
      <c r="W55" s="1">
        <v>52000</v>
      </c>
      <c r="X55" s="1">
        <v>53000</v>
      </c>
      <c r="Y55" s="1">
        <v>40000</v>
      </c>
      <c r="Z55" s="1">
        <v>33000</v>
      </c>
      <c r="AA55" s="1"/>
      <c r="AB55" s="1"/>
      <c r="AC55" s="1"/>
      <c r="AD55" s="1">
        <v>383000</v>
      </c>
      <c r="AE55" t="str">
        <f>IF(_xlfn.XLOOKUP(A55,Resources!B:B,Resources!C:C,"",0,1)=0,"",_xlfn.XLOOKUP(A55,Resources!B:B,Resources!C:C,"",0,1))</f>
        <v>https://www.sourcewatch.org/index.php/Minneapolis_Foundation</v>
      </c>
    </row>
    <row r="56" spans="1:31" x14ac:dyDescent="0.2">
      <c r="A56" t="s">
        <v>2970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>
        <v>12500</v>
      </c>
      <c r="P56" s="1">
        <v>30000</v>
      </c>
      <c r="Q56" s="1">
        <v>25000</v>
      </c>
      <c r="R56" s="1">
        <v>25000</v>
      </c>
      <c r="S56" s="1">
        <v>25000</v>
      </c>
      <c r="T56" s="1">
        <v>25000</v>
      </c>
      <c r="U56" s="1">
        <v>30000</v>
      </c>
      <c r="V56" s="1">
        <v>30000</v>
      </c>
      <c r="W56" s="1">
        <v>25000</v>
      </c>
      <c r="X56" s="1">
        <v>25000</v>
      </c>
      <c r="Y56" s="1">
        <v>25000</v>
      </c>
      <c r="Z56" s="1">
        <v>25000</v>
      </c>
      <c r="AA56" s="1">
        <v>25000</v>
      </c>
      <c r="AB56" s="1">
        <v>25000</v>
      </c>
      <c r="AC56" s="1"/>
      <c r="AD56" s="1">
        <v>352500</v>
      </c>
      <c r="AE56" t="str">
        <f>IF(_xlfn.XLOOKUP(A56,Resources!B:B,Resources!C:C,"",0,1)=0,"",_xlfn.XLOOKUP(A56,Resources!B:B,Resources!C:C,"",0,1))</f>
        <v/>
      </c>
    </row>
    <row r="57" spans="1:31" x14ac:dyDescent="0.2">
      <c r="A57" t="s">
        <v>2015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>
        <v>50000</v>
      </c>
      <c r="Z57" s="1"/>
      <c r="AA57" s="1">
        <v>50000</v>
      </c>
      <c r="AB57" s="1">
        <v>250000</v>
      </c>
      <c r="AC57" s="1"/>
      <c r="AD57" s="1">
        <v>350000</v>
      </c>
      <c r="AE57" t="str">
        <f>IF(_xlfn.XLOOKUP(A57,Resources!B:B,Resources!C:C,"",0,1)=0,"",_xlfn.XLOOKUP(A57,Resources!B:B,Resources!C:C,"",0,1))</f>
        <v/>
      </c>
    </row>
    <row r="58" spans="1:31" x14ac:dyDescent="0.2">
      <c r="A58" t="s">
        <v>2282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>
        <v>50000</v>
      </c>
      <c r="Z58" s="1">
        <v>100000</v>
      </c>
      <c r="AA58" s="1">
        <v>100000</v>
      </c>
      <c r="AB58" s="1">
        <v>100000</v>
      </c>
      <c r="AC58" s="1"/>
      <c r="AD58" s="1">
        <v>350000</v>
      </c>
      <c r="AE58" t="str">
        <f>IF(_xlfn.XLOOKUP(A58,Resources!B:B,Resources!C:C,"",0,1)=0,"",_xlfn.XLOOKUP(A58,Resources!B:B,Resources!C:C,"",0,1))</f>
        <v/>
      </c>
    </row>
    <row r="59" spans="1:31" x14ac:dyDescent="0.2">
      <c r="A59" t="s">
        <v>1295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>
        <v>300700</v>
      </c>
      <c r="AD59" s="1">
        <v>300700</v>
      </c>
      <c r="AE59" t="str">
        <f>IF(_xlfn.XLOOKUP(A59,Resources!B:B,Resources!C:C,"",0,1)=0,"",_xlfn.XLOOKUP(A59,Resources!B:B,Resources!C:C,"",0,1))</f>
        <v/>
      </c>
    </row>
    <row r="60" spans="1:31" x14ac:dyDescent="0.2">
      <c r="A60" t="s">
        <v>2551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>
        <v>300000</v>
      </c>
      <c r="Z60" s="1"/>
      <c r="AA60" s="1"/>
      <c r="AB60" s="1"/>
      <c r="AC60" s="1"/>
      <c r="AD60" s="1">
        <v>300000</v>
      </c>
      <c r="AE60" t="str">
        <f>IF(_xlfn.XLOOKUP(A60,Resources!B:B,Resources!C:C,"",0,1)=0,"",_xlfn.XLOOKUP(A60,Resources!B:B,Resources!C:C,"",0,1))</f>
        <v/>
      </c>
    </row>
    <row r="61" spans="1:31" x14ac:dyDescent="0.2">
      <c r="A61" t="s">
        <v>2377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>
        <v>50000</v>
      </c>
      <c r="Y61" s="1"/>
      <c r="Z61" s="1"/>
      <c r="AA61" s="1">
        <v>250000</v>
      </c>
      <c r="AB61" s="1"/>
      <c r="AC61" s="1"/>
      <c r="AD61" s="1">
        <v>300000</v>
      </c>
      <c r="AE61" t="str">
        <f>IF(_xlfn.XLOOKUP(A61,Resources!B:B,Resources!C:C,"",0,1)=0,"",_xlfn.XLOOKUP(A61,Resources!B:B,Resources!C:C,"",0,1))</f>
        <v/>
      </c>
    </row>
    <row r="62" spans="1:31" x14ac:dyDescent="0.2">
      <c r="A62" t="s">
        <v>1586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>
        <v>80000</v>
      </c>
      <c r="Z62" s="1">
        <v>80000</v>
      </c>
      <c r="AA62" s="1">
        <v>70000</v>
      </c>
      <c r="AB62" s="1">
        <v>55000</v>
      </c>
      <c r="AC62" s="1"/>
      <c r="AD62" s="1">
        <v>285000</v>
      </c>
      <c r="AE62" t="str">
        <f>IF(_xlfn.XLOOKUP(A62,Resources!B:B,Resources!C:C,"",0,1)=0,"",_xlfn.XLOOKUP(A62,Resources!B:B,Resources!C:C,"",0,1))</f>
        <v/>
      </c>
    </row>
    <row r="63" spans="1:31" x14ac:dyDescent="0.2">
      <c r="A63" t="s">
        <v>2679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>
        <v>5000</v>
      </c>
      <c r="Y63" s="1">
        <v>52500</v>
      </c>
      <c r="Z63" s="1">
        <v>55000</v>
      </c>
      <c r="AA63" s="1">
        <v>50000</v>
      </c>
      <c r="AB63" s="1">
        <v>65000</v>
      </c>
      <c r="AC63" s="1">
        <v>55000</v>
      </c>
      <c r="AD63" s="1">
        <v>282500</v>
      </c>
      <c r="AE63" t="str">
        <f>IF(_xlfn.XLOOKUP(A63,Resources!B:B,Resources!C:C,"",0,1)=0,"",_xlfn.XLOOKUP(A63,Resources!B:B,Resources!C:C,"",0,1))</f>
        <v/>
      </c>
    </row>
    <row r="64" spans="1:31" x14ac:dyDescent="0.2">
      <c r="A64" t="s">
        <v>849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>
        <v>275000</v>
      </c>
      <c r="Z64" s="1"/>
      <c r="AA64" s="1"/>
      <c r="AB64" s="1"/>
      <c r="AC64" s="1"/>
      <c r="AD64" s="1">
        <v>275000</v>
      </c>
      <c r="AE64" t="str">
        <f>IF(_xlfn.XLOOKUP(A64,Resources!B:B,Resources!C:C,"",0,1)=0,"",_xlfn.XLOOKUP(A64,Resources!B:B,Resources!C:C,"",0,1))</f>
        <v>https://www.desmog.com/koch-family-foundations/</v>
      </c>
    </row>
    <row r="65" spans="1:31" x14ac:dyDescent="0.2">
      <c r="A65" t="s">
        <v>2802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>
        <v>19000</v>
      </c>
      <c r="Q65" s="1">
        <v>20000</v>
      </c>
      <c r="R65" s="1">
        <v>20000</v>
      </c>
      <c r="S65" s="1">
        <v>20000</v>
      </c>
      <c r="T65" s="1">
        <v>21000</v>
      </c>
      <c r="U65" s="1">
        <v>22000</v>
      </c>
      <c r="V65" s="1">
        <v>20000</v>
      </c>
      <c r="W65" s="1">
        <v>20000</v>
      </c>
      <c r="X65" s="1">
        <v>20000</v>
      </c>
      <c r="Y65" s="1">
        <v>18000</v>
      </c>
      <c r="Z65" s="1">
        <v>17000</v>
      </c>
      <c r="AA65" s="1">
        <v>19000</v>
      </c>
      <c r="AB65" s="1">
        <v>15000</v>
      </c>
      <c r="AC65" s="1">
        <v>15000</v>
      </c>
      <c r="AD65" s="1">
        <v>266000</v>
      </c>
      <c r="AE65" t="str">
        <f>IF(_xlfn.XLOOKUP(A65,Resources!B:B,Resources!C:C,"",0,1)=0,"",_xlfn.XLOOKUP(A65,Resources!B:B,Resources!C:C,"",0,1))</f>
        <v/>
      </c>
    </row>
    <row r="66" spans="1:31" x14ac:dyDescent="0.2">
      <c r="A66" t="s">
        <v>1497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>
        <v>250000</v>
      </c>
      <c r="AC66" s="1"/>
      <c r="AD66" s="1">
        <v>250000</v>
      </c>
      <c r="AE66" t="str">
        <f>IF(_xlfn.XLOOKUP(A66,Resources!B:B,Resources!C:C,"",0,1)=0,"",_xlfn.XLOOKUP(A66,Resources!B:B,Resources!C:C,"",0,1))</f>
        <v/>
      </c>
    </row>
    <row r="67" spans="1:31" x14ac:dyDescent="0.2">
      <c r="A67" t="s">
        <v>2096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>
        <v>6000</v>
      </c>
      <c r="S67" s="1">
        <v>10000</v>
      </c>
      <c r="T67" s="1">
        <v>35000</v>
      </c>
      <c r="U67" s="1">
        <v>45000</v>
      </c>
      <c r="V67" s="1">
        <v>20000</v>
      </c>
      <c r="W67" s="1">
        <v>20000</v>
      </c>
      <c r="X67" s="1">
        <v>15000</v>
      </c>
      <c r="Y67" s="1">
        <v>27500</v>
      </c>
      <c r="Z67" s="1">
        <v>20000</v>
      </c>
      <c r="AA67" s="1">
        <v>20000</v>
      </c>
      <c r="AB67" s="1">
        <v>20000</v>
      </c>
      <c r="AC67" s="1"/>
      <c r="AD67" s="1">
        <v>238500</v>
      </c>
      <c r="AE67" t="str">
        <f>IF(_xlfn.XLOOKUP(A67,Resources!B:B,Resources!C:C,"",0,1)=0,"",_xlfn.XLOOKUP(A67,Resources!B:B,Resources!C:C,"",0,1))</f>
        <v/>
      </c>
    </row>
    <row r="68" spans="1:31" x14ac:dyDescent="0.2">
      <c r="A68" t="s">
        <v>532</v>
      </c>
      <c r="B68" s="1"/>
      <c r="C68" s="1">
        <v>10000</v>
      </c>
      <c r="D68" s="1">
        <v>10000</v>
      </c>
      <c r="E68" s="1">
        <v>15000</v>
      </c>
      <c r="F68" s="1">
        <v>15000</v>
      </c>
      <c r="G68" s="1">
        <v>15000</v>
      </c>
      <c r="H68" s="1">
        <v>15000</v>
      </c>
      <c r="I68" s="1">
        <v>25000</v>
      </c>
      <c r="J68" s="1">
        <v>15000</v>
      </c>
      <c r="K68" s="1">
        <v>15000</v>
      </c>
      <c r="L68" s="1"/>
      <c r="M68" s="1">
        <v>100000</v>
      </c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>
        <v>235000</v>
      </c>
      <c r="AE68" t="str">
        <f>IF(_xlfn.XLOOKUP(A68,Resources!B:B,Resources!C:C,"",0,1)=0,"",_xlfn.XLOOKUP(A68,Resources!B:B,Resources!C:C,"",0,1))</f>
        <v/>
      </c>
    </row>
    <row r="69" spans="1:31" x14ac:dyDescent="0.2">
      <c r="A69" t="s">
        <v>604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>
        <v>50000</v>
      </c>
      <c r="P69" s="1">
        <v>20000</v>
      </c>
      <c r="Q69" s="1"/>
      <c r="R69" s="1">
        <v>50000</v>
      </c>
      <c r="S69" s="1">
        <v>25000</v>
      </c>
      <c r="T69" s="1"/>
      <c r="U69" s="1">
        <v>30000</v>
      </c>
      <c r="V69" s="1">
        <v>30000</v>
      </c>
      <c r="W69" s="1">
        <v>30000</v>
      </c>
      <c r="X69" s="1"/>
      <c r="Y69" s="1"/>
      <c r="Z69" s="1"/>
      <c r="AA69" s="1"/>
      <c r="AB69" s="1"/>
      <c r="AC69" s="1"/>
      <c r="AD69" s="1">
        <v>235000</v>
      </c>
      <c r="AE69" t="str">
        <f>IF(_xlfn.XLOOKUP(A69,Resources!B:B,Resources!C:C,"",0,1)=0,"",_xlfn.XLOOKUP(A69,Resources!B:B,Resources!C:C,"",0,1))</f>
        <v/>
      </c>
    </row>
    <row r="70" spans="1:31" x14ac:dyDescent="0.2">
      <c r="A70" t="s">
        <v>1577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>
        <v>50100</v>
      </c>
      <c r="AA70" s="1">
        <v>52500</v>
      </c>
      <c r="AB70" s="1">
        <v>51150</v>
      </c>
      <c r="AC70" s="1">
        <v>77250</v>
      </c>
      <c r="AD70" s="1">
        <v>231000</v>
      </c>
      <c r="AE70" t="str">
        <f>IF(_xlfn.XLOOKUP(A70,Resources!B:B,Resources!C:C,"",0,1)=0,"",_xlfn.XLOOKUP(A70,Resources!B:B,Resources!C:C,"",0,1))</f>
        <v/>
      </c>
    </row>
    <row r="71" spans="1:31" x14ac:dyDescent="0.2">
      <c r="A71" t="s">
        <v>2279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>
        <v>50000</v>
      </c>
      <c r="Z71" s="1">
        <v>65000</v>
      </c>
      <c r="AA71" s="1">
        <v>63200</v>
      </c>
      <c r="AB71" s="1">
        <v>50000</v>
      </c>
      <c r="AC71" s="1"/>
      <c r="AD71" s="1">
        <v>228200</v>
      </c>
      <c r="AE71" t="str">
        <f>IF(_xlfn.XLOOKUP(A71,Resources!B:B,Resources!C:C,"",0,1)=0,"",_xlfn.XLOOKUP(A71,Resources!B:B,Resources!C:C,"",0,1))</f>
        <v/>
      </c>
    </row>
    <row r="72" spans="1:31" x14ac:dyDescent="0.2">
      <c r="A72" t="s">
        <v>1393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>
        <v>1300</v>
      </c>
      <c r="P72" s="1">
        <v>1600</v>
      </c>
      <c r="Q72" s="1">
        <v>6000</v>
      </c>
      <c r="R72" s="1">
        <v>6000</v>
      </c>
      <c r="S72" s="1">
        <v>7200</v>
      </c>
      <c r="T72" s="1">
        <v>12000</v>
      </c>
      <c r="U72" s="1">
        <v>19000</v>
      </c>
      <c r="V72" s="1">
        <v>24000</v>
      </c>
      <c r="W72" s="1">
        <v>24000</v>
      </c>
      <c r="X72" s="1">
        <v>24000</v>
      </c>
      <c r="Y72" s="1">
        <v>24000</v>
      </c>
      <c r="Z72" s="1">
        <v>24000</v>
      </c>
      <c r="AA72" s="1">
        <v>24000</v>
      </c>
      <c r="AB72" s="1">
        <v>24000</v>
      </c>
      <c r="AC72" s="1"/>
      <c r="AD72" s="1">
        <v>221100</v>
      </c>
      <c r="AE72" t="str">
        <f>IF(_xlfn.XLOOKUP(A72,Resources!B:B,Resources!C:C,"",0,1)=0,"",_xlfn.XLOOKUP(A72,Resources!B:B,Resources!C:C,"",0,1))</f>
        <v/>
      </c>
    </row>
    <row r="73" spans="1:31" x14ac:dyDescent="0.2">
      <c r="A73" t="s">
        <v>726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>
        <v>6900</v>
      </c>
      <c r="Q73" s="1">
        <v>8700</v>
      </c>
      <c r="R73" s="1">
        <v>25900</v>
      </c>
      <c r="S73" s="1">
        <v>32350</v>
      </c>
      <c r="T73" s="1">
        <v>91970</v>
      </c>
      <c r="U73" s="1">
        <v>20038</v>
      </c>
      <c r="V73" s="1">
        <v>30992</v>
      </c>
      <c r="W73" s="1"/>
      <c r="X73" s="1"/>
      <c r="Y73" s="1"/>
      <c r="Z73" s="1"/>
      <c r="AA73" s="1"/>
      <c r="AB73" s="1"/>
      <c r="AC73" s="1"/>
      <c r="AD73" s="1">
        <v>216850</v>
      </c>
      <c r="AE73" t="str">
        <f>IF(_xlfn.XLOOKUP(A73,Resources!B:B,Resources!C:C,"",0,1)=0,"",_xlfn.XLOOKUP(A73,Resources!B:B,Resources!C:C,"",0,1))</f>
        <v/>
      </c>
    </row>
    <row r="74" spans="1:31" x14ac:dyDescent="0.2">
      <c r="A74" t="s">
        <v>2815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>
        <v>15000</v>
      </c>
      <c r="U74" s="1">
        <v>10000</v>
      </c>
      <c r="V74" s="1">
        <v>10000</v>
      </c>
      <c r="W74" s="1">
        <v>14000</v>
      </c>
      <c r="X74" s="1">
        <v>14000</v>
      </c>
      <c r="Y74" s="1">
        <v>25000</v>
      </c>
      <c r="Z74" s="1">
        <v>25000</v>
      </c>
      <c r="AA74" s="1">
        <v>50000</v>
      </c>
      <c r="AB74" s="1">
        <v>40000</v>
      </c>
      <c r="AC74" s="1"/>
      <c r="AD74" s="1">
        <v>203000</v>
      </c>
      <c r="AE74" t="str">
        <f>IF(_xlfn.XLOOKUP(A74,Resources!B:B,Resources!C:C,"",0,1)=0,"",_xlfn.XLOOKUP(A74,Resources!B:B,Resources!C:C,"",0,1))</f>
        <v/>
      </c>
    </row>
    <row r="75" spans="1:31" x14ac:dyDescent="0.2">
      <c r="A75" t="s">
        <v>1221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>
        <v>200000</v>
      </c>
      <c r="Z75" s="1"/>
      <c r="AA75" s="1">
        <v>2000</v>
      </c>
      <c r="AB75" s="1"/>
      <c r="AC75" s="1"/>
      <c r="AD75" s="1">
        <v>202000</v>
      </c>
      <c r="AE75" t="str">
        <f>IF(_xlfn.XLOOKUP(A75,Resources!B:B,Resources!C:C,"",0,1)=0,"",_xlfn.XLOOKUP(A75,Resources!B:B,Resources!C:C,"",0,1))</f>
        <v/>
      </c>
    </row>
    <row r="76" spans="1:31" x14ac:dyDescent="0.2">
      <c r="A76" t="s">
        <v>1387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>
        <v>100000</v>
      </c>
      <c r="Z76" s="1"/>
      <c r="AA76" s="1">
        <v>100000</v>
      </c>
      <c r="AB76" s="1"/>
      <c r="AC76" s="1"/>
      <c r="AD76" s="1">
        <v>200000</v>
      </c>
      <c r="AE76" t="str">
        <f>IF(_xlfn.XLOOKUP(A76,Resources!B:B,Resources!C:C,"",0,1)=0,"",_xlfn.XLOOKUP(A76,Resources!B:B,Resources!C:C,"",0,1))</f>
        <v>https://www.desmog.com/heritage-foundation/</v>
      </c>
    </row>
    <row r="77" spans="1:31" x14ac:dyDescent="0.2">
      <c r="A77" t="s">
        <v>1301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>
        <v>200000</v>
      </c>
      <c r="AC77" s="1"/>
      <c r="AD77" s="1">
        <v>200000</v>
      </c>
      <c r="AE77" t="str">
        <f>IF(_xlfn.XLOOKUP(A77,Resources!B:B,Resources!C:C,"",0,1)=0,"",_xlfn.XLOOKUP(A77,Resources!B:B,Resources!C:C,"",0,1))</f>
        <v/>
      </c>
    </row>
    <row r="78" spans="1:31" x14ac:dyDescent="0.2">
      <c r="A78" t="s">
        <v>743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>
        <v>50000</v>
      </c>
      <c r="X78" s="1"/>
      <c r="Y78" s="1"/>
      <c r="Z78" s="1">
        <v>35000</v>
      </c>
      <c r="AA78" s="1"/>
      <c r="AB78" s="1">
        <v>100000</v>
      </c>
      <c r="AC78" s="1"/>
      <c r="AD78" s="1">
        <v>185000</v>
      </c>
      <c r="AE78" t="str">
        <f>IF(_xlfn.XLOOKUP(A78,Resources!B:B,Resources!C:C,"",0,1)=0,"",_xlfn.XLOOKUP(A78,Resources!B:B,Resources!C:C,"",0,1))</f>
        <v/>
      </c>
    </row>
    <row r="79" spans="1:31" x14ac:dyDescent="0.2">
      <c r="A79" t="s">
        <v>1911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>
        <v>20000</v>
      </c>
      <c r="Y79" s="1">
        <v>20000</v>
      </c>
      <c r="Z79" s="1">
        <v>30000</v>
      </c>
      <c r="AA79" s="1">
        <v>30000</v>
      </c>
      <c r="AB79" s="1">
        <v>75000</v>
      </c>
      <c r="AC79" s="1"/>
      <c r="AD79" s="1">
        <v>175000</v>
      </c>
      <c r="AE79" t="str">
        <f>IF(_xlfn.XLOOKUP(A79,Resources!B:B,Resources!C:C,"",0,1)=0,"",_xlfn.XLOOKUP(A79,Resources!B:B,Resources!C:C,"",0,1))</f>
        <v/>
      </c>
    </row>
    <row r="80" spans="1:31" x14ac:dyDescent="0.2">
      <c r="A80" t="s">
        <v>785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>
        <v>15000</v>
      </c>
      <c r="S80" s="1">
        <v>5000</v>
      </c>
      <c r="T80" s="1"/>
      <c r="U80" s="1">
        <v>15000</v>
      </c>
      <c r="V80" s="1">
        <v>25000</v>
      </c>
      <c r="W80" s="1"/>
      <c r="X80" s="1">
        <v>25000</v>
      </c>
      <c r="Y80" s="1">
        <v>20000</v>
      </c>
      <c r="Z80" s="1">
        <v>20000</v>
      </c>
      <c r="AA80" s="1">
        <v>25000</v>
      </c>
      <c r="AB80" s="1">
        <v>25000</v>
      </c>
      <c r="AC80" s="1"/>
      <c r="AD80" s="1">
        <v>175000</v>
      </c>
      <c r="AE80" t="str">
        <f>IF(_xlfn.XLOOKUP(A80,Resources!B:B,Resources!C:C,"",0,1)=0,"",_xlfn.XLOOKUP(A80,Resources!B:B,Resources!C:C,"",0,1))</f>
        <v/>
      </c>
    </row>
    <row r="81" spans="1:31" x14ac:dyDescent="0.2">
      <c r="A81" t="s">
        <v>637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>
        <v>1000</v>
      </c>
      <c r="V81" s="1">
        <v>20000</v>
      </c>
      <c r="W81" s="1">
        <v>25000</v>
      </c>
      <c r="X81" s="1">
        <v>25000</v>
      </c>
      <c r="Y81" s="1">
        <v>25000</v>
      </c>
      <c r="Z81" s="1">
        <v>25000</v>
      </c>
      <c r="AA81" s="1">
        <v>25000</v>
      </c>
      <c r="AB81" s="1">
        <v>20000</v>
      </c>
      <c r="AC81" s="1"/>
      <c r="AD81" s="1">
        <v>166000</v>
      </c>
      <c r="AE81" t="str">
        <f>IF(_xlfn.XLOOKUP(A81,Resources!B:B,Resources!C:C,"",0,1)=0,"",_xlfn.XLOOKUP(A81,Resources!B:B,Resources!C:C,"",0,1))</f>
        <v/>
      </c>
    </row>
    <row r="82" spans="1:31" x14ac:dyDescent="0.2">
      <c r="A82" t="s">
        <v>1291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>
        <v>20000</v>
      </c>
      <c r="Y82" s="1">
        <v>25000</v>
      </c>
      <c r="Z82" s="1">
        <v>40000</v>
      </c>
      <c r="AA82" s="1">
        <v>40000</v>
      </c>
      <c r="AB82" s="1">
        <v>40000</v>
      </c>
      <c r="AC82" s="1"/>
      <c r="AD82" s="1">
        <v>165000</v>
      </c>
      <c r="AE82" t="str">
        <f>IF(_xlfn.XLOOKUP(A82,Resources!B:B,Resources!C:C,"",0,1)=0,"",_xlfn.XLOOKUP(A82,Resources!B:B,Resources!C:C,"",0,1))</f>
        <v/>
      </c>
    </row>
    <row r="83" spans="1:31" x14ac:dyDescent="0.2">
      <c r="A83" t="s">
        <v>1793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>
        <v>162500</v>
      </c>
      <c r="Z83" s="1"/>
      <c r="AA83" s="1"/>
      <c r="AB83" s="1"/>
      <c r="AC83" s="1"/>
      <c r="AD83" s="1">
        <v>162500</v>
      </c>
      <c r="AE83" t="str">
        <f>IF(_xlfn.XLOOKUP(A83,Resources!B:B,Resources!C:C,"",0,1)=0,"",_xlfn.XLOOKUP(A83,Resources!B:B,Resources!C:C,"",0,1))</f>
        <v/>
      </c>
    </row>
    <row r="84" spans="1:31" x14ac:dyDescent="0.2">
      <c r="A84" t="s">
        <v>1869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>
        <v>50000</v>
      </c>
      <c r="Q84" s="1">
        <v>75000</v>
      </c>
      <c r="R84" s="1"/>
      <c r="S84" s="1"/>
      <c r="T84" s="1">
        <v>30000</v>
      </c>
      <c r="U84" s="1"/>
      <c r="V84" s="1"/>
      <c r="W84" s="1"/>
      <c r="X84" s="1"/>
      <c r="Y84" s="1"/>
      <c r="Z84" s="1"/>
      <c r="AA84" s="1"/>
      <c r="AB84" s="1"/>
      <c r="AC84" s="1"/>
      <c r="AD84" s="1">
        <v>155000</v>
      </c>
      <c r="AE84" t="str">
        <f>IF(_xlfn.XLOOKUP(A84,Resources!B:B,Resources!C:C,"",0,1)=0,"",_xlfn.XLOOKUP(A84,Resources!B:B,Resources!C:C,"",0,1))</f>
        <v/>
      </c>
    </row>
    <row r="85" spans="1:31" x14ac:dyDescent="0.2">
      <c r="A85" t="s">
        <v>2385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>
        <v>20000</v>
      </c>
      <c r="R85" s="1"/>
      <c r="S85" s="1"/>
      <c r="T85" s="1"/>
      <c r="U85" s="1"/>
      <c r="V85" s="1"/>
      <c r="W85" s="1">
        <v>25000</v>
      </c>
      <c r="X85" s="1">
        <v>57000</v>
      </c>
      <c r="Y85" s="1"/>
      <c r="Z85" s="1">
        <v>50000</v>
      </c>
      <c r="AA85" s="1"/>
      <c r="AB85" s="1"/>
      <c r="AC85" s="1"/>
      <c r="AD85" s="1">
        <v>152000</v>
      </c>
      <c r="AE85" t="str">
        <f>IF(_xlfn.XLOOKUP(A85,Resources!B:B,Resources!C:C,"",0,1)=0,"",_xlfn.XLOOKUP(A85,Resources!B:B,Resources!C:C,"",0,1))</f>
        <v/>
      </c>
    </row>
    <row r="86" spans="1:31" x14ac:dyDescent="0.2">
      <c r="A86" t="s">
        <v>1806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>
        <v>20000</v>
      </c>
      <c r="X86" s="1">
        <v>20000</v>
      </c>
      <c r="Y86" s="1">
        <v>20000</v>
      </c>
      <c r="Z86" s="1">
        <v>20000</v>
      </c>
      <c r="AA86" s="1">
        <v>20000</v>
      </c>
      <c r="AB86" s="1">
        <v>50000</v>
      </c>
      <c r="AC86" s="1"/>
      <c r="AD86" s="1">
        <v>150000</v>
      </c>
      <c r="AE86" t="str">
        <f>IF(_xlfn.XLOOKUP(A86,Resources!B:B,Resources!C:C,"",0,1)=0,"",_xlfn.XLOOKUP(A86,Resources!B:B,Resources!C:C,"",0,1))</f>
        <v/>
      </c>
    </row>
    <row r="87" spans="1:31" x14ac:dyDescent="0.2">
      <c r="A87" t="s">
        <v>1804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>
        <v>50000</v>
      </c>
      <c r="AA87" s="1">
        <v>100000</v>
      </c>
      <c r="AB87" s="1"/>
      <c r="AC87" s="1"/>
      <c r="AD87" s="1">
        <v>150000</v>
      </c>
      <c r="AE87" t="str">
        <f>IF(_xlfn.XLOOKUP(A87,Resources!B:B,Resources!C:C,"",0,1)=0,"",_xlfn.XLOOKUP(A87,Resources!B:B,Resources!C:C,"",0,1))</f>
        <v/>
      </c>
    </row>
    <row r="88" spans="1:31" x14ac:dyDescent="0.2">
      <c r="A88" t="s">
        <v>1492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>
        <v>50000</v>
      </c>
      <c r="V88" s="1">
        <v>50000</v>
      </c>
      <c r="W88" s="1">
        <v>50000</v>
      </c>
      <c r="X88" s="1"/>
      <c r="Y88" s="1"/>
      <c r="Z88" s="1"/>
      <c r="AA88" s="1"/>
      <c r="AB88" s="1"/>
      <c r="AC88" s="1"/>
      <c r="AD88" s="1">
        <v>150000</v>
      </c>
      <c r="AE88" t="str">
        <f>IF(_xlfn.XLOOKUP(A88,Resources!B:B,Resources!C:C,"",0,1)=0,"",_xlfn.XLOOKUP(A88,Resources!B:B,Resources!C:C,"",0,1))</f>
        <v/>
      </c>
    </row>
    <row r="89" spans="1:31" x14ac:dyDescent="0.2">
      <c r="A89" t="s">
        <v>1400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>
        <v>150000</v>
      </c>
      <c r="AC89" s="1"/>
      <c r="AD89" s="1">
        <v>150000</v>
      </c>
      <c r="AE89" t="str">
        <f>IF(_xlfn.XLOOKUP(A89,Resources!B:B,Resources!C:C,"",0,1)=0,"",_xlfn.XLOOKUP(A89,Resources!B:B,Resources!C:C,"",0,1))</f>
        <v/>
      </c>
    </row>
    <row r="90" spans="1:31" x14ac:dyDescent="0.2">
      <c r="A90" t="s">
        <v>1152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>
        <v>125000</v>
      </c>
      <c r="AA90" s="1">
        <v>25000</v>
      </c>
      <c r="AB90" s="1"/>
      <c r="AC90" s="1"/>
      <c r="AD90" s="1">
        <v>150000</v>
      </c>
      <c r="AE90" t="str">
        <f>IF(_xlfn.XLOOKUP(A90,Resources!B:B,Resources!C:C,"",0,1)=0,"",_xlfn.XLOOKUP(A90,Resources!B:B,Resources!C:C,"",0,1))</f>
        <v/>
      </c>
    </row>
    <row r="91" spans="1:31" x14ac:dyDescent="0.2">
      <c r="A91" t="s">
        <v>1074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>
        <v>16500</v>
      </c>
      <c r="S91" s="1">
        <v>80000</v>
      </c>
      <c r="T91" s="1">
        <v>15500</v>
      </c>
      <c r="U91" s="1">
        <v>12000</v>
      </c>
      <c r="V91" s="1">
        <v>13500</v>
      </c>
      <c r="W91" s="1">
        <v>9000</v>
      </c>
      <c r="X91" s="1"/>
      <c r="Y91" s="1"/>
      <c r="Z91" s="1"/>
      <c r="AA91" s="1"/>
      <c r="AB91" s="1"/>
      <c r="AC91" s="1"/>
      <c r="AD91" s="1">
        <v>146500</v>
      </c>
      <c r="AE91" t="str">
        <f>IF(_xlfn.XLOOKUP(A91,Resources!B:B,Resources!C:C,"",0,1)=0,"",_xlfn.XLOOKUP(A91,Resources!B:B,Resources!C:C,"",0,1))</f>
        <v/>
      </c>
    </row>
    <row r="92" spans="1:31" x14ac:dyDescent="0.2">
      <c r="A92" t="s">
        <v>1475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>
        <v>1000</v>
      </c>
      <c r="R92" s="1">
        <v>12000</v>
      </c>
      <c r="S92" s="1">
        <v>5000</v>
      </c>
      <c r="T92" s="1">
        <v>5000</v>
      </c>
      <c r="U92" s="1">
        <v>10000</v>
      </c>
      <c r="V92" s="1">
        <v>10000</v>
      </c>
      <c r="W92" s="1">
        <v>5000</v>
      </c>
      <c r="X92" s="1">
        <v>11000</v>
      </c>
      <c r="Y92" s="1">
        <v>6000</v>
      </c>
      <c r="Z92" s="1">
        <v>5000</v>
      </c>
      <c r="AA92" s="1">
        <v>35000</v>
      </c>
      <c r="AB92" s="1">
        <v>40000</v>
      </c>
      <c r="AC92" s="1"/>
      <c r="AD92" s="1">
        <v>145000</v>
      </c>
      <c r="AE92" t="str">
        <f>IF(_xlfn.XLOOKUP(A92,Resources!B:B,Resources!C:C,"",0,1)=0,"",_xlfn.XLOOKUP(A92,Resources!B:B,Resources!C:C,"",0,1))</f>
        <v/>
      </c>
    </row>
    <row r="93" spans="1:31" x14ac:dyDescent="0.2">
      <c r="A93" t="s">
        <v>2469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>
        <v>5190</v>
      </c>
      <c r="S93" s="1"/>
      <c r="T93" s="1"/>
      <c r="U93" s="1"/>
      <c r="V93" s="1"/>
      <c r="W93" s="1"/>
      <c r="X93" s="1">
        <v>13922</v>
      </c>
      <c r="Y93" s="1">
        <v>66861</v>
      </c>
      <c r="Z93" s="1">
        <v>18755</v>
      </c>
      <c r="AA93" s="1">
        <v>17087</v>
      </c>
      <c r="AB93" s="1">
        <v>21235</v>
      </c>
      <c r="AC93" s="1"/>
      <c r="AD93" s="1">
        <v>143050</v>
      </c>
      <c r="AE93" t="str">
        <f>IF(_xlfn.XLOOKUP(A93,Resources!B:B,Resources!C:C,"",0,1)=0,"",_xlfn.XLOOKUP(A93,Resources!B:B,Resources!C:C,"",0,1))</f>
        <v/>
      </c>
    </row>
    <row r="94" spans="1:31" x14ac:dyDescent="0.2">
      <c r="A94" t="s">
        <v>1678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>
        <v>2500</v>
      </c>
      <c r="T94" s="1">
        <v>2500</v>
      </c>
      <c r="U94" s="1">
        <v>10000</v>
      </c>
      <c r="V94" s="1">
        <v>15000</v>
      </c>
      <c r="W94" s="1">
        <v>25000</v>
      </c>
      <c r="X94" s="1">
        <v>10000</v>
      </c>
      <c r="Y94" s="1">
        <v>10000</v>
      </c>
      <c r="Z94" s="1">
        <v>20000</v>
      </c>
      <c r="AA94" s="1">
        <v>25000</v>
      </c>
      <c r="AB94" s="1">
        <v>20000</v>
      </c>
      <c r="AC94" s="1"/>
      <c r="AD94" s="1">
        <v>140000</v>
      </c>
      <c r="AE94" t="str">
        <f>IF(_xlfn.XLOOKUP(A94,Resources!B:B,Resources!C:C,"",0,1)=0,"",_xlfn.XLOOKUP(A94,Resources!B:B,Resources!C:C,"",0,1))</f>
        <v/>
      </c>
    </row>
    <row r="95" spans="1:31" x14ac:dyDescent="0.2">
      <c r="A95" t="s">
        <v>1906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>
        <v>20000</v>
      </c>
      <c r="X95" s="1">
        <v>20000</v>
      </c>
      <c r="Y95" s="1">
        <v>20000</v>
      </c>
      <c r="Z95" s="1">
        <v>22000</v>
      </c>
      <c r="AA95" s="1">
        <v>27500</v>
      </c>
      <c r="AB95" s="1">
        <v>27500</v>
      </c>
      <c r="AC95" s="1"/>
      <c r="AD95" s="1">
        <v>137000</v>
      </c>
      <c r="AE95" t="str">
        <f>IF(_xlfn.XLOOKUP(A95,Resources!B:B,Resources!C:C,"",0,1)=0,"",_xlfn.XLOOKUP(A95,Resources!B:B,Resources!C:C,"",0,1))</f>
        <v/>
      </c>
    </row>
    <row r="96" spans="1:31" x14ac:dyDescent="0.2">
      <c r="A96" t="s">
        <v>851</v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>
        <v>40564</v>
      </c>
      <c r="AB96" s="1">
        <v>45591</v>
      </c>
      <c r="AC96" s="1">
        <v>50692</v>
      </c>
      <c r="AD96" s="1">
        <v>136847</v>
      </c>
      <c r="AE96" t="str">
        <f>IF(_xlfn.XLOOKUP(A96,Resources!B:B,Resources!C:C,"",0,1)=0,"",_xlfn.XLOOKUP(A96,Resources!B:B,Resources!C:C,"",0,1))</f>
        <v/>
      </c>
    </row>
    <row r="97" spans="1:31" x14ac:dyDescent="0.2">
      <c r="A97" t="s">
        <v>1695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>
        <v>136000</v>
      </c>
      <c r="AC97" s="1"/>
      <c r="AD97" s="1">
        <v>136000</v>
      </c>
      <c r="AE97" t="str">
        <f>IF(_xlfn.XLOOKUP(A97,Resources!B:B,Resources!C:C,"",0,1)=0,"",_xlfn.XLOOKUP(A97,Resources!B:B,Resources!C:C,"",0,1))</f>
        <v/>
      </c>
    </row>
    <row r="98" spans="1:31" x14ac:dyDescent="0.2">
      <c r="A98" t="s">
        <v>1914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>
        <v>60000</v>
      </c>
      <c r="AA98" s="1"/>
      <c r="AB98" s="1">
        <v>75000</v>
      </c>
      <c r="AC98" s="1"/>
      <c r="AD98" s="1">
        <v>135000</v>
      </c>
      <c r="AE98" t="str">
        <f>IF(_xlfn.XLOOKUP(A98,Resources!B:B,Resources!C:C,"",0,1)=0,"",_xlfn.XLOOKUP(A98,Resources!B:B,Resources!C:C,"",0,1))</f>
        <v/>
      </c>
    </row>
    <row r="99" spans="1:31" x14ac:dyDescent="0.2">
      <c r="A99" t="s">
        <v>2294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>
        <v>10000</v>
      </c>
      <c r="Z99" s="1">
        <v>25000</v>
      </c>
      <c r="AA99" s="1">
        <v>50000</v>
      </c>
      <c r="AB99" s="1">
        <v>50000</v>
      </c>
      <c r="AC99" s="1"/>
      <c r="AD99" s="1">
        <v>135000</v>
      </c>
      <c r="AE99" t="str">
        <f>IF(_xlfn.XLOOKUP(A99,Resources!B:B,Resources!C:C,"",0,1)=0,"",_xlfn.XLOOKUP(A99,Resources!B:B,Resources!C:C,"",0,1))</f>
        <v/>
      </c>
    </row>
    <row r="100" spans="1:31" x14ac:dyDescent="0.2">
      <c r="A100" t="s">
        <v>1704</v>
      </c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>
        <v>5000</v>
      </c>
      <c r="U100" s="1">
        <v>3000</v>
      </c>
      <c r="V100" s="1">
        <v>10000</v>
      </c>
      <c r="W100" s="1">
        <v>50000</v>
      </c>
      <c r="X100" s="1">
        <v>25025</v>
      </c>
      <c r="Y100" s="1">
        <v>10000</v>
      </c>
      <c r="Z100" s="1">
        <v>15000</v>
      </c>
      <c r="AA100" s="1">
        <v>15000</v>
      </c>
      <c r="AB100" s="1"/>
      <c r="AC100" s="1"/>
      <c r="AD100" s="1">
        <v>133025</v>
      </c>
      <c r="AE100" t="str">
        <f>IF(_xlfn.XLOOKUP(A100,Resources!B:B,Resources!C:C,"",0,1)=0,"",_xlfn.XLOOKUP(A100,Resources!B:B,Resources!C:C,"",0,1))</f>
        <v/>
      </c>
    </row>
    <row r="101" spans="1:31" x14ac:dyDescent="0.2">
      <c r="A101" t="s">
        <v>1383</v>
      </c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>
        <v>21788</v>
      </c>
      <c r="X101" s="1">
        <v>21687</v>
      </c>
      <c r="Y101" s="1">
        <v>20038</v>
      </c>
      <c r="Z101" s="1">
        <v>20068</v>
      </c>
      <c r="AA101" s="1">
        <v>21672</v>
      </c>
      <c r="AB101" s="1">
        <v>22199</v>
      </c>
      <c r="AC101" s="1"/>
      <c r="AD101" s="1">
        <v>127452</v>
      </c>
      <c r="AE101" t="str">
        <f>IF(_xlfn.XLOOKUP(A101,Resources!B:B,Resources!C:C,"",0,1)=0,"",_xlfn.XLOOKUP(A101,Resources!B:B,Resources!C:C,"",0,1))</f>
        <v/>
      </c>
    </row>
    <row r="102" spans="1:31" x14ac:dyDescent="0.2">
      <c r="A102" t="s">
        <v>2373</v>
      </c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>
        <v>25000</v>
      </c>
      <c r="P102" s="1"/>
      <c r="Q102" s="1"/>
      <c r="R102" s="1"/>
      <c r="S102" s="1"/>
      <c r="T102" s="1"/>
      <c r="U102" s="1"/>
      <c r="V102" s="1"/>
      <c r="W102" s="1"/>
      <c r="X102" s="1"/>
      <c r="Y102" s="1">
        <v>100000</v>
      </c>
      <c r="Z102" s="1"/>
      <c r="AA102" s="1"/>
      <c r="AB102" s="1"/>
      <c r="AC102" s="1"/>
      <c r="AD102" s="1">
        <v>125000</v>
      </c>
      <c r="AE102" t="str">
        <f>IF(_xlfn.XLOOKUP(A102,Resources!B:B,Resources!C:C,"",0,1)=0,"",_xlfn.XLOOKUP(A102,Resources!B:B,Resources!C:C,"",0,1))</f>
        <v/>
      </c>
    </row>
    <row r="103" spans="1:31" x14ac:dyDescent="0.2">
      <c r="A103" t="s">
        <v>842</v>
      </c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>
        <v>25000</v>
      </c>
      <c r="Y103" s="1">
        <v>25000</v>
      </c>
      <c r="Z103" s="1">
        <v>25000</v>
      </c>
      <c r="AA103" s="1">
        <v>25000</v>
      </c>
      <c r="AB103" s="1">
        <v>25000</v>
      </c>
      <c r="AC103" s="1"/>
      <c r="AD103" s="1">
        <v>125000</v>
      </c>
      <c r="AE103" t="str">
        <f>IF(_xlfn.XLOOKUP(A103,Resources!B:B,Resources!C:C,"",0,1)=0,"",_xlfn.XLOOKUP(A103,Resources!B:B,Resources!C:C,"",0,1))</f>
        <v/>
      </c>
    </row>
    <row r="104" spans="1:31" x14ac:dyDescent="0.2">
      <c r="A104" t="s">
        <v>2192</v>
      </c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>
        <v>5000</v>
      </c>
      <c r="R104" s="1">
        <v>5000</v>
      </c>
      <c r="S104" s="1">
        <v>10000</v>
      </c>
      <c r="T104" s="1">
        <v>10000</v>
      </c>
      <c r="U104" s="1">
        <v>15000</v>
      </c>
      <c r="V104" s="1">
        <v>15000</v>
      </c>
      <c r="W104" s="1">
        <v>15000</v>
      </c>
      <c r="X104" s="1">
        <v>12500</v>
      </c>
      <c r="Y104" s="1"/>
      <c r="Z104" s="1">
        <v>12500</v>
      </c>
      <c r="AA104" s="1">
        <v>15000</v>
      </c>
      <c r="AB104" s="1">
        <v>8000</v>
      </c>
      <c r="AC104" s="1">
        <v>1000</v>
      </c>
      <c r="AD104" s="1">
        <v>124000</v>
      </c>
      <c r="AE104" t="str">
        <f>IF(_xlfn.XLOOKUP(A104,Resources!B:B,Resources!C:C,"",0,1)=0,"",_xlfn.XLOOKUP(A104,Resources!B:B,Resources!C:C,"",0,1))</f>
        <v/>
      </c>
    </row>
    <row r="105" spans="1:31" x14ac:dyDescent="0.2">
      <c r="A105" t="s">
        <v>1580</v>
      </c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>
        <v>10000</v>
      </c>
      <c r="S105" s="1">
        <v>10000</v>
      </c>
      <c r="T105" s="1">
        <v>10000</v>
      </c>
      <c r="U105" s="1">
        <v>10000</v>
      </c>
      <c r="V105" s="1">
        <v>10000</v>
      </c>
      <c r="W105" s="1">
        <v>10000</v>
      </c>
      <c r="X105" s="1">
        <v>15000</v>
      </c>
      <c r="Y105" s="1">
        <v>10000</v>
      </c>
      <c r="Z105" s="1">
        <v>15000</v>
      </c>
      <c r="AA105" s="1">
        <v>10000</v>
      </c>
      <c r="AB105" s="1">
        <v>10000</v>
      </c>
      <c r="AC105" s="1"/>
      <c r="AD105" s="1">
        <v>120000</v>
      </c>
      <c r="AE105" t="str">
        <f>IF(_xlfn.XLOOKUP(A105,Resources!B:B,Resources!C:C,"",0,1)=0,"",_xlfn.XLOOKUP(A105,Resources!B:B,Resources!C:C,"",0,1))</f>
        <v/>
      </c>
    </row>
    <row r="106" spans="1:31" x14ac:dyDescent="0.2">
      <c r="A106" t="s">
        <v>573</v>
      </c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>
        <v>2500</v>
      </c>
      <c r="Y106" s="1"/>
      <c r="Z106" s="1">
        <v>55000</v>
      </c>
      <c r="AA106" s="1">
        <v>30000</v>
      </c>
      <c r="AB106" s="1">
        <v>30000</v>
      </c>
      <c r="AC106" s="1"/>
      <c r="AD106" s="1">
        <v>117500</v>
      </c>
      <c r="AE106" t="str">
        <f>IF(_xlfn.XLOOKUP(A106,Resources!B:B,Resources!C:C,"",0,1)=0,"",_xlfn.XLOOKUP(A106,Resources!B:B,Resources!C:C,"",0,1))</f>
        <v/>
      </c>
    </row>
    <row r="107" spans="1:31" x14ac:dyDescent="0.2">
      <c r="A107" t="s">
        <v>2190</v>
      </c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>
        <v>25000</v>
      </c>
      <c r="U107" s="1">
        <v>50000</v>
      </c>
      <c r="V107" s="1">
        <v>40000</v>
      </c>
      <c r="W107" s="1"/>
      <c r="X107" s="1"/>
      <c r="Y107" s="1"/>
      <c r="Z107" s="1"/>
      <c r="AA107" s="1"/>
      <c r="AB107" s="1"/>
      <c r="AC107" s="1"/>
      <c r="AD107" s="1">
        <v>115000</v>
      </c>
      <c r="AE107" t="str">
        <f>IF(_xlfn.XLOOKUP(A107,Resources!B:B,Resources!C:C,"",0,1)=0,"",_xlfn.XLOOKUP(A107,Resources!B:B,Resources!C:C,"",0,1))</f>
        <v/>
      </c>
    </row>
    <row r="108" spans="1:31" x14ac:dyDescent="0.2">
      <c r="A108" t="s">
        <v>2565</v>
      </c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>
        <v>7000</v>
      </c>
      <c r="R108" s="1">
        <v>7000</v>
      </c>
      <c r="S108" s="1">
        <v>8000</v>
      </c>
      <c r="T108" s="1">
        <v>8000</v>
      </c>
      <c r="U108" s="1">
        <v>8000</v>
      </c>
      <c r="V108" s="1">
        <v>10000</v>
      </c>
      <c r="W108" s="1"/>
      <c r="X108" s="1">
        <v>25000</v>
      </c>
      <c r="Y108" s="1">
        <v>13000</v>
      </c>
      <c r="Z108" s="1">
        <v>13000</v>
      </c>
      <c r="AA108" s="1"/>
      <c r="AB108" s="1">
        <v>13000</v>
      </c>
      <c r="AC108" s="1"/>
      <c r="AD108" s="1">
        <v>112000</v>
      </c>
      <c r="AE108" t="str">
        <f>IF(_xlfn.XLOOKUP(A108,Resources!B:B,Resources!C:C,"",0,1)=0,"",_xlfn.XLOOKUP(A108,Resources!B:B,Resources!C:C,"",0,1))</f>
        <v/>
      </c>
    </row>
    <row r="109" spans="1:31" x14ac:dyDescent="0.2">
      <c r="A109" t="s">
        <v>2292</v>
      </c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>
        <v>10000</v>
      </c>
      <c r="R109" s="1"/>
      <c r="S109" s="1"/>
      <c r="T109" s="1"/>
      <c r="U109" s="1"/>
      <c r="V109" s="1"/>
      <c r="W109" s="1"/>
      <c r="X109" s="1"/>
      <c r="Y109" s="1"/>
      <c r="Z109" s="1"/>
      <c r="AA109" s="1">
        <v>102000</v>
      </c>
      <c r="AB109" s="1"/>
      <c r="AC109" s="1"/>
      <c r="AD109" s="1">
        <v>112000</v>
      </c>
      <c r="AE109" t="str">
        <f>IF(_xlfn.XLOOKUP(A109,Resources!B:B,Resources!C:C,"",0,1)=0,"",_xlfn.XLOOKUP(A109,Resources!B:B,Resources!C:C,"",0,1))</f>
        <v/>
      </c>
    </row>
    <row r="110" spans="1:31" x14ac:dyDescent="0.2">
      <c r="A110" t="s">
        <v>572</v>
      </c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>
        <v>20000</v>
      </c>
      <c r="U110" s="1">
        <v>10000</v>
      </c>
      <c r="V110" s="1"/>
      <c r="W110" s="1">
        <v>20000</v>
      </c>
      <c r="X110" s="1">
        <v>20000</v>
      </c>
      <c r="Y110" s="1"/>
      <c r="Z110" s="1"/>
      <c r="AA110" s="1">
        <v>10000</v>
      </c>
      <c r="AB110" s="1">
        <v>30000</v>
      </c>
      <c r="AC110" s="1"/>
      <c r="AD110" s="1">
        <v>110000</v>
      </c>
      <c r="AE110" t="str">
        <f>IF(_xlfn.XLOOKUP(A110,Resources!B:B,Resources!C:C,"",0,1)=0,"",_xlfn.XLOOKUP(A110,Resources!B:B,Resources!C:C,"",0,1))</f>
        <v/>
      </c>
    </row>
    <row r="111" spans="1:31" x14ac:dyDescent="0.2">
      <c r="A111" t="s">
        <v>1482</v>
      </c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>
        <v>3000</v>
      </c>
      <c r="P111" s="1">
        <v>500</v>
      </c>
      <c r="Q111" s="1">
        <v>1000</v>
      </c>
      <c r="R111" s="1">
        <v>5000</v>
      </c>
      <c r="S111" s="1">
        <v>8000</v>
      </c>
      <c r="T111" s="1">
        <v>15000</v>
      </c>
      <c r="U111" s="1">
        <v>15000</v>
      </c>
      <c r="V111" s="1">
        <v>10000</v>
      </c>
      <c r="W111" s="1">
        <v>5000</v>
      </c>
      <c r="X111" s="1">
        <v>15000</v>
      </c>
      <c r="Y111" s="1"/>
      <c r="Z111" s="1">
        <v>10000</v>
      </c>
      <c r="AA111" s="1">
        <v>15000</v>
      </c>
      <c r="AB111" s="1">
        <v>5000</v>
      </c>
      <c r="AC111" s="1"/>
      <c r="AD111" s="1">
        <v>107500</v>
      </c>
      <c r="AE111" t="str">
        <f>IF(_xlfn.XLOOKUP(A111,Resources!B:B,Resources!C:C,"",0,1)=0,"",_xlfn.XLOOKUP(A111,Resources!B:B,Resources!C:C,"",0,1))</f>
        <v/>
      </c>
    </row>
    <row r="112" spans="1:31" x14ac:dyDescent="0.2">
      <c r="A112" t="s">
        <v>2569</v>
      </c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>
        <v>2000</v>
      </c>
      <c r="AA112" s="1">
        <v>3000</v>
      </c>
      <c r="AB112" s="1">
        <v>100000</v>
      </c>
      <c r="AC112" s="1"/>
      <c r="AD112" s="1">
        <v>105000</v>
      </c>
      <c r="AE112" t="str">
        <f>IF(_xlfn.XLOOKUP(A112,Resources!B:B,Resources!C:C,"",0,1)=0,"",_xlfn.XLOOKUP(A112,Resources!B:B,Resources!C:C,"",0,1))</f>
        <v/>
      </c>
    </row>
    <row r="113" spans="1:31" x14ac:dyDescent="0.2">
      <c r="A113" t="s">
        <v>3205</v>
      </c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>
        <v>75000</v>
      </c>
      <c r="Q113" s="1"/>
      <c r="R113" s="1">
        <v>30000</v>
      </c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>
        <v>105000</v>
      </c>
      <c r="AE113" t="str">
        <f>IF(_xlfn.XLOOKUP(A113,Resources!B:B,Resources!C:C,"",0,1)=0,"",_xlfn.XLOOKUP(A113,Resources!B:B,Resources!C:C,"",0,1))</f>
        <v/>
      </c>
    </row>
    <row r="114" spans="1:31" x14ac:dyDescent="0.2">
      <c r="A114" t="s">
        <v>2552</v>
      </c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>
        <v>28950</v>
      </c>
      <c r="Q114" s="1">
        <v>16500</v>
      </c>
      <c r="R114" s="1"/>
      <c r="S114" s="1">
        <v>5600</v>
      </c>
      <c r="T114" s="1"/>
      <c r="U114" s="1"/>
      <c r="V114" s="1"/>
      <c r="W114" s="1"/>
      <c r="X114" s="1"/>
      <c r="Y114" s="1"/>
      <c r="Z114" s="1"/>
      <c r="AA114" s="1"/>
      <c r="AB114" s="1">
        <v>53200</v>
      </c>
      <c r="AC114" s="1"/>
      <c r="AD114" s="1">
        <v>104250</v>
      </c>
      <c r="AE114" t="str">
        <f>IF(_xlfn.XLOOKUP(A114,Resources!B:B,Resources!C:C,"",0,1)=0,"",_xlfn.XLOOKUP(A114,Resources!B:B,Resources!C:C,"",0,1))</f>
        <v/>
      </c>
    </row>
    <row r="115" spans="1:31" x14ac:dyDescent="0.2">
      <c r="A115" t="s">
        <v>1144</v>
      </c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>
        <v>10000</v>
      </c>
      <c r="R115" s="1">
        <v>16000</v>
      </c>
      <c r="S115" s="1">
        <v>5000</v>
      </c>
      <c r="T115" s="1"/>
      <c r="U115" s="1"/>
      <c r="V115" s="1"/>
      <c r="W115" s="1"/>
      <c r="X115" s="1">
        <v>20000</v>
      </c>
      <c r="Y115" s="1"/>
      <c r="Z115" s="1">
        <v>12000</v>
      </c>
      <c r="AA115" s="1">
        <v>41250</v>
      </c>
      <c r="AB115" s="1"/>
      <c r="AC115" s="1"/>
      <c r="AD115" s="1">
        <v>104250</v>
      </c>
      <c r="AE115" t="str">
        <f>IF(_xlfn.XLOOKUP(A115,Resources!B:B,Resources!C:C,"",0,1)=0,"",_xlfn.XLOOKUP(A115,Resources!B:B,Resources!C:C,"",0,1))</f>
        <v/>
      </c>
    </row>
    <row r="116" spans="1:31" x14ac:dyDescent="0.2">
      <c r="A116" t="s">
        <v>2371</v>
      </c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>
        <v>25200</v>
      </c>
      <c r="AB116" s="1">
        <v>27800</v>
      </c>
      <c r="AC116" s="1">
        <v>51100</v>
      </c>
      <c r="AD116" s="1">
        <v>104100</v>
      </c>
      <c r="AE116" t="str">
        <f>IF(_xlfn.XLOOKUP(A116,Resources!B:B,Resources!C:C,"",0,1)=0,"",_xlfn.XLOOKUP(A116,Resources!B:B,Resources!C:C,"",0,1))</f>
        <v/>
      </c>
    </row>
    <row r="117" spans="1:31" x14ac:dyDescent="0.2">
      <c r="A117" t="s">
        <v>2002</v>
      </c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>
        <v>2000</v>
      </c>
      <c r="U117" s="1">
        <v>10000</v>
      </c>
      <c r="V117" s="1">
        <v>10000</v>
      </c>
      <c r="W117" s="1">
        <v>10000</v>
      </c>
      <c r="X117" s="1">
        <v>10000</v>
      </c>
      <c r="Y117" s="1">
        <v>15000</v>
      </c>
      <c r="Z117" s="1">
        <v>15000</v>
      </c>
      <c r="AA117" s="1">
        <v>15000</v>
      </c>
      <c r="AB117" s="1">
        <v>15000</v>
      </c>
      <c r="AC117" s="1"/>
      <c r="AD117" s="1">
        <v>102000</v>
      </c>
      <c r="AE117" t="str">
        <f>IF(_xlfn.XLOOKUP(A117,Resources!B:B,Resources!C:C,"",0,1)=0,"",_xlfn.XLOOKUP(A117,Resources!B:B,Resources!C:C,"",0,1))</f>
        <v/>
      </c>
    </row>
    <row r="118" spans="1:31" x14ac:dyDescent="0.2">
      <c r="A118" t="s">
        <v>2008</v>
      </c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>
        <v>100000</v>
      </c>
      <c r="AC118" s="1"/>
      <c r="AD118" s="1">
        <v>100000</v>
      </c>
      <c r="AE118" t="str">
        <f>IF(_xlfn.XLOOKUP(A118,Resources!B:B,Resources!C:C,"",0,1)=0,"",_xlfn.XLOOKUP(A118,Resources!B:B,Resources!C:C,"",0,1))</f>
        <v/>
      </c>
    </row>
    <row r="119" spans="1:31" x14ac:dyDescent="0.2">
      <c r="A119" t="s">
        <v>2568</v>
      </c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>
        <v>100000</v>
      </c>
      <c r="AA119" s="1"/>
      <c r="AB119" s="1"/>
      <c r="AC119" s="1"/>
      <c r="AD119" s="1">
        <v>100000</v>
      </c>
      <c r="AE119" t="str">
        <f>IF(_xlfn.XLOOKUP(A119,Resources!B:B,Resources!C:C,"",0,1)=0,"",_xlfn.XLOOKUP(A119,Resources!B:B,Resources!C:C,"",0,1))</f>
        <v/>
      </c>
    </row>
    <row r="120" spans="1:31" x14ac:dyDescent="0.2">
      <c r="A120" t="s">
        <v>2285</v>
      </c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>
        <v>100000</v>
      </c>
      <c r="AB120" s="1"/>
      <c r="AC120" s="1"/>
      <c r="AD120" s="1">
        <v>100000</v>
      </c>
      <c r="AE120" t="str">
        <f>IF(_xlfn.XLOOKUP(A120,Resources!B:B,Resources!C:C,"",0,1)=0,"",_xlfn.XLOOKUP(A120,Resources!B:B,Resources!C:C,"",0,1))</f>
        <v/>
      </c>
    </row>
    <row r="121" spans="1:31" x14ac:dyDescent="0.2">
      <c r="A121" t="s">
        <v>923</v>
      </c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>
        <v>100000</v>
      </c>
      <c r="AB121" s="1"/>
      <c r="AC121" s="1"/>
      <c r="AD121" s="1">
        <v>100000</v>
      </c>
      <c r="AE121" t="str">
        <f>IF(_xlfn.XLOOKUP(A121,Resources!B:B,Resources!C:C,"",0,1)=0,"",_xlfn.XLOOKUP(A121,Resources!B:B,Resources!C:C,"",0,1))</f>
        <v/>
      </c>
    </row>
    <row r="122" spans="1:31" x14ac:dyDescent="0.2">
      <c r="A122" t="s">
        <v>1398</v>
      </c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>
        <v>100000</v>
      </c>
      <c r="AB122" s="1"/>
      <c r="AC122" s="1"/>
      <c r="AD122" s="1">
        <v>100000</v>
      </c>
      <c r="AE122" t="str">
        <f>IF(_xlfn.XLOOKUP(A122,Resources!B:B,Resources!C:C,"",0,1)=0,"",_xlfn.XLOOKUP(A122,Resources!B:B,Resources!C:C,"",0,1))</f>
        <v/>
      </c>
    </row>
    <row r="123" spans="1:31" x14ac:dyDescent="0.2">
      <c r="A123" t="s">
        <v>2185</v>
      </c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>
        <v>9415</v>
      </c>
      <c r="U123" s="1"/>
      <c r="V123" s="1"/>
      <c r="W123" s="1">
        <v>90000</v>
      </c>
      <c r="X123" s="1"/>
      <c r="Y123" s="1"/>
      <c r="Z123" s="1"/>
      <c r="AA123" s="1"/>
      <c r="AB123" s="1"/>
      <c r="AC123" s="1"/>
      <c r="AD123" s="1">
        <v>99415</v>
      </c>
      <c r="AE123" t="str">
        <f>IF(_xlfn.XLOOKUP(A123,Resources!B:B,Resources!C:C,"",0,1)=0,"",_xlfn.XLOOKUP(A123,Resources!B:B,Resources!C:C,"",0,1))</f>
        <v/>
      </c>
    </row>
    <row r="124" spans="1:31" x14ac:dyDescent="0.2">
      <c r="A124" t="s">
        <v>635</v>
      </c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>
        <v>28800</v>
      </c>
      <c r="Z124" s="1">
        <v>19950</v>
      </c>
      <c r="AA124" s="1">
        <v>18100</v>
      </c>
      <c r="AB124" s="1">
        <v>31278</v>
      </c>
      <c r="AC124" s="1"/>
      <c r="AD124" s="1">
        <v>98128</v>
      </c>
      <c r="AE124" t="str">
        <f>IF(_xlfn.XLOOKUP(A124,Resources!B:B,Resources!C:C,"",0,1)=0,"",_xlfn.XLOOKUP(A124,Resources!B:B,Resources!C:C,"",0,1))</f>
        <v/>
      </c>
    </row>
    <row r="125" spans="1:31" x14ac:dyDescent="0.2">
      <c r="A125" t="s">
        <v>1154</v>
      </c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>
        <v>5000</v>
      </c>
      <c r="U125" s="1">
        <v>10000</v>
      </c>
      <c r="V125" s="1">
        <v>14800</v>
      </c>
      <c r="W125" s="1">
        <v>25000</v>
      </c>
      <c r="X125" s="1">
        <v>20000</v>
      </c>
      <c r="Y125" s="1">
        <v>5000</v>
      </c>
      <c r="Z125" s="1">
        <v>15000</v>
      </c>
      <c r="AA125" s="1"/>
      <c r="AB125" s="1"/>
      <c r="AC125" s="1"/>
      <c r="AD125" s="1">
        <v>94800</v>
      </c>
      <c r="AE125" t="str">
        <f>IF(_xlfn.XLOOKUP(A125,Resources!B:B,Resources!C:C,"",0,1)=0,"",_xlfn.XLOOKUP(A125,Resources!B:B,Resources!C:C,"",0,1))</f>
        <v/>
      </c>
    </row>
    <row r="126" spans="1:31" x14ac:dyDescent="0.2">
      <c r="A126" t="s">
        <v>1922</v>
      </c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>
        <v>2000</v>
      </c>
      <c r="P126" s="1">
        <v>10000</v>
      </c>
      <c r="Q126" s="1"/>
      <c r="R126" s="1"/>
      <c r="S126" s="1">
        <v>3000</v>
      </c>
      <c r="T126" s="1">
        <v>3000</v>
      </c>
      <c r="U126" s="1">
        <v>20000</v>
      </c>
      <c r="V126" s="1">
        <v>20000</v>
      </c>
      <c r="W126" s="1">
        <v>32500</v>
      </c>
      <c r="X126" s="1"/>
      <c r="Y126" s="1"/>
      <c r="Z126" s="1"/>
      <c r="AA126" s="1"/>
      <c r="AB126" s="1"/>
      <c r="AC126" s="1"/>
      <c r="AD126" s="1">
        <v>90500</v>
      </c>
      <c r="AE126" t="str">
        <f>IF(_xlfn.XLOOKUP(A126,Resources!B:B,Resources!C:C,"",0,1)=0,"",_xlfn.XLOOKUP(A126,Resources!B:B,Resources!C:C,"",0,1))</f>
        <v/>
      </c>
    </row>
    <row r="127" spans="1:31" x14ac:dyDescent="0.2">
      <c r="A127" t="s">
        <v>787</v>
      </c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>
        <v>7500</v>
      </c>
      <c r="U127" s="1">
        <v>7500</v>
      </c>
      <c r="V127" s="1">
        <v>7500</v>
      </c>
      <c r="W127" s="1">
        <v>10000</v>
      </c>
      <c r="X127" s="1">
        <v>10000</v>
      </c>
      <c r="Y127" s="1">
        <v>10000</v>
      </c>
      <c r="Z127" s="1">
        <v>10000</v>
      </c>
      <c r="AA127" s="1">
        <v>15000</v>
      </c>
      <c r="AB127" s="1">
        <v>10000</v>
      </c>
      <c r="AC127" s="1"/>
      <c r="AD127" s="1">
        <v>87500</v>
      </c>
      <c r="AE127" t="str">
        <f>IF(_xlfn.XLOOKUP(A127,Resources!B:B,Resources!C:C,"",0,1)=0,"",_xlfn.XLOOKUP(A127,Resources!B:B,Resources!C:C,"",0,1))</f>
        <v/>
      </c>
    </row>
    <row r="128" spans="1:31" x14ac:dyDescent="0.2">
      <c r="A128" t="s">
        <v>575</v>
      </c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>
        <v>5000</v>
      </c>
      <c r="Y128" s="1"/>
      <c r="Z128" s="1">
        <v>20000</v>
      </c>
      <c r="AA128" s="1">
        <v>30000</v>
      </c>
      <c r="AB128" s="1">
        <v>30000</v>
      </c>
      <c r="AC128" s="1"/>
      <c r="AD128" s="1">
        <v>85000</v>
      </c>
      <c r="AE128" t="str">
        <f>IF(_xlfn.XLOOKUP(A128,Resources!B:B,Resources!C:C,"",0,1)=0,"",_xlfn.XLOOKUP(A128,Resources!B:B,Resources!C:C,"",0,1))</f>
        <v/>
      </c>
    </row>
    <row r="129" spans="1:31" x14ac:dyDescent="0.2">
      <c r="A129" t="s">
        <v>1591</v>
      </c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>
        <v>5000</v>
      </c>
      <c r="Y129" s="1">
        <v>20000</v>
      </c>
      <c r="Z129" s="1">
        <v>20000</v>
      </c>
      <c r="AA129" s="1">
        <v>20000</v>
      </c>
      <c r="AB129" s="1">
        <v>20000</v>
      </c>
      <c r="AC129" s="1"/>
      <c r="AD129" s="1">
        <v>85000</v>
      </c>
      <c r="AE129" t="str">
        <f>IF(_xlfn.XLOOKUP(A129,Resources!B:B,Resources!C:C,"",0,1)=0,"",_xlfn.XLOOKUP(A129,Resources!B:B,Resources!C:C,"",0,1))</f>
        <v/>
      </c>
    </row>
    <row r="130" spans="1:31" x14ac:dyDescent="0.2">
      <c r="A130" t="s">
        <v>2183</v>
      </c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>
        <v>20000</v>
      </c>
      <c r="AA130" s="1">
        <v>10000</v>
      </c>
      <c r="AB130" s="1">
        <v>50000</v>
      </c>
      <c r="AC130" s="1"/>
      <c r="AD130" s="1">
        <v>80000</v>
      </c>
      <c r="AE130" t="str">
        <f>IF(_xlfn.XLOOKUP(A130,Resources!B:B,Resources!C:C,"",0,1)=0,"",_xlfn.XLOOKUP(A130,Resources!B:B,Resources!C:C,"",0,1))</f>
        <v/>
      </c>
    </row>
    <row r="131" spans="1:31" x14ac:dyDescent="0.2">
      <c r="A131" t="s">
        <v>2278</v>
      </c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>
        <v>10000</v>
      </c>
      <c r="Q131" s="1"/>
      <c r="R131" s="1"/>
      <c r="S131" s="1">
        <v>10000</v>
      </c>
      <c r="T131" s="1"/>
      <c r="U131" s="1">
        <v>10000</v>
      </c>
      <c r="V131" s="1">
        <v>30000</v>
      </c>
      <c r="W131" s="1"/>
      <c r="X131" s="1">
        <v>17000</v>
      </c>
      <c r="Y131" s="1">
        <v>3000</v>
      </c>
      <c r="Z131" s="1"/>
      <c r="AA131" s="1"/>
      <c r="AB131" s="1"/>
      <c r="AC131" s="1"/>
      <c r="AD131" s="1">
        <v>80000</v>
      </c>
      <c r="AE131" t="str">
        <f>IF(_xlfn.XLOOKUP(A131,Resources!B:B,Resources!C:C,"",0,1)=0,"",_xlfn.XLOOKUP(A131,Resources!B:B,Resources!C:C,"",0,1))</f>
        <v/>
      </c>
    </row>
    <row r="132" spans="1:31" x14ac:dyDescent="0.2">
      <c r="A132" t="s">
        <v>2390</v>
      </c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>
        <v>80000</v>
      </c>
      <c r="AB132" s="1"/>
      <c r="AC132" s="1"/>
      <c r="AD132" s="1">
        <v>80000</v>
      </c>
      <c r="AE132" t="str">
        <f>IF(_xlfn.XLOOKUP(A132,Resources!B:B,Resources!C:C,"",0,1)=0,"",_xlfn.XLOOKUP(A132,Resources!B:B,Resources!C:C,"",0,1))</f>
        <v/>
      </c>
    </row>
    <row r="133" spans="1:31" x14ac:dyDescent="0.2">
      <c r="A133" t="s">
        <v>1392</v>
      </c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>
        <v>20000</v>
      </c>
      <c r="AA133" s="1">
        <v>20000</v>
      </c>
      <c r="AB133" s="1">
        <v>40000</v>
      </c>
      <c r="AC133" s="1"/>
      <c r="AD133" s="1">
        <v>80000</v>
      </c>
      <c r="AE133" t="str">
        <f>IF(_xlfn.XLOOKUP(A133,Resources!B:B,Resources!C:C,"",0,1)=0,"",_xlfn.XLOOKUP(A133,Resources!B:B,Resources!C:C,"",0,1))</f>
        <v/>
      </c>
    </row>
    <row r="134" spans="1:31" x14ac:dyDescent="0.2">
      <c r="A134" t="s">
        <v>1070</v>
      </c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>
        <v>10000</v>
      </c>
      <c r="X134" s="1">
        <v>10000</v>
      </c>
      <c r="Y134" s="1">
        <v>15000</v>
      </c>
      <c r="Z134" s="1">
        <v>15000</v>
      </c>
      <c r="AA134" s="1"/>
      <c r="AB134" s="1">
        <v>15000</v>
      </c>
      <c r="AC134" s="1">
        <v>15000</v>
      </c>
      <c r="AD134" s="1">
        <v>80000</v>
      </c>
      <c r="AE134" t="str">
        <f>IF(_xlfn.XLOOKUP(A134,Resources!B:B,Resources!C:C,"",0,1)=0,"",_xlfn.XLOOKUP(A134,Resources!B:B,Resources!C:C,"",0,1))</f>
        <v/>
      </c>
    </row>
    <row r="135" spans="1:31" x14ac:dyDescent="0.2">
      <c r="A135" t="s">
        <v>739</v>
      </c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>
        <v>1000</v>
      </c>
      <c r="X135" s="1">
        <v>1000</v>
      </c>
      <c r="Y135" s="1">
        <v>2500</v>
      </c>
      <c r="Z135" s="1">
        <v>15000</v>
      </c>
      <c r="AA135" s="1">
        <v>30000</v>
      </c>
      <c r="AB135" s="1">
        <v>25000</v>
      </c>
      <c r="AC135" s="1"/>
      <c r="AD135" s="1">
        <v>74500</v>
      </c>
      <c r="AE135" t="str">
        <f>IF(_xlfn.XLOOKUP(A135,Resources!B:B,Resources!C:C,"",0,1)=0,"",_xlfn.XLOOKUP(A135,Resources!B:B,Resources!C:C,"",0,1))</f>
        <v/>
      </c>
    </row>
    <row r="136" spans="1:31" x14ac:dyDescent="0.2">
      <c r="A136" t="s">
        <v>2554</v>
      </c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>
        <v>750</v>
      </c>
      <c r="P136" s="1"/>
      <c r="Q136" s="1">
        <v>1000</v>
      </c>
      <c r="R136" s="1">
        <v>1500</v>
      </c>
      <c r="S136" s="1">
        <v>1500</v>
      </c>
      <c r="T136" s="1">
        <v>1500</v>
      </c>
      <c r="U136" s="1">
        <v>5000</v>
      </c>
      <c r="V136" s="1">
        <v>10000</v>
      </c>
      <c r="W136" s="1">
        <v>10000</v>
      </c>
      <c r="X136" s="1">
        <v>11000</v>
      </c>
      <c r="Y136" s="1">
        <v>12000</v>
      </c>
      <c r="Z136" s="1">
        <v>7000</v>
      </c>
      <c r="AA136" s="1">
        <v>5000</v>
      </c>
      <c r="AB136" s="1">
        <v>5000</v>
      </c>
      <c r="AC136" s="1"/>
      <c r="AD136" s="1">
        <v>71250</v>
      </c>
      <c r="AE136" t="str">
        <f>IF(_xlfn.XLOOKUP(A136,Resources!B:B,Resources!C:C,"",0,1)=0,"",_xlfn.XLOOKUP(A136,Resources!B:B,Resources!C:C,"",0,1))</f>
        <v/>
      </c>
    </row>
    <row r="137" spans="1:31" x14ac:dyDescent="0.2">
      <c r="A137" t="s">
        <v>2465</v>
      </c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>
        <v>10000</v>
      </c>
      <c r="W137" s="1">
        <v>10000</v>
      </c>
      <c r="X137" s="1">
        <v>10000</v>
      </c>
      <c r="Y137" s="1">
        <v>10000</v>
      </c>
      <c r="Z137" s="1">
        <v>10000</v>
      </c>
      <c r="AA137" s="1">
        <v>10000</v>
      </c>
      <c r="AB137" s="1">
        <v>10000</v>
      </c>
      <c r="AC137" s="1"/>
      <c r="AD137" s="1">
        <v>70000</v>
      </c>
      <c r="AE137" t="str">
        <f>IF(_xlfn.XLOOKUP(A137,Resources!B:B,Resources!C:C,"",0,1)=0,"",_xlfn.XLOOKUP(A137,Resources!B:B,Resources!C:C,"",0,1))</f>
        <v/>
      </c>
    </row>
    <row r="138" spans="1:31" x14ac:dyDescent="0.2">
      <c r="A138" t="s">
        <v>2476</v>
      </c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>
        <v>10000</v>
      </c>
      <c r="W138" s="1">
        <v>10000</v>
      </c>
      <c r="X138" s="1">
        <v>10000</v>
      </c>
      <c r="Y138" s="1">
        <v>10000</v>
      </c>
      <c r="Z138" s="1">
        <v>10000</v>
      </c>
      <c r="AA138" s="1">
        <v>10000</v>
      </c>
      <c r="AB138" s="1">
        <v>10000</v>
      </c>
      <c r="AC138" s="1"/>
      <c r="AD138" s="1">
        <v>70000</v>
      </c>
      <c r="AE138" t="str">
        <f>IF(_xlfn.XLOOKUP(A138,Resources!B:B,Resources!C:C,"",0,1)=0,"",_xlfn.XLOOKUP(A138,Resources!B:B,Resources!C:C,"",0,1))</f>
        <v/>
      </c>
    </row>
    <row r="139" spans="1:31" x14ac:dyDescent="0.2">
      <c r="A139" t="s">
        <v>1589</v>
      </c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>
        <v>40000</v>
      </c>
      <c r="Z139" s="1"/>
      <c r="AA139" s="1"/>
      <c r="AB139" s="1">
        <v>30000</v>
      </c>
      <c r="AC139" s="1"/>
      <c r="AD139" s="1">
        <v>70000</v>
      </c>
      <c r="AE139" t="str">
        <f>IF(_xlfn.XLOOKUP(A139,Resources!B:B,Resources!C:C,"",0,1)=0,"",_xlfn.XLOOKUP(A139,Resources!B:B,Resources!C:C,"",0,1))</f>
        <v/>
      </c>
    </row>
    <row r="140" spans="1:31" x14ac:dyDescent="0.2">
      <c r="A140" t="s">
        <v>914</v>
      </c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>
        <v>30043</v>
      </c>
      <c r="Y140" s="1"/>
      <c r="Z140" s="1">
        <v>39756</v>
      </c>
      <c r="AA140" s="1"/>
      <c r="AB140" s="1"/>
      <c r="AC140" s="1"/>
      <c r="AD140" s="1">
        <v>69799</v>
      </c>
      <c r="AE140" t="str">
        <f>IF(_xlfn.XLOOKUP(A140,Resources!B:B,Resources!C:C,"",0,1)=0,"",_xlfn.XLOOKUP(A140,Resources!B:B,Resources!C:C,"",0,1))</f>
        <v/>
      </c>
    </row>
    <row r="141" spans="1:31" x14ac:dyDescent="0.2">
      <c r="A141" t="s">
        <v>995</v>
      </c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>
        <v>6300</v>
      </c>
      <c r="V141" s="1">
        <v>6700</v>
      </c>
      <c r="W141" s="1">
        <v>6700</v>
      </c>
      <c r="X141" s="1">
        <v>7400</v>
      </c>
      <c r="Y141" s="1">
        <v>5500</v>
      </c>
      <c r="Z141" s="1">
        <v>10400</v>
      </c>
      <c r="AA141" s="1">
        <v>8000</v>
      </c>
      <c r="AB141" s="1">
        <v>8000</v>
      </c>
      <c r="AC141" s="1">
        <v>8500</v>
      </c>
      <c r="AD141" s="1">
        <v>67500</v>
      </c>
      <c r="AE141" t="str">
        <f>IF(_xlfn.XLOOKUP(A141,Resources!B:B,Resources!C:C,"",0,1)=0,"",_xlfn.XLOOKUP(A141,Resources!B:B,Resources!C:C,"",0,1))</f>
        <v/>
      </c>
    </row>
    <row r="142" spans="1:31" x14ac:dyDescent="0.2">
      <c r="A142" t="s">
        <v>2193</v>
      </c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>
        <v>5000</v>
      </c>
      <c r="Q142" s="1">
        <v>5000</v>
      </c>
      <c r="R142" s="1"/>
      <c r="S142" s="1"/>
      <c r="T142" s="1"/>
      <c r="U142" s="1"/>
      <c r="V142" s="1">
        <v>10700</v>
      </c>
      <c r="W142" s="1">
        <v>10700</v>
      </c>
      <c r="X142" s="1">
        <v>10000</v>
      </c>
      <c r="Y142" s="1">
        <v>10000</v>
      </c>
      <c r="Z142" s="1">
        <v>10000</v>
      </c>
      <c r="AA142" s="1">
        <v>2000</v>
      </c>
      <c r="AB142" s="1">
        <v>4000</v>
      </c>
      <c r="AC142" s="1"/>
      <c r="AD142" s="1">
        <v>67400</v>
      </c>
      <c r="AE142" t="str">
        <f>IF(_xlfn.XLOOKUP(A142,Resources!B:B,Resources!C:C,"",0,1)=0,"",_xlfn.XLOOKUP(A142,Resources!B:B,Resources!C:C,"",0,1))</f>
        <v/>
      </c>
    </row>
    <row r="143" spans="1:31" x14ac:dyDescent="0.2">
      <c r="A143" t="s">
        <v>1585</v>
      </c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>
        <v>25000</v>
      </c>
      <c r="AA143" s="1">
        <v>25000</v>
      </c>
      <c r="AB143" s="1">
        <v>15000</v>
      </c>
      <c r="AC143" s="1"/>
      <c r="AD143" s="1">
        <v>65000</v>
      </c>
      <c r="AE143" t="str">
        <f>IF(_xlfn.XLOOKUP(A143,Resources!B:B,Resources!C:C,"",0,1)=0,"",_xlfn.XLOOKUP(A143,Resources!B:B,Resources!C:C,"",0,1))</f>
        <v/>
      </c>
    </row>
    <row r="144" spans="1:31" x14ac:dyDescent="0.2">
      <c r="A144" t="s">
        <v>2269</v>
      </c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>
        <v>25</v>
      </c>
      <c r="T144" s="1">
        <v>3625</v>
      </c>
      <c r="U144" s="1">
        <v>10183</v>
      </c>
      <c r="V144" s="1">
        <v>7725</v>
      </c>
      <c r="W144" s="1">
        <v>3475</v>
      </c>
      <c r="X144" s="1">
        <v>8575</v>
      </c>
      <c r="Y144" s="1">
        <v>6200</v>
      </c>
      <c r="Z144" s="1">
        <v>7574</v>
      </c>
      <c r="AA144" s="1">
        <v>16440</v>
      </c>
      <c r="AB144" s="1"/>
      <c r="AC144" s="1"/>
      <c r="AD144" s="1">
        <v>63822</v>
      </c>
      <c r="AE144" t="str">
        <f>IF(_xlfn.XLOOKUP(A144,Resources!B:B,Resources!C:C,"",0,1)=0,"",_xlfn.XLOOKUP(A144,Resources!B:B,Resources!C:C,"",0,1))</f>
        <v>https://www.sourcewatch.org/index.php/Shell</v>
      </c>
    </row>
    <row r="145" spans="1:31" x14ac:dyDescent="0.2">
      <c r="A145" t="s">
        <v>1790</v>
      </c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>
        <v>12000</v>
      </c>
      <c r="W145" s="1">
        <v>15000</v>
      </c>
      <c r="X145" s="1">
        <v>5000</v>
      </c>
      <c r="Y145" s="1">
        <v>12000</v>
      </c>
      <c r="Z145" s="1">
        <v>7000</v>
      </c>
      <c r="AA145" s="1">
        <v>7000</v>
      </c>
      <c r="AB145" s="1">
        <v>5000</v>
      </c>
      <c r="AC145" s="1"/>
      <c r="AD145" s="1">
        <v>63000</v>
      </c>
      <c r="AE145" t="str">
        <f>IF(_xlfn.XLOOKUP(A145,Resources!B:B,Resources!C:C,"",0,1)=0,"",_xlfn.XLOOKUP(A145,Resources!B:B,Resources!C:C,"",0,1))</f>
        <v/>
      </c>
    </row>
    <row r="146" spans="1:31" x14ac:dyDescent="0.2">
      <c r="A146" t="s">
        <v>736</v>
      </c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>
        <v>7000</v>
      </c>
      <c r="U146" s="1">
        <v>7000</v>
      </c>
      <c r="V146" s="1">
        <v>5000</v>
      </c>
      <c r="W146" s="1">
        <v>5000</v>
      </c>
      <c r="X146" s="1">
        <v>8000</v>
      </c>
      <c r="Y146" s="1">
        <v>8000</v>
      </c>
      <c r="Z146" s="1">
        <v>8000</v>
      </c>
      <c r="AA146" s="1">
        <v>7000</v>
      </c>
      <c r="AB146" s="1">
        <v>7000</v>
      </c>
      <c r="AC146" s="1"/>
      <c r="AD146" s="1">
        <v>62000</v>
      </c>
      <c r="AE146" t="str">
        <f>IF(_xlfn.XLOOKUP(A146,Resources!B:B,Resources!C:C,"",0,1)=0,"",_xlfn.XLOOKUP(A146,Resources!B:B,Resources!C:C,"",0,1))</f>
        <v/>
      </c>
    </row>
    <row r="147" spans="1:31" x14ac:dyDescent="0.2">
      <c r="A147" t="s">
        <v>2286</v>
      </c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>
        <v>8438</v>
      </c>
      <c r="W147" s="1">
        <v>7450</v>
      </c>
      <c r="X147" s="1">
        <v>6908</v>
      </c>
      <c r="Y147" s="1"/>
      <c r="Z147" s="1"/>
      <c r="AA147" s="1">
        <v>11651</v>
      </c>
      <c r="AB147" s="1">
        <v>25609</v>
      </c>
      <c r="AC147" s="1"/>
      <c r="AD147" s="1">
        <v>60056</v>
      </c>
      <c r="AE147" t="str">
        <f>IF(_xlfn.XLOOKUP(A147,Resources!B:B,Resources!C:C,"",0,1)=0,"",_xlfn.XLOOKUP(A147,Resources!B:B,Resources!C:C,"",0,1))</f>
        <v/>
      </c>
    </row>
    <row r="148" spans="1:31" x14ac:dyDescent="0.2">
      <c r="A148" t="s">
        <v>1592</v>
      </c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>
        <v>20000</v>
      </c>
      <c r="AA148" s="1">
        <v>20000</v>
      </c>
      <c r="AB148" s="1">
        <v>20000</v>
      </c>
      <c r="AC148" s="1"/>
      <c r="AD148" s="1">
        <v>60000</v>
      </c>
      <c r="AE148" t="str">
        <f>IF(_xlfn.XLOOKUP(A148,Resources!B:B,Resources!C:C,"",0,1)=0,"",_xlfn.XLOOKUP(A148,Resources!B:B,Resources!C:C,"",0,1))</f>
        <v/>
      </c>
    </row>
    <row r="149" spans="1:31" x14ac:dyDescent="0.2">
      <c r="A149" t="s">
        <v>609</v>
      </c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>
        <v>5000</v>
      </c>
      <c r="T149" s="1"/>
      <c r="U149" s="1"/>
      <c r="V149" s="1"/>
      <c r="W149" s="1">
        <v>2500</v>
      </c>
      <c r="X149" s="1">
        <v>1000</v>
      </c>
      <c r="Y149" s="1"/>
      <c r="Z149" s="1">
        <v>1000</v>
      </c>
      <c r="AA149" s="1"/>
      <c r="AB149" s="1">
        <v>50000</v>
      </c>
      <c r="AC149" s="1"/>
      <c r="AD149" s="1">
        <v>59500</v>
      </c>
      <c r="AE149" t="str">
        <f>IF(_xlfn.XLOOKUP(A149,Resources!B:B,Resources!C:C,"",0,1)=0,"",_xlfn.XLOOKUP(A149,Resources!B:B,Resources!C:C,"",0,1))</f>
        <v/>
      </c>
    </row>
    <row r="150" spans="1:31" x14ac:dyDescent="0.2">
      <c r="A150" t="s">
        <v>2006</v>
      </c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>
        <v>1875</v>
      </c>
      <c r="R150" s="1">
        <v>2800</v>
      </c>
      <c r="S150" s="1">
        <v>1000</v>
      </c>
      <c r="T150" s="1">
        <v>2500</v>
      </c>
      <c r="U150" s="1">
        <v>3900</v>
      </c>
      <c r="V150" s="1">
        <v>4200</v>
      </c>
      <c r="W150" s="1">
        <v>4600</v>
      </c>
      <c r="X150" s="1">
        <v>6400</v>
      </c>
      <c r="Y150" s="1">
        <v>7200</v>
      </c>
      <c r="Z150" s="1">
        <v>7800</v>
      </c>
      <c r="AA150" s="1">
        <v>8400</v>
      </c>
      <c r="AB150" s="1">
        <v>8000</v>
      </c>
      <c r="AC150" s="1"/>
      <c r="AD150" s="1">
        <v>58675</v>
      </c>
      <c r="AE150" t="str">
        <f>IF(_xlfn.XLOOKUP(A150,Resources!B:B,Resources!C:C,"",0,1)=0,"",_xlfn.XLOOKUP(A150,Resources!B:B,Resources!C:C,"",0,1))</f>
        <v/>
      </c>
    </row>
    <row r="151" spans="1:31" x14ac:dyDescent="0.2">
      <c r="A151" t="s">
        <v>989</v>
      </c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>
        <v>5000</v>
      </c>
      <c r="U151" s="1">
        <v>15240</v>
      </c>
      <c r="V151" s="1">
        <v>15315</v>
      </c>
      <c r="W151" s="1">
        <v>15000</v>
      </c>
      <c r="X151" s="1"/>
      <c r="Y151" s="1"/>
      <c r="Z151" s="1"/>
      <c r="AA151" s="1"/>
      <c r="AB151" s="1">
        <v>6000</v>
      </c>
      <c r="AC151" s="1"/>
      <c r="AD151" s="1">
        <v>56555</v>
      </c>
      <c r="AE151" t="str">
        <f>IF(_xlfn.XLOOKUP(A151,Resources!B:B,Resources!C:C,"",0,1)=0,"",_xlfn.XLOOKUP(A151,Resources!B:B,Resources!C:C,"",0,1))</f>
        <v/>
      </c>
    </row>
    <row r="152" spans="1:31" x14ac:dyDescent="0.2">
      <c r="A152" t="s">
        <v>1060</v>
      </c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>
        <v>3500</v>
      </c>
      <c r="R152" s="1">
        <v>4000</v>
      </c>
      <c r="S152" s="1">
        <v>4000</v>
      </c>
      <c r="T152" s="1">
        <v>5000</v>
      </c>
      <c r="U152" s="1">
        <v>6000</v>
      </c>
      <c r="V152" s="1">
        <v>5000</v>
      </c>
      <c r="W152" s="1">
        <v>5000</v>
      </c>
      <c r="X152" s="1">
        <v>5000</v>
      </c>
      <c r="Y152" s="1">
        <v>5000</v>
      </c>
      <c r="Z152" s="1">
        <v>5000</v>
      </c>
      <c r="AA152" s="1">
        <v>4000</v>
      </c>
      <c r="AB152" s="1">
        <v>4000</v>
      </c>
      <c r="AC152" s="1"/>
      <c r="AD152" s="1">
        <v>55500</v>
      </c>
      <c r="AE152" t="str">
        <f>IF(_xlfn.XLOOKUP(A152,Resources!B:B,Resources!C:C,"",0,1)=0,"",_xlfn.XLOOKUP(A152,Resources!B:B,Resources!C:C,"",0,1))</f>
        <v/>
      </c>
    </row>
    <row r="153" spans="1:31" x14ac:dyDescent="0.2">
      <c r="A153" t="s">
        <v>2574</v>
      </c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>
        <v>25000</v>
      </c>
      <c r="AA153" s="1">
        <v>20000</v>
      </c>
      <c r="AB153" s="1">
        <v>10000</v>
      </c>
      <c r="AC153" s="1"/>
      <c r="AD153" s="1">
        <v>55000</v>
      </c>
      <c r="AE153" t="str">
        <f>IF(_xlfn.XLOOKUP(A153,Resources!B:B,Resources!C:C,"",0,1)=0,"",_xlfn.XLOOKUP(A153,Resources!B:B,Resources!C:C,"",0,1))</f>
        <v/>
      </c>
    </row>
    <row r="154" spans="1:31" x14ac:dyDescent="0.2">
      <c r="A154" t="s">
        <v>1878</v>
      </c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>
        <v>3000</v>
      </c>
      <c r="T154" s="1">
        <v>10000</v>
      </c>
      <c r="U154" s="1">
        <v>20000</v>
      </c>
      <c r="V154" s="1"/>
      <c r="W154" s="1">
        <v>20000</v>
      </c>
      <c r="X154" s="1"/>
      <c r="Y154" s="1">
        <v>2000</v>
      </c>
      <c r="Z154" s="1"/>
      <c r="AA154" s="1"/>
      <c r="AB154" s="1"/>
      <c r="AC154" s="1"/>
      <c r="AD154" s="1">
        <v>55000</v>
      </c>
      <c r="AE154" t="str">
        <f>IF(_xlfn.XLOOKUP(A154,Resources!B:B,Resources!C:C,"",0,1)=0,"",_xlfn.XLOOKUP(A154,Resources!B:B,Resources!C:C,"",0,1))</f>
        <v/>
      </c>
    </row>
    <row r="155" spans="1:31" x14ac:dyDescent="0.2">
      <c r="A155" t="s">
        <v>2092</v>
      </c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>
        <v>55000</v>
      </c>
      <c r="Z155" s="1"/>
      <c r="AA155" s="1"/>
      <c r="AB155" s="1"/>
      <c r="AC155" s="1"/>
      <c r="AD155" s="1">
        <v>55000</v>
      </c>
      <c r="AE155" t="str">
        <f>IF(_xlfn.XLOOKUP(A155,Resources!B:B,Resources!C:C,"",0,1)=0,"",_xlfn.XLOOKUP(A155,Resources!B:B,Resources!C:C,"",0,1))</f>
        <v/>
      </c>
    </row>
    <row r="156" spans="1:31" x14ac:dyDescent="0.2">
      <c r="A156" t="s">
        <v>791</v>
      </c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>
        <v>10000</v>
      </c>
      <c r="W156" s="1">
        <v>5000</v>
      </c>
      <c r="X156" s="1">
        <v>7500</v>
      </c>
      <c r="Y156" s="1"/>
      <c r="Z156" s="1">
        <v>10000</v>
      </c>
      <c r="AA156" s="1">
        <v>15000</v>
      </c>
      <c r="AB156" s="1">
        <v>7500</v>
      </c>
      <c r="AC156" s="1"/>
      <c r="AD156" s="1">
        <v>55000</v>
      </c>
      <c r="AE156" t="str">
        <f>IF(_xlfn.XLOOKUP(A156,Resources!B:B,Resources!C:C,"",0,1)=0,"",_xlfn.XLOOKUP(A156,Resources!B:B,Resources!C:C,"",0,1))</f>
        <v/>
      </c>
    </row>
    <row r="157" spans="1:31" x14ac:dyDescent="0.2">
      <c r="A157" t="s">
        <v>921</v>
      </c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>
        <v>5000</v>
      </c>
      <c r="Z157" s="1">
        <v>10000</v>
      </c>
      <c r="AA157" s="1">
        <v>20000</v>
      </c>
      <c r="AB157" s="1">
        <v>20000</v>
      </c>
      <c r="AC157" s="1"/>
      <c r="AD157" s="1">
        <v>55000</v>
      </c>
      <c r="AE157" t="str">
        <f>IF(_xlfn.XLOOKUP(A157,Resources!B:B,Resources!C:C,"",0,1)=0,"",_xlfn.XLOOKUP(A157,Resources!B:B,Resources!C:C,"",0,1))</f>
        <v/>
      </c>
    </row>
    <row r="158" spans="1:31" x14ac:dyDescent="0.2">
      <c r="A158" t="s">
        <v>2176</v>
      </c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>
        <v>6500</v>
      </c>
      <c r="Y158" s="1">
        <v>9000</v>
      </c>
      <c r="Z158" s="1">
        <v>11000</v>
      </c>
      <c r="AA158" s="1">
        <v>13000</v>
      </c>
      <c r="AB158" s="1">
        <v>15000</v>
      </c>
      <c r="AC158" s="1"/>
      <c r="AD158" s="1">
        <v>54500</v>
      </c>
      <c r="AE158" t="str">
        <f>IF(_xlfn.XLOOKUP(A158,Resources!B:B,Resources!C:C,"",0,1)=0,"",_xlfn.XLOOKUP(A158,Resources!B:B,Resources!C:C,"",0,1))</f>
        <v/>
      </c>
    </row>
    <row r="159" spans="1:31" x14ac:dyDescent="0.2">
      <c r="A159" t="s">
        <v>1065</v>
      </c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>
        <v>6300</v>
      </c>
      <c r="P159" s="1">
        <v>8300</v>
      </c>
      <c r="Q159" s="1">
        <v>9135</v>
      </c>
      <c r="R159" s="1">
        <v>8200</v>
      </c>
      <c r="S159" s="1">
        <v>8695</v>
      </c>
      <c r="T159" s="1"/>
      <c r="U159" s="1"/>
      <c r="V159" s="1">
        <v>5190</v>
      </c>
      <c r="W159" s="1"/>
      <c r="X159" s="1"/>
      <c r="Y159" s="1"/>
      <c r="Z159" s="1"/>
      <c r="AA159" s="1">
        <v>6925</v>
      </c>
      <c r="AB159" s="1"/>
      <c r="AC159" s="1"/>
      <c r="AD159" s="1">
        <v>52745</v>
      </c>
      <c r="AE159" t="str">
        <f>IF(_xlfn.XLOOKUP(A159,Resources!B:B,Resources!C:C,"",0,1)=0,"",_xlfn.XLOOKUP(A159,Resources!B:B,Resources!C:C,"",0,1))</f>
        <v/>
      </c>
    </row>
    <row r="160" spans="1:31" x14ac:dyDescent="0.2">
      <c r="A160" t="s">
        <v>1303</v>
      </c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>
        <v>5000</v>
      </c>
      <c r="P160" s="1">
        <v>5000</v>
      </c>
      <c r="Q160" s="1">
        <v>3000</v>
      </c>
      <c r="R160" s="1">
        <v>5000</v>
      </c>
      <c r="S160" s="1">
        <v>3000</v>
      </c>
      <c r="T160" s="1">
        <v>5000</v>
      </c>
      <c r="U160" s="1">
        <v>5000</v>
      </c>
      <c r="V160" s="1">
        <v>5000</v>
      </c>
      <c r="W160" s="1">
        <v>5000</v>
      </c>
      <c r="X160" s="1">
        <v>5000</v>
      </c>
      <c r="Y160" s="1">
        <v>5000</v>
      </c>
      <c r="Z160" s="1"/>
      <c r="AA160" s="1"/>
      <c r="AB160" s="1"/>
      <c r="AC160" s="1"/>
      <c r="AD160" s="1">
        <v>51000</v>
      </c>
      <c r="AE160" t="str">
        <f>IF(_xlfn.XLOOKUP(A160,Resources!B:B,Resources!C:C,"",0,1)=0,"",_xlfn.XLOOKUP(A160,Resources!B:B,Resources!C:C,"",0,1))</f>
        <v/>
      </c>
    </row>
    <row r="161" spans="1:31" x14ac:dyDescent="0.2">
      <c r="A161" t="s">
        <v>1907</v>
      </c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>
        <v>50000</v>
      </c>
      <c r="AC161" s="1"/>
      <c r="AD161" s="1">
        <v>50000</v>
      </c>
      <c r="AE161" t="str">
        <f>IF(_xlfn.XLOOKUP(A161,Resources!B:B,Resources!C:C,"",0,1)=0,"",_xlfn.XLOOKUP(A161,Resources!B:B,Resources!C:C,"",0,1))</f>
        <v/>
      </c>
    </row>
    <row r="162" spans="1:31" x14ac:dyDescent="0.2">
      <c r="A162" t="s">
        <v>2175</v>
      </c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>
        <v>10000</v>
      </c>
      <c r="AB162" s="1">
        <v>40000</v>
      </c>
      <c r="AC162" s="1"/>
      <c r="AD162" s="1">
        <v>50000</v>
      </c>
      <c r="AE162" t="str">
        <f>IF(_xlfn.XLOOKUP(A162,Resources!B:B,Resources!C:C,"",0,1)=0,"",_xlfn.XLOOKUP(A162,Resources!B:B,Resources!C:C,"",0,1))</f>
        <v/>
      </c>
    </row>
    <row r="163" spans="1:31" x14ac:dyDescent="0.2">
      <c r="A163" t="s">
        <v>1789</v>
      </c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>
        <v>25000</v>
      </c>
      <c r="AA163" s="1">
        <v>25000</v>
      </c>
      <c r="AB163" s="1"/>
      <c r="AC163" s="1"/>
      <c r="AD163" s="1">
        <v>50000</v>
      </c>
      <c r="AE163" t="str">
        <f>IF(_xlfn.XLOOKUP(A163,Resources!B:B,Resources!C:C,"",0,1)=0,"",_xlfn.XLOOKUP(A163,Resources!B:B,Resources!C:C,"",0,1))</f>
        <v/>
      </c>
    </row>
    <row r="164" spans="1:31" x14ac:dyDescent="0.2">
      <c r="A164" t="s">
        <v>1916</v>
      </c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>
        <v>50000</v>
      </c>
      <c r="AB164" s="1"/>
      <c r="AC164" s="1"/>
      <c r="AD164" s="1">
        <v>50000</v>
      </c>
      <c r="AE164" t="str">
        <f>IF(_xlfn.XLOOKUP(A164,Resources!B:B,Resources!C:C,"",0,1)=0,"",_xlfn.XLOOKUP(A164,Resources!B:B,Resources!C:C,"",0,1))</f>
        <v/>
      </c>
    </row>
    <row r="165" spans="1:31" x14ac:dyDescent="0.2">
      <c r="A165" t="s">
        <v>2733</v>
      </c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>
        <v>50000</v>
      </c>
      <c r="Y165" s="1"/>
      <c r="Z165" s="1"/>
      <c r="AA165" s="1"/>
      <c r="AB165" s="1"/>
      <c r="AC165" s="1"/>
      <c r="AD165" s="1">
        <v>50000</v>
      </c>
      <c r="AE165" t="str">
        <f>IF(_xlfn.XLOOKUP(A165,Resources!B:B,Resources!C:C,"",0,1)=0,"",_xlfn.XLOOKUP(A165,Resources!B:B,Resources!C:C,"",0,1))</f>
        <v/>
      </c>
    </row>
    <row r="166" spans="1:31" x14ac:dyDescent="0.2">
      <c r="A166" t="s">
        <v>1910</v>
      </c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>
        <v>50000</v>
      </c>
      <c r="AC166" s="1"/>
      <c r="AD166" s="1">
        <v>50000</v>
      </c>
      <c r="AE166" t="str">
        <f>IF(_xlfn.XLOOKUP(A166,Resources!B:B,Resources!C:C,"",0,1)=0,"",_xlfn.XLOOKUP(A166,Resources!B:B,Resources!C:C,"",0,1))</f>
        <v/>
      </c>
    </row>
    <row r="167" spans="1:31" x14ac:dyDescent="0.2">
      <c r="A167" t="s">
        <v>1307</v>
      </c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>
        <v>10000</v>
      </c>
      <c r="AB167" s="1">
        <v>20000</v>
      </c>
      <c r="AC167" s="1">
        <v>20000</v>
      </c>
      <c r="AD167" s="1">
        <v>50000</v>
      </c>
      <c r="AE167" t="str">
        <f>IF(_xlfn.XLOOKUP(A167,Resources!B:B,Resources!C:C,"",0,1)=0,"",_xlfn.XLOOKUP(A167,Resources!B:B,Resources!C:C,"",0,1))</f>
        <v/>
      </c>
    </row>
    <row r="168" spans="1:31" x14ac:dyDescent="0.2">
      <c r="A168" t="s">
        <v>536</v>
      </c>
      <c r="B168" s="1"/>
      <c r="C168" s="1"/>
      <c r="D168" s="1"/>
      <c r="E168" s="1"/>
      <c r="F168" s="1"/>
      <c r="G168" s="1"/>
      <c r="H168" s="1">
        <v>50000</v>
      </c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>
        <v>50000</v>
      </c>
      <c r="AE168" t="str">
        <f>IF(_xlfn.XLOOKUP(A168,Resources!B:B,Resources!C:C,"",0,1)=0,"",_xlfn.XLOOKUP(A168,Resources!B:B,Resources!C:C,"",0,1))</f>
        <v/>
      </c>
    </row>
    <row r="169" spans="1:31" x14ac:dyDescent="0.2">
      <c r="A169" t="s">
        <v>978</v>
      </c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>
        <v>50000</v>
      </c>
      <c r="AA169" s="1"/>
      <c r="AB169" s="1"/>
      <c r="AC169" s="1"/>
      <c r="AD169" s="1">
        <v>50000</v>
      </c>
      <c r="AE169" t="str">
        <f>IF(_xlfn.XLOOKUP(A169,Resources!B:B,Resources!C:C,"",0,1)=0,"",_xlfn.XLOOKUP(A169,Resources!B:B,Resources!C:C,"",0,1))</f>
        <v/>
      </c>
    </row>
    <row r="170" spans="1:31" x14ac:dyDescent="0.2">
      <c r="A170" t="s">
        <v>1384</v>
      </c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>
        <v>50000</v>
      </c>
      <c r="U170" s="1"/>
      <c r="V170" s="1"/>
      <c r="W170" s="1"/>
      <c r="X170" s="1"/>
      <c r="Y170" s="1"/>
      <c r="Z170" s="1"/>
      <c r="AA170" s="1"/>
      <c r="AB170" s="1"/>
      <c r="AC170" s="1"/>
      <c r="AD170" s="1">
        <v>50000</v>
      </c>
      <c r="AE170" t="str">
        <f>IF(_xlfn.XLOOKUP(A170,Resources!B:B,Resources!C:C,"",0,1)=0,"",_xlfn.XLOOKUP(A170,Resources!B:B,Resources!C:C,"",0,1))</f>
        <v/>
      </c>
    </row>
    <row r="171" spans="1:31" x14ac:dyDescent="0.2">
      <c r="A171" t="s">
        <v>985</v>
      </c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>
        <v>50000</v>
      </c>
      <c r="AC171" s="1"/>
      <c r="AD171" s="1">
        <v>50000</v>
      </c>
      <c r="AE171" t="str">
        <f>IF(_xlfn.XLOOKUP(A171,Resources!B:B,Resources!C:C,"",0,1)=0,"",_xlfn.XLOOKUP(A171,Resources!B:B,Resources!C:C,"",0,1))</f>
        <v/>
      </c>
    </row>
    <row r="172" spans="1:31" x14ac:dyDescent="0.2">
      <c r="A172" t="s">
        <v>1069</v>
      </c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>
        <v>5000</v>
      </c>
      <c r="P172" s="1">
        <v>2000</v>
      </c>
      <c r="Q172" s="1">
        <v>5000</v>
      </c>
      <c r="R172" s="1">
        <v>4000</v>
      </c>
      <c r="S172" s="1">
        <v>8000</v>
      </c>
      <c r="T172" s="1">
        <v>3000</v>
      </c>
      <c r="U172" s="1">
        <v>3000</v>
      </c>
      <c r="V172" s="1">
        <v>3000</v>
      </c>
      <c r="W172" s="1">
        <v>3000</v>
      </c>
      <c r="X172" s="1">
        <v>3000</v>
      </c>
      <c r="Y172" s="1">
        <v>3000</v>
      </c>
      <c r="Z172" s="1">
        <v>4000</v>
      </c>
      <c r="AA172" s="1">
        <v>2000</v>
      </c>
      <c r="AB172" s="1">
        <v>2000</v>
      </c>
      <c r="AC172" s="1"/>
      <c r="AD172" s="1">
        <v>50000</v>
      </c>
      <c r="AE172" t="str">
        <f>IF(_xlfn.XLOOKUP(A172,Resources!B:B,Resources!C:C,"",0,1)=0,"",_xlfn.XLOOKUP(A172,Resources!B:B,Resources!C:C,"",0,1))</f>
        <v/>
      </c>
    </row>
    <row r="173" spans="1:31" x14ac:dyDescent="0.2">
      <c r="A173" t="s">
        <v>1140</v>
      </c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>
        <v>5000</v>
      </c>
      <c r="X173" s="1">
        <v>7500</v>
      </c>
      <c r="Y173" s="1"/>
      <c r="Z173" s="1">
        <v>18220</v>
      </c>
      <c r="AA173" s="1">
        <v>7467</v>
      </c>
      <c r="AB173" s="1">
        <v>11725</v>
      </c>
      <c r="AC173" s="1"/>
      <c r="AD173" s="1">
        <v>49912</v>
      </c>
      <c r="AE173" t="str">
        <f>IF(_xlfn.XLOOKUP(A173,Resources!B:B,Resources!C:C,"",0,1)=0,"",_xlfn.XLOOKUP(A173,Resources!B:B,Resources!C:C,"",0,1))</f>
        <v/>
      </c>
    </row>
    <row r="174" spans="1:31" x14ac:dyDescent="0.2">
      <c r="A174" t="s">
        <v>1905</v>
      </c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>
        <v>5217</v>
      </c>
      <c r="R174" s="1"/>
      <c r="S174" s="1"/>
      <c r="T174" s="1"/>
      <c r="U174" s="1"/>
      <c r="V174" s="1">
        <v>5018</v>
      </c>
      <c r="W174" s="1">
        <v>12357</v>
      </c>
      <c r="X174" s="1">
        <v>12552</v>
      </c>
      <c r="Y174" s="1">
        <v>7556</v>
      </c>
      <c r="Z174" s="1">
        <v>7114</v>
      </c>
      <c r="AA174" s="1"/>
      <c r="AB174" s="1"/>
      <c r="AC174" s="1"/>
      <c r="AD174" s="1">
        <v>49814</v>
      </c>
      <c r="AE174" t="str">
        <f>IF(_xlfn.XLOOKUP(A174,Resources!B:B,Resources!C:C,"",0,1)=0,"",_xlfn.XLOOKUP(A174,Resources!B:B,Resources!C:C,"",0,1))</f>
        <v/>
      </c>
    </row>
    <row r="175" spans="1:31" x14ac:dyDescent="0.2">
      <c r="A175" t="s">
        <v>2472</v>
      </c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>
        <v>2500</v>
      </c>
      <c r="R175" s="1">
        <v>3000</v>
      </c>
      <c r="S175" s="1"/>
      <c r="T175" s="1"/>
      <c r="U175" s="1">
        <v>7500</v>
      </c>
      <c r="V175" s="1">
        <v>10000</v>
      </c>
      <c r="W175" s="1">
        <v>2500</v>
      </c>
      <c r="X175" s="1">
        <v>5500</v>
      </c>
      <c r="Y175" s="1">
        <v>2500</v>
      </c>
      <c r="Z175" s="1">
        <v>15000</v>
      </c>
      <c r="AA175" s="1"/>
      <c r="AB175" s="1"/>
      <c r="AC175" s="1"/>
      <c r="AD175" s="1">
        <v>48500</v>
      </c>
      <c r="AE175" t="str">
        <f>IF(_xlfn.XLOOKUP(A175,Resources!B:B,Resources!C:C,"",0,1)=0,"",_xlfn.XLOOKUP(A175,Resources!B:B,Resources!C:C,"",0,1))</f>
        <v/>
      </c>
    </row>
    <row r="176" spans="1:31" x14ac:dyDescent="0.2">
      <c r="A176" t="s">
        <v>2891</v>
      </c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>
        <v>5000</v>
      </c>
      <c r="Q176" s="1"/>
      <c r="R176" s="1">
        <v>4500</v>
      </c>
      <c r="S176" s="1">
        <v>11000</v>
      </c>
      <c r="T176" s="1">
        <v>3000</v>
      </c>
      <c r="U176" s="1">
        <v>1000</v>
      </c>
      <c r="V176" s="1">
        <v>6000</v>
      </c>
      <c r="W176" s="1">
        <v>4500</v>
      </c>
      <c r="X176" s="1">
        <v>5000</v>
      </c>
      <c r="Y176" s="1">
        <v>2500</v>
      </c>
      <c r="Z176" s="1">
        <v>2000</v>
      </c>
      <c r="AA176" s="1">
        <v>2000</v>
      </c>
      <c r="AB176" s="1">
        <v>2000</v>
      </c>
      <c r="AC176" s="1"/>
      <c r="AD176" s="1">
        <v>48500</v>
      </c>
      <c r="AE176" t="str">
        <f>IF(_xlfn.XLOOKUP(A176,Resources!B:B,Resources!C:C,"",0,1)=0,"",_xlfn.XLOOKUP(A176,Resources!B:B,Resources!C:C,"",0,1))</f>
        <v/>
      </c>
    </row>
    <row r="177" spans="1:31" x14ac:dyDescent="0.2">
      <c r="A177" t="s">
        <v>2807</v>
      </c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>
        <v>225</v>
      </c>
      <c r="Q177" s="1">
        <v>2700</v>
      </c>
      <c r="R177" s="1">
        <v>3700</v>
      </c>
      <c r="S177" s="1">
        <v>2700</v>
      </c>
      <c r="T177" s="1">
        <v>4200</v>
      </c>
      <c r="U177" s="1">
        <v>3075</v>
      </c>
      <c r="V177" s="1">
        <v>3600</v>
      </c>
      <c r="W177" s="1">
        <v>2700</v>
      </c>
      <c r="X177" s="1">
        <v>3600</v>
      </c>
      <c r="Y177" s="1">
        <v>3600</v>
      </c>
      <c r="Z177" s="1">
        <v>3600</v>
      </c>
      <c r="AA177" s="1">
        <v>3600</v>
      </c>
      <c r="AB177" s="1">
        <v>10000</v>
      </c>
      <c r="AC177" s="1"/>
      <c r="AD177" s="1">
        <v>47300</v>
      </c>
      <c r="AE177" t="str">
        <f>IF(_xlfn.XLOOKUP(A177,Resources!B:B,Resources!C:C,"",0,1)=0,"",_xlfn.XLOOKUP(A177,Resources!B:B,Resources!C:C,"",0,1))</f>
        <v/>
      </c>
    </row>
    <row r="178" spans="1:31" x14ac:dyDescent="0.2">
      <c r="A178" t="s">
        <v>2577</v>
      </c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>
        <v>5000</v>
      </c>
      <c r="W178" s="1">
        <v>20000</v>
      </c>
      <c r="X178" s="1">
        <v>15000</v>
      </c>
      <c r="Y178" s="1"/>
      <c r="Z178" s="1">
        <v>7000</v>
      </c>
      <c r="AA178" s="1"/>
      <c r="AB178" s="1"/>
      <c r="AC178" s="1"/>
      <c r="AD178" s="1">
        <v>47000</v>
      </c>
      <c r="AE178" t="str">
        <f>IF(_xlfn.XLOOKUP(A178,Resources!B:B,Resources!C:C,"",0,1)=0,"",_xlfn.XLOOKUP(A178,Resources!B:B,Resources!C:C,"",0,1))</f>
        <v/>
      </c>
    </row>
    <row r="179" spans="1:31" x14ac:dyDescent="0.2">
      <c r="A179" t="s">
        <v>1797</v>
      </c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>
        <v>3000</v>
      </c>
      <c r="R179" s="1">
        <v>3000</v>
      </c>
      <c r="S179" s="1">
        <v>3000</v>
      </c>
      <c r="T179" s="1">
        <v>2000</v>
      </c>
      <c r="U179" s="1"/>
      <c r="V179" s="1">
        <v>5000</v>
      </c>
      <c r="W179" s="1">
        <v>5000</v>
      </c>
      <c r="X179" s="1">
        <v>5000</v>
      </c>
      <c r="Y179" s="1">
        <v>5000</v>
      </c>
      <c r="Z179" s="1">
        <v>5000</v>
      </c>
      <c r="AA179" s="1">
        <v>5000</v>
      </c>
      <c r="AB179" s="1">
        <v>5000</v>
      </c>
      <c r="AC179" s="1"/>
      <c r="AD179" s="1">
        <v>46000</v>
      </c>
      <c r="AE179" t="str">
        <f>IF(_xlfn.XLOOKUP(A179,Resources!B:B,Resources!C:C,"",0,1)=0,"",_xlfn.XLOOKUP(A179,Resources!B:B,Resources!C:C,"",0,1))</f>
        <v/>
      </c>
    </row>
    <row r="180" spans="1:31" x14ac:dyDescent="0.2">
      <c r="A180" t="s">
        <v>593</v>
      </c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>
        <v>31484</v>
      </c>
      <c r="Z180" s="1">
        <v>5577</v>
      </c>
      <c r="AA180" s="1"/>
      <c r="AB180" s="1"/>
      <c r="AC180" s="1">
        <v>8300</v>
      </c>
      <c r="AD180" s="1">
        <v>45361</v>
      </c>
      <c r="AE180" t="str">
        <f>IF(_xlfn.XLOOKUP(A180,Resources!B:B,Resources!C:C,"",0,1)=0,"",_xlfn.XLOOKUP(A180,Resources!B:B,Resources!C:C,"",0,1))</f>
        <v/>
      </c>
    </row>
    <row r="181" spans="1:31" x14ac:dyDescent="0.2">
      <c r="A181" t="s">
        <v>796</v>
      </c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>
        <v>5000</v>
      </c>
      <c r="Y181" s="1">
        <v>10000</v>
      </c>
      <c r="Z181" s="1">
        <v>5000</v>
      </c>
      <c r="AA181" s="1">
        <v>13500</v>
      </c>
      <c r="AB181" s="1">
        <v>10000</v>
      </c>
      <c r="AC181" s="1"/>
      <c r="AD181" s="1">
        <v>43500</v>
      </c>
      <c r="AE181" t="str">
        <f>IF(_xlfn.XLOOKUP(A181,Resources!B:B,Resources!C:C,"",0,1)=0,"",_xlfn.XLOOKUP(A181,Resources!B:B,Resources!C:C,"",0,1))</f>
        <v/>
      </c>
    </row>
    <row r="182" spans="1:31" x14ac:dyDescent="0.2">
      <c r="A182" t="s">
        <v>2556</v>
      </c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>
        <v>13000</v>
      </c>
      <c r="AB182" s="1">
        <v>15000</v>
      </c>
      <c r="AC182" s="1">
        <v>15000</v>
      </c>
      <c r="AD182" s="1">
        <v>43000</v>
      </c>
      <c r="AE182" t="str">
        <f>IF(_xlfn.XLOOKUP(A182,Resources!B:B,Resources!C:C,"",0,1)=0,"",_xlfn.XLOOKUP(A182,Resources!B:B,Resources!C:C,"",0,1))</f>
        <v/>
      </c>
    </row>
    <row r="183" spans="1:31" x14ac:dyDescent="0.2">
      <c r="A183" t="s">
        <v>1702</v>
      </c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>
        <v>10000</v>
      </c>
      <c r="Y183" s="1">
        <v>10000</v>
      </c>
      <c r="Z183" s="1">
        <v>5000</v>
      </c>
      <c r="AA183" s="1">
        <v>9000</v>
      </c>
      <c r="AB183" s="1">
        <v>9000</v>
      </c>
      <c r="AC183" s="1"/>
      <c r="AD183" s="1">
        <v>43000</v>
      </c>
      <c r="AE183" t="str">
        <f>IF(_xlfn.XLOOKUP(A183,Resources!B:B,Resources!C:C,"",0,1)=0,"",_xlfn.XLOOKUP(A183,Resources!B:B,Resources!C:C,"",0,1))</f>
        <v/>
      </c>
    </row>
    <row r="184" spans="1:31" x14ac:dyDescent="0.2">
      <c r="A184" t="s">
        <v>1706</v>
      </c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>
        <v>5000</v>
      </c>
      <c r="AA184" s="1">
        <v>25000</v>
      </c>
      <c r="AB184" s="1">
        <v>12500</v>
      </c>
      <c r="AC184" s="1"/>
      <c r="AD184" s="1">
        <v>42500</v>
      </c>
      <c r="AE184" t="str">
        <f>IF(_xlfn.XLOOKUP(A184,Resources!B:B,Resources!C:C,"",0,1)=0,"",_xlfn.XLOOKUP(A184,Resources!B:B,Resources!C:C,"",0,1))</f>
        <v/>
      </c>
    </row>
    <row r="185" spans="1:31" x14ac:dyDescent="0.2">
      <c r="A185" t="s">
        <v>792</v>
      </c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>
        <v>9000</v>
      </c>
      <c r="T185" s="1">
        <v>3000</v>
      </c>
      <c r="U185" s="1"/>
      <c r="V185" s="1">
        <v>5000</v>
      </c>
      <c r="W185" s="1">
        <v>5000</v>
      </c>
      <c r="X185" s="1"/>
      <c r="Y185" s="1">
        <v>10000</v>
      </c>
      <c r="Z185" s="1">
        <v>5000</v>
      </c>
      <c r="AA185" s="1">
        <v>5000</v>
      </c>
      <c r="AB185" s="1"/>
      <c r="AC185" s="1"/>
      <c r="AD185" s="1">
        <v>42000</v>
      </c>
      <c r="AE185" t="str">
        <f>IF(_xlfn.XLOOKUP(A185,Resources!B:B,Resources!C:C,"",0,1)=0,"",_xlfn.XLOOKUP(A185,Resources!B:B,Resources!C:C,"",0,1))</f>
        <v/>
      </c>
    </row>
    <row r="186" spans="1:31" x14ac:dyDescent="0.2">
      <c r="A186" t="s">
        <v>2395</v>
      </c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>
        <v>3000</v>
      </c>
      <c r="V186" s="1">
        <v>3000</v>
      </c>
      <c r="W186" s="1">
        <v>4000</v>
      </c>
      <c r="X186" s="1">
        <v>8000</v>
      </c>
      <c r="Y186" s="1">
        <v>3000</v>
      </c>
      <c r="Z186" s="1">
        <v>5000</v>
      </c>
      <c r="AA186" s="1">
        <v>5000</v>
      </c>
      <c r="AB186" s="1">
        <v>5000</v>
      </c>
      <c r="AC186" s="1">
        <v>4500</v>
      </c>
      <c r="AD186" s="1">
        <v>40500</v>
      </c>
      <c r="AE186" t="str">
        <f>IF(_xlfn.XLOOKUP(A186,Resources!B:B,Resources!C:C,"",0,1)=0,"",_xlfn.XLOOKUP(A186,Resources!B:B,Resources!C:C,"",0,1))</f>
        <v/>
      </c>
    </row>
    <row r="187" spans="1:31" x14ac:dyDescent="0.2">
      <c r="A187" t="s">
        <v>2374</v>
      </c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>
        <v>25000</v>
      </c>
      <c r="U187" s="1"/>
      <c r="V187" s="1"/>
      <c r="W187" s="1">
        <v>15000</v>
      </c>
      <c r="X187" s="1"/>
      <c r="Y187" s="1"/>
      <c r="Z187" s="1"/>
      <c r="AA187" s="1"/>
      <c r="AB187" s="1"/>
      <c r="AC187" s="1"/>
      <c r="AD187" s="1">
        <v>40000</v>
      </c>
      <c r="AE187" t="str">
        <f>IF(_xlfn.XLOOKUP(A187,Resources!B:B,Resources!C:C,"",0,1)=0,"",_xlfn.XLOOKUP(A187,Resources!B:B,Resources!C:C,"",0,1))</f>
        <v/>
      </c>
    </row>
    <row r="188" spans="1:31" x14ac:dyDescent="0.2">
      <c r="A188" t="s">
        <v>992</v>
      </c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>
        <v>24000</v>
      </c>
      <c r="AB188" s="1">
        <v>16000</v>
      </c>
      <c r="AC188" s="1"/>
      <c r="AD188" s="1">
        <v>40000</v>
      </c>
      <c r="AE188" t="str">
        <f>IF(_xlfn.XLOOKUP(A188,Resources!B:B,Resources!C:C,"",0,1)=0,"",_xlfn.XLOOKUP(A188,Resources!B:B,Resources!C:C,"",0,1))</f>
        <v/>
      </c>
    </row>
    <row r="189" spans="1:31" x14ac:dyDescent="0.2">
      <c r="A189" t="s">
        <v>975</v>
      </c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>
        <v>5000</v>
      </c>
      <c r="Z189" s="1">
        <v>5000</v>
      </c>
      <c r="AA189" s="1">
        <v>5000</v>
      </c>
      <c r="AB189" s="1">
        <v>25000</v>
      </c>
      <c r="AC189" s="1"/>
      <c r="AD189" s="1">
        <v>40000</v>
      </c>
      <c r="AE189" t="str">
        <f>IF(_xlfn.XLOOKUP(A189,Resources!B:B,Resources!C:C,"",0,1)=0,"",_xlfn.XLOOKUP(A189,Resources!B:B,Resources!C:C,"",0,1))</f>
        <v/>
      </c>
    </row>
    <row r="190" spans="1:31" x14ac:dyDescent="0.2">
      <c r="A190" t="s">
        <v>1399</v>
      </c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>
        <v>38150</v>
      </c>
      <c r="AC190" s="1"/>
      <c r="AD190" s="1">
        <v>38150</v>
      </c>
      <c r="AE190" t="str">
        <f>IF(_xlfn.XLOOKUP(A190,Resources!B:B,Resources!C:C,"",0,1)=0,"",_xlfn.XLOOKUP(A190,Resources!B:B,Resources!C:C,"",0,1))</f>
        <v/>
      </c>
    </row>
    <row r="191" spans="1:31" x14ac:dyDescent="0.2">
      <c r="A191" t="s">
        <v>980</v>
      </c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>
        <v>36992</v>
      </c>
      <c r="AA191" s="1"/>
      <c r="AB191" s="1"/>
      <c r="AC191" s="1"/>
      <c r="AD191" s="1">
        <v>36992</v>
      </c>
      <c r="AE191" t="str">
        <f>IF(_xlfn.XLOOKUP(A191,Resources!B:B,Resources!C:C,"",0,1)=0,"",_xlfn.XLOOKUP(A191,Resources!B:B,Resources!C:C,"",0,1))</f>
        <v/>
      </c>
    </row>
    <row r="192" spans="1:31" x14ac:dyDescent="0.2">
      <c r="A192" t="s">
        <v>1807</v>
      </c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>
        <v>20000</v>
      </c>
      <c r="AA192" s="1">
        <v>11500</v>
      </c>
      <c r="AB192" s="1">
        <v>5000</v>
      </c>
      <c r="AC192" s="1"/>
      <c r="AD192" s="1">
        <v>36500</v>
      </c>
      <c r="AE192" t="str">
        <f>IF(_xlfn.XLOOKUP(A192,Resources!B:B,Resources!C:C,"",0,1)=0,"",_xlfn.XLOOKUP(A192,Resources!B:B,Resources!C:C,"",0,1))</f>
        <v/>
      </c>
    </row>
    <row r="193" spans="1:31" x14ac:dyDescent="0.2">
      <c r="A193" t="s">
        <v>2888</v>
      </c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>
        <v>4000</v>
      </c>
      <c r="R193" s="1">
        <v>2000</v>
      </c>
      <c r="S193" s="1">
        <v>4500</v>
      </c>
      <c r="T193" s="1">
        <v>4000</v>
      </c>
      <c r="U193" s="1"/>
      <c r="V193" s="1">
        <v>3000</v>
      </c>
      <c r="W193" s="1">
        <v>2000</v>
      </c>
      <c r="X193" s="1">
        <v>10000</v>
      </c>
      <c r="Y193" s="1">
        <v>2000</v>
      </c>
      <c r="Z193" s="1">
        <v>5000</v>
      </c>
      <c r="AA193" s="1"/>
      <c r="AB193" s="1"/>
      <c r="AC193" s="1"/>
      <c r="AD193" s="1">
        <v>36500</v>
      </c>
      <c r="AE193" t="str">
        <f>IF(_xlfn.XLOOKUP(A193,Resources!B:B,Resources!C:C,"",0,1)=0,"",_xlfn.XLOOKUP(A193,Resources!B:B,Resources!C:C,"",0,1))</f>
        <v/>
      </c>
    </row>
    <row r="194" spans="1:31" x14ac:dyDescent="0.2">
      <c r="A194" t="s">
        <v>1921</v>
      </c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>
        <v>10000</v>
      </c>
      <c r="S194" s="1">
        <v>5000</v>
      </c>
      <c r="T194" s="1"/>
      <c r="U194" s="1"/>
      <c r="V194" s="1"/>
      <c r="W194" s="1"/>
      <c r="X194" s="1"/>
      <c r="Y194" s="1"/>
      <c r="Z194" s="1"/>
      <c r="AA194" s="1">
        <v>10000</v>
      </c>
      <c r="AB194" s="1">
        <v>10000</v>
      </c>
      <c r="AC194" s="1"/>
      <c r="AD194" s="1">
        <v>35000</v>
      </c>
      <c r="AE194" t="str">
        <f>IF(_xlfn.XLOOKUP(A194,Resources!B:B,Resources!C:C,"",0,1)=0,"",_xlfn.XLOOKUP(A194,Resources!B:B,Resources!C:C,"",0,1))</f>
        <v/>
      </c>
    </row>
    <row r="195" spans="1:31" x14ac:dyDescent="0.2">
      <c r="A195" t="s">
        <v>2463</v>
      </c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>
        <v>15000</v>
      </c>
      <c r="U195" s="1"/>
      <c r="V195" s="1">
        <v>20000</v>
      </c>
      <c r="W195" s="1"/>
      <c r="X195" s="1"/>
      <c r="Y195" s="1"/>
      <c r="Z195" s="1"/>
      <c r="AA195" s="1"/>
      <c r="AB195" s="1"/>
      <c r="AC195" s="1"/>
      <c r="AD195" s="1">
        <v>35000</v>
      </c>
      <c r="AE195" t="str">
        <f>IF(_xlfn.XLOOKUP(A195,Resources!B:B,Resources!C:C,"",0,1)=0,"",_xlfn.XLOOKUP(A195,Resources!B:B,Resources!C:C,"",0,1))</f>
        <v/>
      </c>
    </row>
    <row r="196" spans="1:31" x14ac:dyDescent="0.2">
      <c r="A196" t="s">
        <v>2575</v>
      </c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>
        <v>10000</v>
      </c>
      <c r="AB196" s="1">
        <v>20000</v>
      </c>
      <c r="AC196" s="1">
        <v>5000</v>
      </c>
      <c r="AD196" s="1">
        <v>35000</v>
      </c>
      <c r="AE196" t="str">
        <f>IF(_xlfn.XLOOKUP(A196,Resources!B:B,Resources!C:C,"",0,1)=0,"",_xlfn.XLOOKUP(A196,Resources!B:B,Resources!C:C,"",0,1))</f>
        <v/>
      </c>
    </row>
    <row r="197" spans="1:31" x14ac:dyDescent="0.2">
      <c r="A197" t="s">
        <v>2478</v>
      </c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>
        <v>5000</v>
      </c>
      <c r="AB197" s="1">
        <v>30000</v>
      </c>
      <c r="AC197" s="1"/>
      <c r="AD197" s="1">
        <v>35000</v>
      </c>
      <c r="AE197" t="str">
        <f>IF(_xlfn.XLOOKUP(A197,Resources!B:B,Resources!C:C,"",0,1)=0,"",_xlfn.XLOOKUP(A197,Resources!B:B,Resources!C:C,"",0,1))</f>
        <v/>
      </c>
    </row>
    <row r="198" spans="1:31" x14ac:dyDescent="0.2">
      <c r="A198" t="s">
        <v>1225</v>
      </c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>
        <v>5000</v>
      </c>
      <c r="X198" s="1">
        <v>5000</v>
      </c>
      <c r="Y198" s="1">
        <v>5000</v>
      </c>
      <c r="Z198" s="1">
        <v>5000</v>
      </c>
      <c r="AA198" s="1">
        <v>5000</v>
      </c>
      <c r="AB198" s="1">
        <v>5000</v>
      </c>
      <c r="AC198" s="1">
        <v>5000</v>
      </c>
      <c r="AD198" s="1">
        <v>35000</v>
      </c>
      <c r="AE198" t="str">
        <f>IF(_xlfn.XLOOKUP(A198,Resources!B:B,Resources!C:C,"",0,1)=0,"",_xlfn.XLOOKUP(A198,Resources!B:B,Resources!C:C,"",0,1))</f>
        <v/>
      </c>
    </row>
    <row r="199" spans="1:31" x14ac:dyDescent="0.2">
      <c r="A199" t="s">
        <v>1397</v>
      </c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>
        <v>10000</v>
      </c>
      <c r="Z199" s="1">
        <v>15000</v>
      </c>
      <c r="AA199" s="1">
        <v>10000</v>
      </c>
      <c r="AB199" s="1"/>
      <c r="AC199" s="1"/>
      <c r="AD199" s="1">
        <v>35000</v>
      </c>
      <c r="AE199" t="str">
        <f>IF(_xlfn.XLOOKUP(A199,Resources!B:B,Resources!C:C,"",0,1)=0,"",_xlfn.XLOOKUP(A199,Resources!B:B,Resources!C:C,"",0,1))</f>
        <v/>
      </c>
    </row>
    <row r="200" spans="1:31" x14ac:dyDescent="0.2">
      <c r="A200" t="s">
        <v>728</v>
      </c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>
        <v>20000</v>
      </c>
      <c r="AB200" s="1">
        <v>13517</v>
      </c>
      <c r="AC200" s="1"/>
      <c r="AD200" s="1">
        <v>33517</v>
      </c>
      <c r="AE200" t="str">
        <f>IF(_xlfn.XLOOKUP(A200,Resources!B:B,Resources!C:C,"",0,1)=0,"",_xlfn.XLOOKUP(A200,Resources!B:B,Resources!C:C,"",0,1))</f>
        <v/>
      </c>
    </row>
    <row r="201" spans="1:31" x14ac:dyDescent="0.2">
      <c r="A201" t="s">
        <v>2572</v>
      </c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>
        <v>1000</v>
      </c>
      <c r="X201" s="1">
        <v>1000</v>
      </c>
      <c r="Y201" s="1">
        <v>1000</v>
      </c>
      <c r="Z201" s="1">
        <v>18000</v>
      </c>
      <c r="AA201" s="1">
        <v>12000</v>
      </c>
      <c r="AB201" s="1"/>
      <c r="AC201" s="1"/>
      <c r="AD201" s="1">
        <v>33000</v>
      </c>
      <c r="AE201" t="str">
        <f>IF(_xlfn.XLOOKUP(A201,Resources!B:B,Resources!C:C,"",0,1)=0,"",_xlfn.XLOOKUP(A201,Resources!B:B,Resources!C:C,"",0,1))</f>
        <v/>
      </c>
    </row>
    <row r="202" spans="1:31" x14ac:dyDescent="0.2">
      <c r="A202" t="s">
        <v>2813</v>
      </c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>
        <v>1000</v>
      </c>
      <c r="R202" s="1">
        <v>1000</v>
      </c>
      <c r="S202" s="1">
        <v>1000</v>
      </c>
      <c r="T202" s="1">
        <v>1000</v>
      </c>
      <c r="U202" s="1">
        <v>1000</v>
      </c>
      <c r="V202" s="1">
        <v>1000</v>
      </c>
      <c r="W202" s="1">
        <v>2000</v>
      </c>
      <c r="X202" s="1">
        <v>5000</v>
      </c>
      <c r="Y202" s="1">
        <v>5000</v>
      </c>
      <c r="Z202" s="1">
        <v>5000</v>
      </c>
      <c r="AA202" s="1">
        <v>5000</v>
      </c>
      <c r="AB202" s="1">
        <v>5000</v>
      </c>
      <c r="AC202" s="1"/>
      <c r="AD202" s="1">
        <v>33000</v>
      </c>
      <c r="AE202" t="str">
        <f>IF(_xlfn.XLOOKUP(A202,Resources!B:B,Resources!C:C,"",0,1)=0,"",_xlfn.XLOOKUP(A202,Resources!B:B,Resources!C:C,"",0,1))</f>
        <v/>
      </c>
    </row>
    <row r="203" spans="1:31" x14ac:dyDescent="0.2">
      <c r="A203" t="s">
        <v>640</v>
      </c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>
        <v>2000</v>
      </c>
      <c r="Q203" s="1">
        <v>3000</v>
      </c>
      <c r="R203" s="1">
        <v>1500</v>
      </c>
      <c r="S203" s="1">
        <v>750</v>
      </c>
      <c r="T203" s="1">
        <v>1750</v>
      </c>
      <c r="U203" s="1">
        <v>4000</v>
      </c>
      <c r="V203" s="1">
        <v>3000</v>
      </c>
      <c r="W203" s="1">
        <v>3500</v>
      </c>
      <c r="X203" s="1">
        <v>5500</v>
      </c>
      <c r="Y203" s="1">
        <v>7500</v>
      </c>
      <c r="Z203" s="1"/>
      <c r="AA203" s="1"/>
      <c r="AB203" s="1"/>
      <c r="AC203" s="1"/>
      <c r="AD203" s="1">
        <v>32500</v>
      </c>
      <c r="AE203" t="str">
        <f>IF(_xlfn.XLOOKUP(A203,Resources!B:B,Resources!C:C,"",0,1)=0,"",_xlfn.XLOOKUP(A203,Resources!B:B,Resources!C:C,"",0,1))</f>
        <v/>
      </c>
    </row>
    <row r="204" spans="1:31" x14ac:dyDescent="0.2">
      <c r="A204" t="s">
        <v>853</v>
      </c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>
        <v>5200</v>
      </c>
      <c r="X204" s="1">
        <v>6300</v>
      </c>
      <c r="Y204" s="1">
        <v>5800</v>
      </c>
      <c r="Z204" s="1">
        <v>6300</v>
      </c>
      <c r="AA204" s="1">
        <v>7550</v>
      </c>
      <c r="AB204" s="1"/>
      <c r="AC204" s="1"/>
      <c r="AD204" s="1">
        <v>31150</v>
      </c>
      <c r="AE204" t="str">
        <f>IF(_xlfn.XLOOKUP(A204,Resources!B:B,Resources!C:C,"",0,1)=0,"",_xlfn.XLOOKUP(A204,Resources!B:B,Resources!C:C,"",0,1))</f>
        <v/>
      </c>
    </row>
    <row r="205" spans="1:31" x14ac:dyDescent="0.2">
      <c r="A205" t="s">
        <v>2177</v>
      </c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>
        <v>1000</v>
      </c>
      <c r="R205" s="1">
        <v>1000</v>
      </c>
      <c r="S205" s="1">
        <v>1000</v>
      </c>
      <c r="T205" s="1">
        <v>1000</v>
      </c>
      <c r="U205" s="1">
        <v>1000</v>
      </c>
      <c r="V205" s="1">
        <v>2000</v>
      </c>
      <c r="W205" s="1">
        <v>2000</v>
      </c>
      <c r="X205" s="1">
        <v>2000</v>
      </c>
      <c r="Y205" s="1">
        <v>5000</v>
      </c>
      <c r="Z205" s="1">
        <v>5000</v>
      </c>
      <c r="AA205" s="1">
        <v>5000</v>
      </c>
      <c r="AB205" s="1">
        <v>5000</v>
      </c>
      <c r="AC205" s="1"/>
      <c r="AD205" s="1">
        <v>31000</v>
      </c>
      <c r="AE205" t="str">
        <f>IF(_xlfn.XLOOKUP(A205,Resources!B:B,Resources!C:C,"",0,1)=0,"",_xlfn.XLOOKUP(A205,Resources!B:B,Resources!C:C,"",0,1))</f>
        <v/>
      </c>
    </row>
    <row r="206" spans="1:31" x14ac:dyDescent="0.2">
      <c r="A206" t="s">
        <v>845</v>
      </c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>
        <v>5000</v>
      </c>
      <c r="V206" s="1">
        <v>5000</v>
      </c>
      <c r="W206" s="1">
        <v>5000</v>
      </c>
      <c r="X206" s="1">
        <v>5000</v>
      </c>
      <c r="Y206" s="1">
        <v>6000</v>
      </c>
      <c r="Z206" s="1">
        <v>5000</v>
      </c>
      <c r="AA206" s="1"/>
      <c r="AB206" s="1"/>
      <c r="AC206" s="1"/>
      <c r="AD206" s="1">
        <v>31000</v>
      </c>
      <c r="AE206" t="str">
        <f>IF(_xlfn.XLOOKUP(A206,Resources!B:B,Resources!C:C,"",0,1)=0,"",_xlfn.XLOOKUP(A206,Resources!B:B,Resources!C:C,"",0,1))</f>
        <v/>
      </c>
    </row>
    <row r="207" spans="1:31" x14ac:dyDescent="0.2">
      <c r="A207" t="s">
        <v>2808</v>
      </c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>
        <v>10000</v>
      </c>
      <c r="Q207" s="1">
        <v>5000</v>
      </c>
      <c r="R207" s="1">
        <v>5000</v>
      </c>
      <c r="S207" s="1">
        <v>5000</v>
      </c>
      <c r="T207" s="1">
        <v>3000</v>
      </c>
      <c r="U207" s="1">
        <v>3000</v>
      </c>
      <c r="V207" s="1"/>
      <c r="W207" s="1"/>
      <c r="X207" s="1"/>
      <c r="Y207" s="1"/>
      <c r="Z207" s="1"/>
      <c r="AA207" s="1"/>
      <c r="AB207" s="1"/>
      <c r="AC207" s="1"/>
      <c r="AD207" s="1">
        <v>31000</v>
      </c>
      <c r="AE207" t="str">
        <f>IF(_xlfn.XLOOKUP(A207,Resources!B:B,Resources!C:C,"",0,1)=0,"",_xlfn.XLOOKUP(A207,Resources!B:B,Resources!C:C,"",0,1))</f>
        <v/>
      </c>
    </row>
    <row r="208" spans="1:31" x14ac:dyDescent="0.2">
      <c r="A208" t="s">
        <v>2479</v>
      </c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>
        <v>10500</v>
      </c>
      <c r="V208" s="1"/>
      <c r="W208" s="1">
        <v>9007</v>
      </c>
      <c r="X208" s="1">
        <v>11492</v>
      </c>
      <c r="Y208" s="1"/>
      <c r="Z208" s="1"/>
      <c r="AA208" s="1"/>
      <c r="AB208" s="1"/>
      <c r="AC208" s="1"/>
      <c r="AD208" s="1">
        <v>30999</v>
      </c>
      <c r="AE208" t="str">
        <f>IF(_xlfn.XLOOKUP(A208,Resources!B:B,Resources!C:C,"",0,1)=0,"",_xlfn.XLOOKUP(A208,Resources!B:B,Resources!C:C,"",0,1))</f>
        <v/>
      </c>
    </row>
    <row r="209" spans="1:31" x14ac:dyDescent="0.2">
      <c r="A209" t="s">
        <v>2016</v>
      </c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>
        <v>20000</v>
      </c>
      <c r="S209" s="1"/>
      <c r="T209" s="1">
        <v>10000</v>
      </c>
      <c r="U209" s="1"/>
      <c r="V209" s="1"/>
      <c r="W209" s="1"/>
      <c r="X209" s="1"/>
      <c r="Y209" s="1"/>
      <c r="Z209" s="1"/>
      <c r="AA209" s="1"/>
      <c r="AB209" s="1"/>
      <c r="AC209" s="1"/>
      <c r="AD209" s="1">
        <v>30000</v>
      </c>
      <c r="AE209" t="str">
        <f>IF(_xlfn.XLOOKUP(A209,Resources!B:B,Resources!C:C,"",0,1)=0,"",_xlfn.XLOOKUP(A209,Resources!B:B,Resources!C:C,"",0,1))</f>
        <v/>
      </c>
    </row>
    <row r="210" spans="1:31" x14ac:dyDescent="0.2">
      <c r="A210" t="s">
        <v>3066</v>
      </c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>
        <v>10000</v>
      </c>
      <c r="AA210" s="1">
        <v>10000</v>
      </c>
      <c r="AB210" s="1">
        <v>10000</v>
      </c>
      <c r="AC210" s="1"/>
      <c r="AD210" s="1">
        <v>30000</v>
      </c>
      <c r="AE210" t="str">
        <f>IF(_xlfn.XLOOKUP(A210,Resources!B:B,Resources!C:C,"",0,1)=0,"",_xlfn.XLOOKUP(A210,Resources!B:B,Resources!C:C,"",0,1))</f>
        <v/>
      </c>
    </row>
    <row r="211" spans="1:31" x14ac:dyDescent="0.2">
      <c r="A211" t="s">
        <v>2388</v>
      </c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>
        <v>5000</v>
      </c>
      <c r="Z211" s="1"/>
      <c r="AA211" s="1">
        <v>25000</v>
      </c>
      <c r="AB211" s="1"/>
      <c r="AC211" s="1"/>
      <c r="AD211" s="1">
        <v>30000</v>
      </c>
      <c r="AE211" t="str">
        <f>IF(_xlfn.XLOOKUP(A211,Resources!B:B,Resources!C:C,"",0,1)=0,"",_xlfn.XLOOKUP(A211,Resources!B:B,Resources!C:C,"",0,1))</f>
        <v/>
      </c>
    </row>
    <row r="212" spans="1:31" x14ac:dyDescent="0.2">
      <c r="A212" t="s">
        <v>599</v>
      </c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>
        <v>7625</v>
      </c>
      <c r="AA212" s="1"/>
      <c r="AB212" s="1">
        <v>13240</v>
      </c>
      <c r="AC212" s="1">
        <v>8950</v>
      </c>
      <c r="AD212" s="1">
        <v>29815</v>
      </c>
      <c r="AE212" t="str">
        <f>IF(_xlfn.XLOOKUP(A212,Resources!B:B,Resources!C:C,"",0,1)=0,"",_xlfn.XLOOKUP(A212,Resources!B:B,Resources!C:C,"",0,1))</f>
        <v/>
      </c>
    </row>
    <row r="213" spans="1:31" x14ac:dyDescent="0.2">
      <c r="A213" t="s">
        <v>1298</v>
      </c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>
        <v>5500</v>
      </c>
      <c r="S213" s="1">
        <v>5250</v>
      </c>
      <c r="T213" s="1"/>
      <c r="U213" s="1"/>
      <c r="V213" s="1"/>
      <c r="W213" s="1"/>
      <c r="X213" s="1"/>
      <c r="Y213" s="1">
        <v>18976</v>
      </c>
      <c r="Z213" s="1"/>
      <c r="AA213" s="1"/>
      <c r="AB213" s="1"/>
      <c r="AC213" s="1"/>
      <c r="AD213" s="1">
        <v>29726</v>
      </c>
      <c r="AE213" t="str">
        <f>IF(_xlfn.XLOOKUP(A213,Resources!B:B,Resources!C:C,"",0,1)=0,"",_xlfn.XLOOKUP(A213,Resources!B:B,Resources!C:C,"",0,1))</f>
        <v/>
      </c>
    </row>
    <row r="214" spans="1:31" x14ac:dyDescent="0.2">
      <c r="A214" t="s">
        <v>1904</v>
      </c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>
        <v>4000</v>
      </c>
      <c r="R214" s="1">
        <v>5000</v>
      </c>
      <c r="S214" s="1">
        <v>5000</v>
      </c>
      <c r="T214" s="1">
        <v>5000</v>
      </c>
      <c r="U214" s="1">
        <v>5000</v>
      </c>
      <c r="V214" s="1">
        <v>5000</v>
      </c>
      <c r="W214" s="1"/>
      <c r="X214" s="1"/>
      <c r="Y214" s="1"/>
      <c r="Z214" s="1"/>
      <c r="AA214" s="1"/>
      <c r="AB214" s="1"/>
      <c r="AC214" s="1"/>
      <c r="AD214" s="1">
        <v>29000</v>
      </c>
      <c r="AE214" t="str">
        <f>IF(_xlfn.XLOOKUP(A214,Resources!B:B,Resources!C:C,"",0,1)=0,"",_xlfn.XLOOKUP(A214,Resources!B:B,Resources!C:C,"",0,1))</f>
        <v/>
      </c>
    </row>
    <row r="215" spans="1:31" x14ac:dyDescent="0.2">
      <c r="A215" t="s">
        <v>1913</v>
      </c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>
        <v>5000</v>
      </c>
      <c r="U215" s="1">
        <v>10000</v>
      </c>
      <c r="V215" s="1">
        <v>14000</v>
      </c>
      <c r="W215" s="1"/>
      <c r="X215" s="1"/>
      <c r="Y215" s="1"/>
      <c r="Z215" s="1"/>
      <c r="AA215" s="1"/>
      <c r="AB215" s="1"/>
      <c r="AC215" s="1"/>
      <c r="AD215" s="1">
        <v>29000</v>
      </c>
      <c r="AE215" t="str">
        <f>IF(_xlfn.XLOOKUP(A215,Resources!B:B,Resources!C:C,"",0,1)=0,"",_xlfn.XLOOKUP(A215,Resources!B:B,Resources!C:C,"",0,1))</f>
        <v/>
      </c>
    </row>
    <row r="216" spans="1:31" x14ac:dyDescent="0.2">
      <c r="A216" t="s">
        <v>1485</v>
      </c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>
        <v>1000</v>
      </c>
      <c r="Q216" s="1">
        <v>1000</v>
      </c>
      <c r="R216" s="1">
        <v>2000</v>
      </c>
      <c r="S216" s="1">
        <v>2000</v>
      </c>
      <c r="T216" s="1">
        <v>2000</v>
      </c>
      <c r="U216" s="1">
        <v>2000</v>
      </c>
      <c r="V216" s="1">
        <v>2000</v>
      </c>
      <c r="W216" s="1"/>
      <c r="X216" s="1">
        <v>2000</v>
      </c>
      <c r="Y216" s="1">
        <v>5000</v>
      </c>
      <c r="Z216" s="1">
        <v>3000</v>
      </c>
      <c r="AA216" s="1">
        <v>3000</v>
      </c>
      <c r="AB216" s="1">
        <v>3000</v>
      </c>
      <c r="AC216" s="1"/>
      <c r="AD216" s="1">
        <v>28000</v>
      </c>
      <c r="AE216" t="str">
        <f>IF(_xlfn.XLOOKUP(A216,Resources!B:B,Resources!C:C,"",0,1)=0,"",_xlfn.XLOOKUP(A216,Resources!B:B,Resources!C:C,"",0,1))</f>
        <v/>
      </c>
    </row>
    <row r="217" spans="1:31" x14ac:dyDescent="0.2">
      <c r="A217" t="s">
        <v>2893</v>
      </c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>
        <v>6000</v>
      </c>
      <c r="P217" s="1">
        <v>3357</v>
      </c>
      <c r="Q217" s="1">
        <v>3936</v>
      </c>
      <c r="R217" s="1">
        <v>3817</v>
      </c>
      <c r="S217" s="1">
        <v>4208</v>
      </c>
      <c r="T217" s="1">
        <v>4000</v>
      </c>
      <c r="U217" s="1"/>
      <c r="V217" s="1">
        <v>1699</v>
      </c>
      <c r="W217" s="1"/>
      <c r="X217" s="1"/>
      <c r="Y217" s="1"/>
      <c r="Z217" s="1"/>
      <c r="AA217" s="1"/>
      <c r="AB217" s="1"/>
      <c r="AC217" s="1"/>
      <c r="AD217" s="1">
        <v>27017</v>
      </c>
      <c r="AE217" t="str">
        <f>IF(_xlfn.XLOOKUP(A217,Resources!B:B,Resources!C:C,"",0,1)=0,"",_xlfn.XLOOKUP(A217,Resources!B:B,Resources!C:C,"",0,1))</f>
        <v/>
      </c>
    </row>
    <row r="218" spans="1:31" x14ac:dyDescent="0.2">
      <c r="A218" t="s">
        <v>2464</v>
      </c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>
        <v>22000</v>
      </c>
      <c r="AB218" s="1">
        <v>5000</v>
      </c>
      <c r="AC218" s="1"/>
      <c r="AD218" s="1">
        <v>27000</v>
      </c>
      <c r="AE218" t="str">
        <f>IF(_xlfn.XLOOKUP(A218,Resources!B:B,Resources!C:C,"",0,1)=0,"",_xlfn.XLOOKUP(A218,Resources!B:B,Resources!C:C,"",0,1))</f>
        <v/>
      </c>
    </row>
    <row r="219" spans="1:31" x14ac:dyDescent="0.2">
      <c r="A219" t="s">
        <v>1683</v>
      </c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>
        <v>6000</v>
      </c>
      <c r="T219" s="1">
        <v>10000</v>
      </c>
      <c r="U219" s="1">
        <v>3000</v>
      </c>
      <c r="V219" s="1">
        <v>2000</v>
      </c>
      <c r="W219" s="1"/>
      <c r="X219" s="1">
        <v>4000</v>
      </c>
      <c r="Y219" s="1">
        <v>2000</v>
      </c>
      <c r="Z219" s="1"/>
      <c r="AA219" s="1"/>
      <c r="AB219" s="1"/>
      <c r="AC219" s="1"/>
      <c r="AD219" s="1">
        <v>27000</v>
      </c>
      <c r="AE219" t="str">
        <f>IF(_xlfn.XLOOKUP(A219,Resources!B:B,Resources!C:C,"",0,1)=0,"",_xlfn.XLOOKUP(A219,Resources!B:B,Resources!C:C,"",0,1))</f>
        <v/>
      </c>
    </row>
    <row r="220" spans="1:31" x14ac:dyDescent="0.2">
      <c r="A220" t="s">
        <v>1496</v>
      </c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>
        <v>10000</v>
      </c>
      <c r="Y220" s="1">
        <v>16667</v>
      </c>
      <c r="Z220" s="1"/>
      <c r="AA220" s="1"/>
      <c r="AB220" s="1"/>
      <c r="AC220" s="1"/>
      <c r="AD220" s="1">
        <v>26667</v>
      </c>
      <c r="AE220" t="str">
        <f>IF(_xlfn.XLOOKUP(A220,Resources!B:B,Resources!C:C,"",0,1)=0,"",_xlfn.XLOOKUP(A220,Resources!B:B,Resources!C:C,"",0,1))</f>
        <v/>
      </c>
    </row>
    <row r="221" spans="1:31" x14ac:dyDescent="0.2">
      <c r="A221" t="s">
        <v>2579</v>
      </c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>
        <v>1000</v>
      </c>
      <c r="U221" s="1">
        <v>1000</v>
      </c>
      <c r="V221" s="1">
        <v>4500</v>
      </c>
      <c r="W221" s="1"/>
      <c r="X221" s="1"/>
      <c r="Y221" s="1"/>
      <c r="Z221" s="1">
        <v>2500</v>
      </c>
      <c r="AA221" s="1">
        <v>2000</v>
      </c>
      <c r="AB221" s="1">
        <v>5000</v>
      </c>
      <c r="AC221" s="1">
        <v>10000</v>
      </c>
      <c r="AD221" s="1">
        <v>26000</v>
      </c>
      <c r="AE221" t="str">
        <f>IF(_xlfn.XLOOKUP(A221,Resources!B:B,Resources!C:C,"",0,1)=0,"",_xlfn.XLOOKUP(A221,Resources!B:B,Resources!C:C,"",0,1))</f>
        <v/>
      </c>
    </row>
    <row r="222" spans="1:31" x14ac:dyDescent="0.2">
      <c r="A222" t="s">
        <v>990</v>
      </c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>
        <v>3500</v>
      </c>
      <c r="AA222" s="1">
        <v>10000</v>
      </c>
      <c r="AB222" s="1">
        <v>12000</v>
      </c>
      <c r="AC222" s="1"/>
      <c r="AD222" s="1">
        <v>25500</v>
      </c>
      <c r="AE222" t="str">
        <f>IF(_xlfn.XLOOKUP(A222,Resources!B:B,Resources!C:C,"",0,1)=0,"",_xlfn.XLOOKUP(A222,Resources!B:B,Resources!C:C,"",0,1))</f>
        <v/>
      </c>
    </row>
    <row r="223" spans="1:31" x14ac:dyDescent="0.2">
      <c r="A223" t="s">
        <v>2563</v>
      </c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>
        <v>5000</v>
      </c>
      <c r="P223" s="1"/>
      <c r="Q223" s="1"/>
      <c r="R223" s="1"/>
      <c r="S223" s="1"/>
      <c r="T223" s="1"/>
      <c r="U223" s="1"/>
      <c r="V223" s="1"/>
      <c r="W223" s="1"/>
      <c r="X223" s="1">
        <v>5000</v>
      </c>
      <c r="Y223" s="1">
        <v>5000</v>
      </c>
      <c r="Z223" s="1">
        <v>10000</v>
      </c>
      <c r="AA223" s="1"/>
      <c r="AB223" s="1"/>
      <c r="AC223" s="1"/>
      <c r="AD223" s="1">
        <v>25000</v>
      </c>
      <c r="AE223" t="str">
        <f>IF(_xlfn.XLOOKUP(A223,Resources!B:B,Resources!C:C,"",0,1)=0,"",_xlfn.XLOOKUP(A223,Resources!B:B,Resources!C:C,"",0,1))</f>
        <v/>
      </c>
    </row>
    <row r="224" spans="1:31" x14ac:dyDescent="0.2">
      <c r="A224" t="s">
        <v>3058</v>
      </c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>
        <v>10000</v>
      </c>
      <c r="P224" s="1">
        <v>10000</v>
      </c>
      <c r="Q224" s="1">
        <v>5000</v>
      </c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>
        <v>25000</v>
      </c>
      <c r="AE224" t="str">
        <f>IF(_xlfn.XLOOKUP(A224,Resources!B:B,Resources!C:C,"",0,1)=0,"",_xlfn.XLOOKUP(A224,Resources!B:B,Resources!C:C,"",0,1))</f>
        <v/>
      </c>
    </row>
    <row r="225" spans="1:31" x14ac:dyDescent="0.2">
      <c r="A225" t="s">
        <v>1705</v>
      </c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>
        <v>25000</v>
      </c>
      <c r="AC225" s="1"/>
      <c r="AD225" s="1">
        <v>25000</v>
      </c>
      <c r="AE225" t="str">
        <f>IF(_xlfn.XLOOKUP(A225,Resources!B:B,Resources!C:C,"",0,1)=0,"",_xlfn.XLOOKUP(A225,Resources!B:B,Resources!C:C,"",0,1))</f>
        <v/>
      </c>
    </row>
    <row r="226" spans="1:31" x14ac:dyDescent="0.2">
      <c r="A226" t="s">
        <v>2189</v>
      </c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>
        <v>25000</v>
      </c>
      <c r="AC226" s="1"/>
      <c r="AD226" s="1">
        <v>25000</v>
      </c>
      <c r="AE226" t="str">
        <f>IF(_xlfn.XLOOKUP(A226,Resources!B:B,Resources!C:C,"",0,1)=0,"",_xlfn.XLOOKUP(A226,Resources!B:B,Resources!C:C,"",0,1))</f>
        <v/>
      </c>
    </row>
    <row r="227" spans="1:31" x14ac:dyDescent="0.2">
      <c r="A227" t="s">
        <v>598</v>
      </c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>
        <v>25000</v>
      </c>
      <c r="AC227" s="1"/>
      <c r="AD227" s="1">
        <v>25000</v>
      </c>
      <c r="AE227" t="str">
        <f>IF(_xlfn.XLOOKUP(A227,Resources!B:B,Resources!C:C,"",0,1)=0,"",_xlfn.XLOOKUP(A227,Resources!B:B,Resources!C:C,"",0,1))</f>
        <v/>
      </c>
    </row>
    <row r="228" spans="1:31" x14ac:dyDescent="0.2">
      <c r="A228" t="s">
        <v>1578</v>
      </c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>
        <v>3000</v>
      </c>
      <c r="X228" s="1">
        <v>6000</v>
      </c>
      <c r="Y228" s="1">
        <v>3000</v>
      </c>
      <c r="Z228" s="1">
        <v>3000</v>
      </c>
      <c r="AA228" s="1">
        <v>5000</v>
      </c>
      <c r="AB228" s="1">
        <v>5000</v>
      </c>
      <c r="AC228" s="1"/>
      <c r="AD228" s="1">
        <v>25000</v>
      </c>
      <c r="AE228" t="str">
        <f>IF(_xlfn.XLOOKUP(A228,Resources!B:B,Resources!C:C,"",0,1)=0,"",_xlfn.XLOOKUP(A228,Resources!B:B,Resources!C:C,"",0,1))</f>
        <v/>
      </c>
    </row>
    <row r="229" spans="1:31" x14ac:dyDescent="0.2">
      <c r="A229" t="s">
        <v>730</v>
      </c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>
        <v>25000</v>
      </c>
      <c r="AC229" s="1"/>
      <c r="AD229" s="1">
        <v>25000</v>
      </c>
      <c r="AE229" t="str">
        <f>IF(_xlfn.XLOOKUP(A229,Resources!B:B,Resources!C:C,"",0,1)=0,"",_xlfn.XLOOKUP(A229,Resources!B:B,Resources!C:C,"",0,1))</f>
        <v/>
      </c>
    </row>
    <row r="230" spans="1:31" x14ac:dyDescent="0.2">
      <c r="A230" t="s">
        <v>1061</v>
      </c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>
        <v>25000</v>
      </c>
      <c r="X230" s="1"/>
      <c r="Y230" s="1"/>
      <c r="Z230" s="1"/>
      <c r="AA230" s="1"/>
      <c r="AB230" s="1"/>
      <c r="AC230" s="1"/>
      <c r="AD230" s="1">
        <v>25000</v>
      </c>
      <c r="AE230" t="str">
        <f>IF(_xlfn.XLOOKUP(A230,Resources!B:B,Resources!C:C,"",0,1)=0,"",_xlfn.XLOOKUP(A230,Resources!B:B,Resources!C:C,"",0,1))</f>
        <v/>
      </c>
    </row>
    <row r="231" spans="1:31" x14ac:dyDescent="0.2">
      <c r="A231" t="s">
        <v>606</v>
      </c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>
        <v>25000</v>
      </c>
      <c r="Z231" s="1"/>
      <c r="AA231" s="1"/>
      <c r="AB231" s="1"/>
      <c r="AC231" s="1"/>
      <c r="AD231" s="1">
        <v>25000</v>
      </c>
      <c r="AE231" t="str">
        <f>IF(_xlfn.XLOOKUP(A231,Resources!B:B,Resources!C:C,"",0,1)=0,"",_xlfn.XLOOKUP(A231,Resources!B:B,Resources!C:C,"",0,1))</f>
        <v/>
      </c>
    </row>
    <row r="232" spans="1:31" x14ac:dyDescent="0.2">
      <c r="A232" t="s">
        <v>1151</v>
      </c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>
        <v>10000</v>
      </c>
      <c r="W232" s="1"/>
      <c r="X232" s="1"/>
      <c r="Y232" s="1">
        <v>15000</v>
      </c>
      <c r="Z232" s="1"/>
      <c r="AA232" s="1"/>
      <c r="AB232" s="1"/>
      <c r="AC232" s="1"/>
      <c r="AD232" s="1">
        <v>25000</v>
      </c>
      <c r="AE232" t="str">
        <f>IF(_xlfn.XLOOKUP(A232,Resources!B:B,Resources!C:C,"",0,1)=0,"",_xlfn.XLOOKUP(A232,Resources!B:B,Resources!C:C,"",0,1))</f>
        <v/>
      </c>
    </row>
    <row r="233" spans="1:31" x14ac:dyDescent="0.2">
      <c r="A233" t="s">
        <v>682</v>
      </c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>
        <v>5000</v>
      </c>
      <c r="S233" s="1">
        <v>1000</v>
      </c>
      <c r="T233" s="1"/>
      <c r="U233" s="1"/>
      <c r="V233" s="1">
        <v>2180</v>
      </c>
      <c r="W233" s="1">
        <v>5360</v>
      </c>
      <c r="X233" s="1">
        <v>720</v>
      </c>
      <c r="Y233" s="1">
        <v>1360</v>
      </c>
      <c r="Z233" s="1">
        <v>480</v>
      </c>
      <c r="AA233" s="1">
        <v>4300</v>
      </c>
      <c r="AB233" s="1">
        <v>4300</v>
      </c>
      <c r="AC233" s="1"/>
      <c r="AD233" s="1">
        <v>24700</v>
      </c>
      <c r="AE233" t="str">
        <f>IF(_xlfn.XLOOKUP(A233,Resources!B:B,Resources!C:C,"",0,1)=0,"",_xlfn.XLOOKUP(A233,Resources!B:B,Resources!C:C,"",0,1))</f>
        <v/>
      </c>
    </row>
    <row r="234" spans="1:31" x14ac:dyDescent="0.2">
      <c r="A234" t="s">
        <v>2098</v>
      </c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>
        <v>9000</v>
      </c>
      <c r="AB234" s="1">
        <v>15000</v>
      </c>
      <c r="AC234" s="1"/>
      <c r="AD234" s="1">
        <v>24000</v>
      </c>
      <c r="AE234" t="str">
        <f>IF(_xlfn.XLOOKUP(A234,Resources!B:B,Resources!C:C,"",0,1)=0,"",_xlfn.XLOOKUP(A234,Resources!B:B,Resources!C:C,"",0,1))</f>
        <v/>
      </c>
    </row>
    <row r="235" spans="1:31" x14ac:dyDescent="0.2">
      <c r="A235" t="s">
        <v>2467</v>
      </c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>
        <v>5000</v>
      </c>
      <c r="Z235" s="1">
        <v>5000</v>
      </c>
      <c r="AA235" s="1">
        <v>7000</v>
      </c>
      <c r="AB235" s="1"/>
      <c r="AC235" s="1">
        <v>7000</v>
      </c>
      <c r="AD235" s="1">
        <v>24000</v>
      </c>
      <c r="AE235" t="str">
        <f>IF(_xlfn.XLOOKUP(A235,Resources!B:B,Resources!C:C,"",0,1)=0,"",_xlfn.XLOOKUP(A235,Resources!B:B,Resources!C:C,"",0,1))</f>
        <v/>
      </c>
    </row>
    <row r="236" spans="1:31" x14ac:dyDescent="0.2">
      <c r="A236" t="s">
        <v>591</v>
      </c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>
        <v>5000</v>
      </c>
      <c r="Z236" s="1">
        <v>10000</v>
      </c>
      <c r="AA236" s="1"/>
      <c r="AB236" s="1">
        <v>9000</v>
      </c>
      <c r="AC236" s="1"/>
      <c r="AD236" s="1">
        <v>24000</v>
      </c>
      <c r="AE236" t="str">
        <f>IF(_xlfn.XLOOKUP(A236,Resources!B:B,Resources!C:C,"",0,1)=0,"",_xlfn.XLOOKUP(A236,Resources!B:B,Resources!C:C,"",0,1))</f>
        <v/>
      </c>
    </row>
    <row r="237" spans="1:31" x14ac:dyDescent="0.2">
      <c r="A237" t="s">
        <v>1495</v>
      </c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>
        <v>3000</v>
      </c>
      <c r="U237" s="1">
        <v>3000</v>
      </c>
      <c r="V237" s="1">
        <v>2250</v>
      </c>
      <c r="W237" s="1">
        <v>3750</v>
      </c>
      <c r="X237" s="1">
        <v>3750</v>
      </c>
      <c r="Y237" s="1">
        <v>4000</v>
      </c>
      <c r="Z237" s="1">
        <v>4000</v>
      </c>
      <c r="AA237" s="1"/>
      <c r="AB237" s="1"/>
      <c r="AC237" s="1"/>
      <c r="AD237" s="1">
        <v>23750</v>
      </c>
      <c r="AE237" t="str">
        <f>IF(_xlfn.XLOOKUP(A237,Resources!B:B,Resources!C:C,"",0,1)=0,"",_xlfn.XLOOKUP(A237,Resources!B:B,Resources!C:C,"",0,1))</f>
        <v/>
      </c>
    </row>
    <row r="238" spans="1:31" x14ac:dyDescent="0.2">
      <c r="A238" t="s">
        <v>2394</v>
      </c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>
        <v>500</v>
      </c>
      <c r="T238" s="1">
        <v>500</v>
      </c>
      <c r="U238" s="1">
        <v>500</v>
      </c>
      <c r="V238" s="1">
        <v>1000</v>
      </c>
      <c r="W238" s="1">
        <v>3000</v>
      </c>
      <c r="X238" s="1">
        <v>3000</v>
      </c>
      <c r="Y238" s="1">
        <v>2000</v>
      </c>
      <c r="Z238" s="1">
        <v>3000</v>
      </c>
      <c r="AA238" s="1">
        <v>5000</v>
      </c>
      <c r="AB238" s="1">
        <v>5000</v>
      </c>
      <c r="AC238" s="1"/>
      <c r="AD238" s="1">
        <v>23500</v>
      </c>
      <c r="AE238" t="str">
        <f>IF(_xlfn.XLOOKUP(A238,Resources!B:B,Resources!C:C,"",0,1)=0,"",_xlfn.XLOOKUP(A238,Resources!B:B,Resources!C:C,"",0,1))</f>
        <v/>
      </c>
    </row>
    <row r="239" spans="1:31" x14ac:dyDescent="0.2">
      <c r="A239" t="s">
        <v>1912</v>
      </c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>
        <v>7700</v>
      </c>
      <c r="Z239" s="1">
        <v>9196</v>
      </c>
      <c r="AA239" s="1"/>
      <c r="AB239" s="1">
        <v>6250</v>
      </c>
      <c r="AC239" s="1"/>
      <c r="AD239" s="1">
        <v>23146</v>
      </c>
      <c r="AE239" t="str">
        <f>IF(_xlfn.XLOOKUP(A239,Resources!B:B,Resources!C:C,"",0,1)=0,"",_xlfn.XLOOKUP(A239,Resources!B:B,Resources!C:C,"",0,1))</f>
        <v/>
      </c>
    </row>
    <row r="240" spans="1:31" x14ac:dyDescent="0.2">
      <c r="A240" t="s">
        <v>2576</v>
      </c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>
        <v>5000</v>
      </c>
      <c r="T240" s="1">
        <v>6000</v>
      </c>
      <c r="U240" s="1">
        <v>6000</v>
      </c>
      <c r="V240" s="1">
        <v>6000</v>
      </c>
      <c r="W240" s="1"/>
      <c r="X240" s="1"/>
      <c r="Y240" s="1"/>
      <c r="Z240" s="1"/>
      <c r="AA240" s="1"/>
      <c r="AB240" s="1"/>
      <c r="AC240" s="1"/>
      <c r="AD240" s="1">
        <v>23000</v>
      </c>
      <c r="AE240" t="str">
        <f>IF(_xlfn.XLOOKUP(A240,Resources!B:B,Resources!C:C,"",0,1)=0,"",_xlfn.XLOOKUP(A240,Resources!B:B,Resources!C:C,"",0,1))</f>
        <v/>
      </c>
    </row>
    <row r="241" spans="1:31" x14ac:dyDescent="0.2">
      <c r="A241" t="s">
        <v>1302</v>
      </c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>
        <v>23000</v>
      </c>
      <c r="AA241" s="1"/>
      <c r="AB241" s="1"/>
      <c r="AC241" s="1"/>
      <c r="AD241" s="1">
        <v>23000</v>
      </c>
      <c r="AE241" t="str">
        <f>IF(_xlfn.XLOOKUP(A241,Resources!B:B,Resources!C:C,"",0,1)=0,"",_xlfn.XLOOKUP(A241,Resources!B:B,Resources!C:C,"",0,1))</f>
        <v/>
      </c>
    </row>
    <row r="242" spans="1:31" x14ac:dyDescent="0.2">
      <c r="A242" t="s">
        <v>2382</v>
      </c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>
        <v>1000</v>
      </c>
      <c r="U242" s="1">
        <v>7000</v>
      </c>
      <c r="V242" s="1">
        <v>4000</v>
      </c>
      <c r="W242" s="1">
        <v>10000</v>
      </c>
      <c r="X242" s="1"/>
      <c r="Y242" s="1"/>
      <c r="Z242" s="1"/>
      <c r="AA242" s="1"/>
      <c r="AB242" s="1"/>
      <c r="AC242" s="1"/>
      <c r="AD242" s="1">
        <v>22000</v>
      </c>
      <c r="AE242" t="str">
        <f>IF(_xlfn.XLOOKUP(A242,Resources!B:B,Resources!C:C,"",0,1)=0,"",_xlfn.XLOOKUP(A242,Resources!B:B,Resources!C:C,"",0,1))</f>
        <v/>
      </c>
    </row>
    <row r="243" spans="1:31" x14ac:dyDescent="0.2">
      <c r="A243" t="s">
        <v>979</v>
      </c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>
        <v>10000</v>
      </c>
      <c r="AA243" s="1">
        <v>12000</v>
      </c>
      <c r="AB243" s="1"/>
      <c r="AC243" s="1"/>
      <c r="AD243" s="1">
        <v>22000</v>
      </c>
      <c r="AE243" t="str">
        <f>IF(_xlfn.XLOOKUP(A243,Resources!B:B,Resources!C:C,"",0,1)=0,"",_xlfn.XLOOKUP(A243,Resources!B:B,Resources!C:C,"",0,1))</f>
        <v/>
      </c>
    </row>
    <row r="244" spans="1:31" x14ac:dyDescent="0.2">
      <c r="A244" t="s">
        <v>2369</v>
      </c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>
        <v>2000</v>
      </c>
      <c r="Y244" s="1">
        <v>4000</v>
      </c>
      <c r="Z244" s="1">
        <v>8000</v>
      </c>
      <c r="AA244" s="1">
        <v>5000</v>
      </c>
      <c r="AB244" s="1">
        <v>2500</v>
      </c>
      <c r="AC244" s="1"/>
      <c r="AD244" s="1">
        <v>21500</v>
      </c>
      <c r="AE244" t="str">
        <f>IF(_xlfn.XLOOKUP(A244,Resources!B:B,Resources!C:C,"",0,1)=0,"",_xlfn.XLOOKUP(A244,Resources!B:B,Resources!C:C,"",0,1))</f>
        <v/>
      </c>
    </row>
    <row r="245" spans="1:31" x14ac:dyDescent="0.2">
      <c r="A245" t="s">
        <v>3070</v>
      </c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>
        <v>1000</v>
      </c>
      <c r="Q245" s="1">
        <v>12000</v>
      </c>
      <c r="R245" s="1">
        <v>1000</v>
      </c>
      <c r="S245" s="1">
        <v>500</v>
      </c>
      <c r="T245" s="1">
        <v>1500</v>
      </c>
      <c r="U245" s="1"/>
      <c r="V245" s="1"/>
      <c r="W245" s="1">
        <v>1000</v>
      </c>
      <c r="X245" s="1">
        <v>1000</v>
      </c>
      <c r="Y245" s="1">
        <v>1000</v>
      </c>
      <c r="Z245" s="1"/>
      <c r="AA245" s="1">
        <v>500</v>
      </c>
      <c r="AB245" s="1">
        <v>1000</v>
      </c>
      <c r="AC245" s="1"/>
      <c r="AD245" s="1">
        <v>20500</v>
      </c>
      <c r="AE245" t="str">
        <f>IF(_xlfn.XLOOKUP(A245,Resources!B:B,Resources!C:C,"",0,1)=0,"",_xlfn.XLOOKUP(A245,Resources!B:B,Resources!C:C,"",0,1))</f>
        <v/>
      </c>
    </row>
    <row r="246" spans="1:31" x14ac:dyDescent="0.2">
      <c r="A246" t="s">
        <v>1230</v>
      </c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>
        <v>2000</v>
      </c>
      <c r="S246" s="1">
        <v>2000</v>
      </c>
      <c r="T246" s="1">
        <v>2000</v>
      </c>
      <c r="U246" s="1">
        <v>2000</v>
      </c>
      <c r="V246" s="1">
        <v>2000</v>
      </c>
      <c r="W246" s="1">
        <v>2000</v>
      </c>
      <c r="X246" s="1">
        <v>1800</v>
      </c>
      <c r="Y246" s="1">
        <v>1800</v>
      </c>
      <c r="Z246" s="1">
        <v>1800</v>
      </c>
      <c r="AA246" s="1">
        <v>1500</v>
      </c>
      <c r="AB246" s="1">
        <v>1500</v>
      </c>
      <c r="AC246" s="1"/>
      <c r="AD246" s="1">
        <v>20400</v>
      </c>
      <c r="AE246" t="str">
        <f>IF(_xlfn.XLOOKUP(A246,Resources!B:B,Resources!C:C,"",0,1)=0,"",_xlfn.XLOOKUP(A246,Resources!B:B,Resources!C:C,"",0,1))</f>
        <v/>
      </c>
    </row>
    <row r="247" spans="1:31" x14ac:dyDescent="0.2">
      <c r="A247" t="s">
        <v>3068</v>
      </c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>
        <v>500</v>
      </c>
      <c r="P247" s="1">
        <v>720</v>
      </c>
      <c r="Q247" s="1">
        <v>1000</v>
      </c>
      <c r="R247" s="1">
        <v>1000</v>
      </c>
      <c r="S247" s="1">
        <v>1000</v>
      </c>
      <c r="T247" s="1">
        <v>1000</v>
      </c>
      <c r="U247" s="1">
        <v>1000</v>
      </c>
      <c r="V247" s="1"/>
      <c r="W247" s="1">
        <v>2000</v>
      </c>
      <c r="X247" s="1">
        <v>2000</v>
      </c>
      <c r="Y247" s="1">
        <v>2000</v>
      </c>
      <c r="Z247" s="1">
        <v>2000</v>
      </c>
      <c r="AA247" s="1">
        <v>3000</v>
      </c>
      <c r="AB247" s="1">
        <v>3000</v>
      </c>
      <c r="AC247" s="1"/>
      <c r="AD247" s="1">
        <v>20220</v>
      </c>
      <c r="AE247" t="str">
        <f>IF(_xlfn.XLOOKUP(A247,Resources!B:B,Resources!C:C,"",0,1)=0,"",_xlfn.XLOOKUP(A247,Resources!B:B,Resources!C:C,"",0,1))</f>
        <v/>
      </c>
    </row>
    <row r="248" spans="1:31" x14ac:dyDescent="0.2">
      <c r="A248" t="s">
        <v>2099</v>
      </c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>
        <v>20000</v>
      </c>
      <c r="AC248" s="1"/>
      <c r="AD248" s="1">
        <v>20000</v>
      </c>
      <c r="AE248" t="str">
        <f>IF(_xlfn.XLOOKUP(A248,Resources!B:B,Resources!C:C,"",0,1)=0,"",_xlfn.XLOOKUP(A248,Resources!B:B,Resources!C:C,"",0,1))</f>
        <v/>
      </c>
    </row>
    <row r="249" spans="1:31" x14ac:dyDescent="0.2">
      <c r="A249" t="s">
        <v>2178</v>
      </c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>
        <v>20000</v>
      </c>
      <c r="Z249" s="1"/>
      <c r="AA249" s="1"/>
      <c r="AB249" s="1"/>
      <c r="AC249" s="1"/>
      <c r="AD249" s="1">
        <v>20000</v>
      </c>
      <c r="AE249" t="str">
        <f>IF(_xlfn.XLOOKUP(A249,Resources!B:B,Resources!C:C,"",0,1)=0,"",_xlfn.XLOOKUP(A249,Resources!B:B,Resources!C:C,"",0,1))</f>
        <v/>
      </c>
    </row>
    <row r="250" spans="1:31" x14ac:dyDescent="0.2">
      <c r="A250" t="s">
        <v>977</v>
      </c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>
        <v>20000</v>
      </c>
      <c r="AC250" s="1"/>
      <c r="AD250" s="1">
        <v>20000</v>
      </c>
      <c r="AE250" t="str">
        <f>IF(_xlfn.XLOOKUP(A250,Resources!B:B,Resources!C:C,"",0,1)=0,"",_xlfn.XLOOKUP(A250,Resources!B:B,Resources!C:C,"",0,1))</f>
        <v/>
      </c>
    </row>
    <row r="251" spans="1:31" x14ac:dyDescent="0.2">
      <c r="A251" t="s">
        <v>633</v>
      </c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>
        <v>20000</v>
      </c>
      <c r="AC251" s="1"/>
      <c r="AD251" s="1">
        <v>20000</v>
      </c>
      <c r="AE251" t="str">
        <f>IF(_xlfn.XLOOKUP(A251,Resources!B:B,Resources!C:C,"",0,1)=0,"",_xlfn.XLOOKUP(A251,Resources!B:B,Resources!C:C,"",0,1))</f>
        <v/>
      </c>
    </row>
    <row r="252" spans="1:31" x14ac:dyDescent="0.2">
      <c r="A252" t="s">
        <v>1075</v>
      </c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>
        <v>20000</v>
      </c>
      <c r="U252" s="1"/>
      <c r="V252" s="1"/>
      <c r="W252" s="1"/>
      <c r="X252" s="1"/>
      <c r="Y252" s="1"/>
      <c r="Z252" s="1"/>
      <c r="AA252" s="1"/>
      <c r="AB252" s="1"/>
      <c r="AC252" s="1"/>
      <c r="AD252" s="1">
        <v>20000</v>
      </c>
      <c r="AE252" t="str">
        <f>IF(_xlfn.XLOOKUP(A252,Resources!B:B,Resources!C:C,"",0,1)=0,"",_xlfn.XLOOKUP(A252,Resources!B:B,Resources!C:C,"",0,1))</f>
        <v/>
      </c>
    </row>
    <row r="253" spans="1:31" x14ac:dyDescent="0.2">
      <c r="A253" t="s">
        <v>1699</v>
      </c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>
        <v>2000</v>
      </c>
      <c r="R253" s="1">
        <v>2000</v>
      </c>
      <c r="S253" s="1">
        <v>2000</v>
      </c>
      <c r="T253" s="1">
        <v>2000</v>
      </c>
      <c r="U253" s="1">
        <v>2000</v>
      </c>
      <c r="V253" s="1">
        <v>1000</v>
      </c>
      <c r="W253" s="1">
        <v>1000</v>
      </c>
      <c r="X253" s="1"/>
      <c r="Y253" s="1">
        <v>2000</v>
      </c>
      <c r="Z253" s="1">
        <v>1000</v>
      </c>
      <c r="AA253" s="1">
        <v>2000</v>
      </c>
      <c r="AB253" s="1">
        <v>2500</v>
      </c>
      <c r="AC253" s="1"/>
      <c r="AD253" s="1">
        <v>19500</v>
      </c>
      <c r="AE253" t="str">
        <f>IF(_xlfn.XLOOKUP(A253,Resources!B:B,Resources!C:C,"",0,1)=0,"",_xlfn.XLOOKUP(A253,Resources!B:B,Resources!C:C,"",0,1))</f>
        <v/>
      </c>
    </row>
    <row r="254" spans="1:31" x14ac:dyDescent="0.2">
      <c r="A254" t="s">
        <v>1494</v>
      </c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>
        <v>2000</v>
      </c>
      <c r="AA254" s="1">
        <v>4000</v>
      </c>
      <c r="AB254" s="1">
        <v>13000</v>
      </c>
      <c r="AC254" s="1"/>
      <c r="AD254" s="1">
        <v>19000</v>
      </c>
      <c r="AE254" t="str">
        <f>IF(_xlfn.XLOOKUP(A254,Resources!B:B,Resources!C:C,"",0,1)=0,"",_xlfn.XLOOKUP(A254,Resources!B:B,Resources!C:C,"",0,1))</f>
        <v/>
      </c>
    </row>
    <row r="255" spans="1:31" x14ac:dyDescent="0.2">
      <c r="A255" t="s">
        <v>3216</v>
      </c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>
        <v>2000</v>
      </c>
      <c r="X255" s="1">
        <v>2000</v>
      </c>
      <c r="Y255" s="1">
        <v>2000</v>
      </c>
      <c r="Z255" s="1">
        <v>4000</v>
      </c>
      <c r="AA255" s="1">
        <v>4000</v>
      </c>
      <c r="AB255" s="1">
        <v>4000</v>
      </c>
      <c r="AC255" s="1"/>
      <c r="AD255" s="1">
        <v>18000</v>
      </c>
      <c r="AE255" t="str">
        <f>IF(_xlfn.XLOOKUP(A255,Resources!B:B,Resources!C:C,"",0,1)=0,"",_xlfn.XLOOKUP(A255,Resources!B:B,Resources!C:C,"",0,1))</f>
        <v/>
      </c>
    </row>
    <row r="256" spans="1:31" x14ac:dyDescent="0.2">
      <c r="A256" t="s">
        <v>570</v>
      </c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>
        <v>6000</v>
      </c>
      <c r="Y256" s="1"/>
      <c r="Z256" s="1"/>
      <c r="AA256" s="1">
        <v>6000</v>
      </c>
      <c r="AB256" s="1">
        <v>6000</v>
      </c>
      <c r="AC256" s="1"/>
      <c r="AD256" s="1">
        <v>18000</v>
      </c>
      <c r="AE256" t="str">
        <f>IF(_xlfn.XLOOKUP(A256,Resources!B:B,Resources!C:C,"",0,1)=0,"",_xlfn.XLOOKUP(A256,Resources!B:B,Resources!C:C,"",0,1))</f>
        <v/>
      </c>
    </row>
    <row r="257" spans="1:31" x14ac:dyDescent="0.2">
      <c r="A257" t="s">
        <v>1478</v>
      </c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>
        <v>3800</v>
      </c>
      <c r="Y257" s="1">
        <v>3300</v>
      </c>
      <c r="Z257" s="1">
        <v>4000</v>
      </c>
      <c r="AA257" s="1">
        <v>3800</v>
      </c>
      <c r="AB257" s="1">
        <v>2800</v>
      </c>
      <c r="AC257" s="1"/>
      <c r="AD257" s="1">
        <v>17700</v>
      </c>
      <c r="AE257" t="str">
        <f>IF(_xlfn.XLOOKUP(A257,Resources!B:B,Resources!C:C,"",0,1)=0,"",_xlfn.XLOOKUP(A257,Resources!B:B,Resources!C:C,"",0,1))</f>
        <v/>
      </c>
    </row>
    <row r="258" spans="1:31" x14ac:dyDescent="0.2">
      <c r="A258" t="s">
        <v>1476</v>
      </c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>
        <v>2500</v>
      </c>
      <c r="Z258" s="1">
        <v>5000</v>
      </c>
      <c r="AA258" s="1">
        <v>5000</v>
      </c>
      <c r="AB258" s="1">
        <v>5000</v>
      </c>
      <c r="AC258" s="1"/>
      <c r="AD258" s="1">
        <v>17500</v>
      </c>
      <c r="AE258" t="str">
        <f>IF(_xlfn.XLOOKUP(A258,Resources!B:B,Resources!C:C,"",0,1)=0,"",_xlfn.XLOOKUP(A258,Resources!B:B,Resources!C:C,"",0,1))</f>
        <v/>
      </c>
    </row>
    <row r="259" spans="1:31" x14ac:dyDescent="0.2">
      <c r="A259" t="s">
        <v>1698</v>
      </c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>
        <v>2000</v>
      </c>
      <c r="Z259" s="1">
        <v>5000</v>
      </c>
      <c r="AA259" s="1"/>
      <c r="AB259" s="1">
        <v>10000</v>
      </c>
      <c r="AC259" s="1"/>
      <c r="AD259" s="1">
        <v>17000</v>
      </c>
      <c r="AE259" t="str">
        <f>IF(_xlfn.XLOOKUP(A259,Resources!B:B,Resources!C:C,"",0,1)=0,"",_xlfn.XLOOKUP(A259,Resources!B:B,Resources!C:C,"",0,1))</f>
        <v/>
      </c>
    </row>
    <row r="260" spans="1:31" x14ac:dyDescent="0.2">
      <c r="A260" t="s">
        <v>1305</v>
      </c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>
        <v>1000</v>
      </c>
      <c r="Q260" s="1">
        <v>2000</v>
      </c>
      <c r="R260" s="1">
        <v>1000</v>
      </c>
      <c r="S260" s="1">
        <v>1000</v>
      </c>
      <c r="T260" s="1">
        <v>1000</v>
      </c>
      <c r="U260" s="1">
        <v>1000</v>
      </c>
      <c r="V260" s="1">
        <v>1000</v>
      </c>
      <c r="W260" s="1"/>
      <c r="X260" s="1">
        <v>1000</v>
      </c>
      <c r="Y260" s="1">
        <v>1000</v>
      </c>
      <c r="Z260" s="1">
        <v>1000</v>
      </c>
      <c r="AA260" s="1">
        <v>2000</v>
      </c>
      <c r="AB260" s="1">
        <v>4000</v>
      </c>
      <c r="AC260" s="1"/>
      <c r="AD260" s="1">
        <v>17000</v>
      </c>
      <c r="AE260" t="str">
        <f>IF(_xlfn.XLOOKUP(A260,Resources!B:B,Resources!C:C,"",0,1)=0,"",_xlfn.XLOOKUP(A260,Resources!B:B,Resources!C:C,"",0,1))</f>
        <v/>
      </c>
    </row>
    <row r="261" spans="1:31" x14ac:dyDescent="0.2">
      <c r="A261" t="s">
        <v>1395</v>
      </c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>
        <v>1000</v>
      </c>
      <c r="P261" s="1"/>
      <c r="Q261" s="1"/>
      <c r="R261" s="1"/>
      <c r="S261" s="1">
        <v>1500</v>
      </c>
      <c r="T261" s="1">
        <v>2500</v>
      </c>
      <c r="U261" s="1">
        <v>6000</v>
      </c>
      <c r="V261" s="1">
        <v>4200</v>
      </c>
      <c r="W261" s="1"/>
      <c r="X261" s="1">
        <v>1500</v>
      </c>
      <c r="Y261" s="1"/>
      <c r="Z261" s="1"/>
      <c r="AA261" s="1"/>
      <c r="AB261" s="1"/>
      <c r="AC261" s="1"/>
      <c r="AD261" s="1">
        <v>16700</v>
      </c>
      <c r="AE261" t="str">
        <f>IF(_xlfn.XLOOKUP(A261,Resources!B:B,Resources!C:C,"",0,1)=0,"",_xlfn.XLOOKUP(A261,Resources!B:B,Resources!C:C,"",0,1))</f>
        <v/>
      </c>
    </row>
    <row r="262" spans="1:31" x14ac:dyDescent="0.2">
      <c r="A262" t="s">
        <v>1380</v>
      </c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>
        <v>2000</v>
      </c>
      <c r="X262" s="1">
        <v>2000</v>
      </c>
      <c r="Y262" s="1">
        <v>4000</v>
      </c>
      <c r="Z262" s="1">
        <v>5000</v>
      </c>
      <c r="AA262" s="1">
        <v>3000</v>
      </c>
      <c r="AB262" s="1"/>
      <c r="AC262" s="1"/>
      <c r="AD262" s="1">
        <v>16000</v>
      </c>
      <c r="AE262" t="str">
        <f>IF(_xlfn.XLOOKUP(A262,Resources!B:B,Resources!C:C,"",0,1)=0,"",_xlfn.XLOOKUP(A262,Resources!B:B,Resources!C:C,"",0,1))</f>
        <v/>
      </c>
    </row>
    <row r="263" spans="1:31" x14ac:dyDescent="0.2">
      <c r="A263" t="s">
        <v>1300</v>
      </c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>
        <v>15900</v>
      </c>
      <c r="AC263" s="1"/>
      <c r="AD263" s="1">
        <v>15900</v>
      </c>
      <c r="AE263" t="str">
        <f>IF(_xlfn.XLOOKUP(A263,Resources!B:B,Resources!C:C,"",0,1)=0,"",_xlfn.XLOOKUP(A263,Resources!B:B,Resources!C:C,"",0,1))</f>
        <v/>
      </c>
    </row>
    <row r="264" spans="1:31" x14ac:dyDescent="0.2">
      <c r="A264" t="s">
        <v>1390</v>
      </c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>
        <v>9600</v>
      </c>
      <c r="Z264" s="1">
        <v>6000</v>
      </c>
      <c r="AA264" s="1"/>
      <c r="AB264" s="1"/>
      <c r="AC264" s="1"/>
      <c r="AD264" s="1">
        <v>15600</v>
      </c>
      <c r="AE264" t="str">
        <f>IF(_xlfn.XLOOKUP(A264,Resources!B:B,Resources!C:C,"",0,1)=0,"",_xlfn.XLOOKUP(A264,Resources!B:B,Resources!C:C,"",0,1))</f>
        <v/>
      </c>
    </row>
    <row r="265" spans="1:31" x14ac:dyDescent="0.2">
      <c r="A265" t="s">
        <v>740</v>
      </c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>
        <v>2000</v>
      </c>
      <c r="V265" s="1"/>
      <c r="W265" s="1">
        <v>1500</v>
      </c>
      <c r="X265" s="1"/>
      <c r="Y265" s="1">
        <v>2500</v>
      </c>
      <c r="Z265" s="1">
        <v>4000</v>
      </c>
      <c r="AA265" s="1">
        <v>2500</v>
      </c>
      <c r="AB265" s="1">
        <v>3000</v>
      </c>
      <c r="AC265" s="1"/>
      <c r="AD265" s="1">
        <v>15500</v>
      </c>
      <c r="AE265" t="str">
        <f>IF(_xlfn.XLOOKUP(A265,Resources!B:B,Resources!C:C,"",0,1)=0,"",_xlfn.XLOOKUP(A265,Resources!B:B,Resources!C:C,"",0,1))</f>
        <v/>
      </c>
    </row>
    <row r="266" spans="1:31" x14ac:dyDescent="0.2">
      <c r="A266" t="s">
        <v>2480</v>
      </c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>
        <v>5150</v>
      </c>
      <c r="AA266" s="1"/>
      <c r="AB266" s="1">
        <v>10325</v>
      </c>
      <c r="AC266" s="1"/>
      <c r="AD266" s="1">
        <v>15475</v>
      </c>
      <c r="AE266" t="str">
        <f>IF(_xlfn.XLOOKUP(A266,Resources!B:B,Resources!C:C,"",0,1)=0,"",_xlfn.XLOOKUP(A266,Resources!B:B,Resources!C:C,"",0,1))</f>
        <v/>
      </c>
    </row>
    <row r="267" spans="1:31" x14ac:dyDescent="0.2">
      <c r="A267" t="s">
        <v>3215</v>
      </c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>
        <v>15000</v>
      </c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>
        <v>15000</v>
      </c>
      <c r="AE267" t="str">
        <f>IF(_xlfn.XLOOKUP(A267,Resources!B:B,Resources!C:C,"",0,1)=0,"",_xlfn.XLOOKUP(A267,Resources!B:B,Resources!C:C,"",0,1))</f>
        <v/>
      </c>
    </row>
    <row r="268" spans="1:31" x14ac:dyDescent="0.2">
      <c r="A268" t="s">
        <v>3208</v>
      </c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>
        <v>15000</v>
      </c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>
        <v>15000</v>
      </c>
      <c r="AE268" t="str">
        <f>IF(_xlfn.XLOOKUP(A268,Resources!B:B,Resources!C:C,"",0,1)=0,"",_xlfn.XLOOKUP(A268,Resources!B:B,Resources!C:C,"",0,1))</f>
        <v/>
      </c>
    </row>
    <row r="269" spans="1:31" x14ac:dyDescent="0.2">
      <c r="A269" t="s">
        <v>2566</v>
      </c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>
        <v>15000</v>
      </c>
      <c r="AA269" s="1"/>
      <c r="AB269" s="1"/>
      <c r="AC269" s="1"/>
      <c r="AD269" s="1">
        <v>15000</v>
      </c>
      <c r="AE269" t="str">
        <f>IF(_xlfn.XLOOKUP(A269,Resources!B:B,Resources!C:C,"",0,1)=0,"",_xlfn.XLOOKUP(A269,Resources!B:B,Resources!C:C,"",0,1))</f>
        <v/>
      </c>
    </row>
    <row r="270" spans="1:31" x14ac:dyDescent="0.2">
      <c r="A270" t="s">
        <v>1915</v>
      </c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>
        <v>5000</v>
      </c>
      <c r="Z270" s="1"/>
      <c r="AA270" s="1">
        <v>5000</v>
      </c>
      <c r="AB270" s="1">
        <v>5000</v>
      </c>
      <c r="AC270" s="1"/>
      <c r="AD270" s="1">
        <v>15000</v>
      </c>
      <c r="AE270" t="str">
        <f>IF(_xlfn.XLOOKUP(A270,Resources!B:B,Resources!C:C,"",0,1)=0,"",_xlfn.XLOOKUP(A270,Resources!B:B,Resources!C:C,"",0,1))</f>
        <v/>
      </c>
    </row>
    <row r="271" spans="1:31" x14ac:dyDescent="0.2">
      <c r="A271" t="s">
        <v>2384</v>
      </c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>
        <v>5000</v>
      </c>
      <c r="AA271" s="1">
        <v>5000</v>
      </c>
      <c r="AB271" s="1">
        <v>5000</v>
      </c>
      <c r="AC271" s="1"/>
      <c r="AD271" s="1">
        <v>15000</v>
      </c>
      <c r="AE271" t="str">
        <f>IF(_xlfn.XLOOKUP(A271,Resources!B:B,Resources!C:C,"",0,1)=0,"",_xlfn.XLOOKUP(A271,Resources!B:B,Resources!C:C,"",0,1))</f>
        <v/>
      </c>
    </row>
    <row r="272" spans="1:31" x14ac:dyDescent="0.2">
      <c r="A272" t="s">
        <v>732</v>
      </c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>
        <v>5000</v>
      </c>
      <c r="Z272" s="1">
        <v>5000</v>
      </c>
      <c r="AA272" s="1"/>
      <c r="AB272" s="1">
        <v>5000</v>
      </c>
      <c r="AC272" s="1"/>
      <c r="AD272" s="1">
        <v>15000</v>
      </c>
      <c r="AE272" t="str">
        <f>IF(_xlfn.XLOOKUP(A272,Resources!B:B,Resources!C:C,"",0,1)=0,"",_xlfn.XLOOKUP(A272,Resources!B:B,Resources!C:C,"",0,1))</f>
        <v/>
      </c>
    </row>
    <row r="273" spans="1:31" x14ac:dyDescent="0.2">
      <c r="A273" t="s">
        <v>1389</v>
      </c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>
        <v>8500</v>
      </c>
      <c r="Y273" s="1"/>
      <c r="Z273" s="1"/>
      <c r="AA273" s="1">
        <v>5000</v>
      </c>
      <c r="AB273" s="1">
        <v>1500</v>
      </c>
      <c r="AC273" s="1"/>
      <c r="AD273" s="1">
        <v>15000</v>
      </c>
      <c r="AE273" t="str">
        <f>IF(_xlfn.XLOOKUP(A273,Resources!B:B,Resources!C:C,"",0,1)=0,"",_xlfn.XLOOKUP(A273,Resources!B:B,Resources!C:C,"",0,1))</f>
        <v/>
      </c>
    </row>
    <row r="274" spans="1:31" x14ac:dyDescent="0.2">
      <c r="A274" t="s">
        <v>794</v>
      </c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>
        <v>5000</v>
      </c>
      <c r="R274" s="1">
        <v>10000</v>
      </c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>
        <v>15000</v>
      </c>
      <c r="AE274" t="str">
        <f>IF(_xlfn.XLOOKUP(A274,Resources!B:B,Resources!C:C,"",0,1)=0,"",_xlfn.XLOOKUP(A274,Resources!B:B,Resources!C:C,"",0,1))</f>
        <v/>
      </c>
    </row>
    <row r="275" spans="1:31" x14ac:dyDescent="0.2">
      <c r="A275" t="s">
        <v>1304</v>
      </c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>
        <v>5000</v>
      </c>
      <c r="Y275" s="1"/>
      <c r="Z275" s="1"/>
      <c r="AA275" s="1"/>
      <c r="AB275" s="1">
        <v>10000</v>
      </c>
      <c r="AC275" s="1"/>
      <c r="AD275" s="1">
        <v>15000</v>
      </c>
      <c r="AE275" t="str">
        <f>IF(_xlfn.XLOOKUP(A275,Resources!B:B,Resources!C:C,"",0,1)=0,"",_xlfn.XLOOKUP(A275,Resources!B:B,Resources!C:C,"",0,1))</f>
        <v/>
      </c>
    </row>
    <row r="276" spans="1:31" x14ac:dyDescent="0.2">
      <c r="A276" t="s">
        <v>607</v>
      </c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>
        <v>4000</v>
      </c>
      <c r="V276" s="1"/>
      <c r="W276" s="1"/>
      <c r="X276" s="1"/>
      <c r="Y276" s="1"/>
      <c r="Z276" s="1">
        <v>10000</v>
      </c>
      <c r="AA276" s="1"/>
      <c r="AB276" s="1">
        <v>1000</v>
      </c>
      <c r="AC276" s="1"/>
      <c r="AD276" s="1">
        <v>15000</v>
      </c>
      <c r="AE276" t="str">
        <f>IF(_xlfn.XLOOKUP(A276,Resources!B:B,Resources!C:C,"",0,1)=0,"",_xlfn.XLOOKUP(A276,Resources!B:B,Resources!C:C,"",0,1))</f>
        <v/>
      </c>
    </row>
    <row r="277" spans="1:31" x14ac:dyDescent="0.2">
      <c r="A277" t="s">
        <v>1149</v>
      </c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>
        <v>15000</v>
      </c>
      <c r="V277" s="1"/>
      <c r="W277" s="1"/>
      <c r="X277" s="1"/>
      <c r="Y277" s="1"/>
      <c r="Z277" s="1"/>
      <c r="AA277" s="1"/>
      <c r="AB277" s="1"/>
      <c r="AC277" s="1"/>
      <c r="AD277" s="1">
        <v>15000</v>
      </c>
      <c r="AE277" t="str">
        <f>IF(_xlfn.XLOOKUP(A277,Resources!B:B,Resources!C:C,"",0,1)=0,"",_xlfn.XLOOKUP(A277,Resources!B:B,Resources!C:C,"",0,1))</f>
        <v/>
      </c>
    </row>
    <row r="278" spans="1:31" x14ac:dyDescent="0.2">
      <c r="A278" t="s">
        <v>981</v>
      </c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>
        <v>15000</v>
      </c>
      <c r="W278" s="1"/>
      <c r="X278" s="1"/>
      <c r="Y278" s="1"/>
      <c r="Z278" s="1"/>
      <c r="AA278" s="1"/>
      <c r="AB278" s="1"/>
      <c r="AC278" s="1"/>
      <c r="AD278" s="1">
        <v>15000</v>
      </c>
      <c r="AE278" t="str">
        <f>IF(_xlfn.XLOOKUP(A278,Resources!B:B,Resources!C:C,"",0,1)=0,"",_xlfn.XLOOKUP(A278,Resources!B:B,Resources!C:C,"",0,1))</f>
        <v/>
      </c>
    </row>
    <row r="279" spans="1:31" x14ac:dyDescent="0.2">
      <c r="A279" t="s">
        <v>1228</v>
      </c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>
        <v>15000</v>
      </c>
      <c r="AD279" s="1">
        <v>15000</v>
      </c>
      <c r="AE279" t="str">
        <f>IF(_xlfn.XLOOKUP(A279,Resources!B:B,Resources!C:C,"",0,1)=0,"",_xlfn.XLOOKUP(A279,Resources!B:B,Resources!C:C,"",0,1))</f>
        <v/>
      </c>
    </row>
    <row r="280" spans="1:31" x14ac:dyDescent="0.2">
      <c r="A280" t="s">
        <v>1294</v>
      </c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>
        <v>7380</v>
      </c>
      <c r="AB280" s="1">
        <v>7586</v>
      </c>
      <c r="AC280" s="1"/>
      <c r="AD280" s="1">
        <v>14966</v>
      </c>
      <c r="AE280" t="str">
        <f>IF(_xlfn.XLOOKUP(A280,Resources!B:B,Resources!C:C,"",0,1)=0,"",_xlfn.XLOOKUP(A280,Resources!B:B,Resources!C:C,"",0,1))</f>
        <v/>
      </c>
    </row>
    <row r="281" spans="1:31" x14ac:dyDescent="0.2">
      <c r="A281" t="s">
        <v>634</v>
      </c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>
        <v>14925</v>
      </c>
      <c r="V281" s="1"/>
      <c r="W281" s="1"/>
      <c r="X281" s="1"/>
      <c r="Y281" s="1"/>
      <c r="Z281" s="1"/>
      <c r="AA281" s="1"/>
      <c r="AB281" s="1"/>
      <c r="AC281" s="1"/>
      <c r="AD281" s="1">
        <v>14925</v>
      </c>
      <c r="AE281" t="str">
        <f>IF(_xlfn.XLOOKUP(A281,Resources!B:B,Resources!C:C,"",0,1)=0,"",_xlfn.XLOOKUP(A281,Resources!B:B,Resources!C:C,"",0,1))</f>
        <v/>
      </c>
    </row>
    <row r="282" spans="1:31" x14ac:dyDescent="0.2">
      <c r="A282" t="s">
        <v>909</v>
      </c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>
        <v>5100</v>
      </c>
      <c r="Y282" s="1"/>
      <c r="Z282" s="1"/>
      <c r="AA282" s="1">
        <v>9700</v>
      </c>
      <c r="AB282" s="1"/>
      <c r="AC282" s="1"/>
      <c r="AD282" s="1">
        <v>14800</v>
      </c>
      <c r="AE282" t="str">
        <f>IF(_xlfn.XLOOKUP(A282,Resources!B:B,Resources!C:C,"",0,1)=0,"",_xlfn.XLOOKUP(A282,Resources!B:B,Resources!C:C,"",0,1))</f>
        <v/>
      </c>
    </row>
    <row r="283" spans="1:31" x14ac:dyDescent="0.2">
      <c r="A283" t="s">
        <v>1479</v>
      </c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>
        <v>1500</v>
      </c>
      <c r="S283" s="1">
        <v>2260</v>
      </c>
      <c r="T283" s="1">
        <v>1500</v>
      </c>
      <c r="U283" s="1">
        <v>1500</v>
      </c>
      <c r="V283" s="1">
        <v>1000</v>
      </c>
      <c r="W283" s="1">
        <v>500</v>
      </c>
      <c r="X283" s="1">
        <v>1000</v>
      </c>
      <c r="Y283" s="1">
        <v>1200</v>
      </c>
      <c r="Z283" s="1">
        <v>1000</v>
      </c>
      <c r="AA283" s="1">
        <v>1200</v>
      </c>
      <c r="AB283" s="1">
        <v>1000</v>
      </c>
      <c r="AC283" s="1"/>
      <c r="AD283" s="1">
        <v>13660</v>
      </c>
      <c r="AE283" t="str">
        <f>IF(_xlfn.XLOOKUP(A283,Resources!B:B,Resources!C:C,"",0,1)=0,"",_xlfn.XLOOKUP(A283,Resources!B:B,Resources!C:C,"",0,1))</f>
        <v/>
      </c>
    </row>
    <row r="284" spans="1:31" x14ac:dyDescent="0.2">
      <c r="A284" t="s">
        <v>1139</v>
      </c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>
        <v>10000</v>
      </c>
      <c r="S284" s="1"/>
      <c r="T284" s="1"/>
      <c r="U284" s="1"/>
      <c r="V284" s="1">
        <v>2500</v>
      </c>
      <c r="W284" s="1"/>
      <c r="X284" s="1">
        <v>1000</v>
      </c>
      <c r="Y284" s="1"/>
      <c r="Z284" s="1"/>
      <c r="AA284" s="1"/>
      <c r="AB284" s="1"/>
      <c r="AC284" s="1"/>
      <c r="AD284" s="1">
        <v>13500</v>
      </c>
      <c r="AE284" t="str">
        <f>IF(_xlfn.XLOOKUP(A284,Resources!B:B,Resources!C:C,"",0,1)=0,"",_xlfn.XLOOKUP(A284,Resources!B:B,Resources!C:C,"",0,1))</f>
        <v/>
      </c>
    </row>
    <row r="285" spans="1:31" x14ac:dyDescent="0.2">
      <c r="A285" t="s">
        <v>918</v>
      </c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>
        <v>200</v>
      </c>
      <c r="T285" s="1">
        <v>200</v>
      </c>
      <c r="U285" s="1"/>
      <c r="V285" s="1"/>
      <c r="W285" s="1"/>
      <c r="X285" s="1">
        <v>5000</v>
      </c>
      <c r="Y285" s="1"/>
      <c r="Z285" s="1">
        <v>8000</v>
      </c>
      <c r="AA285" s="1"/>
      <c r="AB285" s="1"/>
      <c r="AC285" s="1"/>
      <c r="AD285" s="1">
        <v>13400</v>
      </c>
      <c r="AE285" t="str">
        <f>IF(_xlfn.XLOOKUP(A285,Resources!B:B,Resources!C:C,"",0,1)=0,"",_xlfn.XLOOKUP(A285,Resources!B:B,Resources!C:C,"",0,1))</f>
        <v/>
      </c>
    </row>
    <row r="286" spans="1:31" x14ac:dyDescent="0.2">
      <c r="A286" t="s">
        <v>1689</v>
      </c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>
        <v>3000</v>
      </c>
      <c r="AA286" s="1">
        <v>8000</v>
      </c>
      <c r="AB286" s="1">
        <v>2000</v>
      </c>
      <c r="AC286" s="1"/>
      <c r="AD286" s="1">
        <v>13000</v>
      </c>
      <c r="AE286" t="str">
        <f>IF(_xlfn.XLOOKUP(A286,Resources!B:B,Resources!C:C,"",0,1)=0,"",_xlfn.XLOOKUP(A286,Resources!B:B,Resources!C:C,"",0,1))</f>
        <v/>
      </c>
    </row>
    <row r="287" spans="1:31" x14ac:dyDescent="0.2">
      <c r="A287" t="s">
        <v>1063</v>
      </c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>
        <v>3000</v>
      </c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>
        <v>10000</v>
      </c>
      <c r="AC287" s="1"/>
      <c r="AD287" s="1">
        <v>13000</v>
      </c>
      <c r="AE287" t="str">
        <f>IF(_xlfn.XLOOKUP(A287,Resources!B:B,Resources!C:C,"",0,1)=0,"",_xlfn.XLOOKUP(A287,Resources!B:B,Resources!C:C,"",0,1))</f>
        <v/>
      </c>
    </row>
    <row r="288" spans="1:31" x14ac:dyDescent="0.2">
      <c r="A288" t="s">
        <v>1917</v>
      </c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>
        <v>5760</v>
      </c>
      <c r="AA288" s="1"/>
      <c r="AB288" s="1">
        <v>7089</v>
      </c>
      <c r="AC288" s="1"/>
      <c r="AD288" s="1">
        <v>12849</v>
      </c>
      <c r="AE288" t="str">
        <f>IF(_xlfn.XLOOKUP(A288,Resources!B:B,Resources!C:C,"",0,1)=0,"",_xlfn.XLOOKUP(A288,Resources!B:B,Resources!C:C,"",0,1))</f>
        <v/>
      </c>
    </row>
    <row r="289" spans="1:31" x14ac:dyDescent="0.2">
      <c r="A289" t="s">
        <v>2578</v>
      </c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>
        <v>12500</v>
      </c>
      <c r="X289" s="1"/>
      <c r="Y289" s="1"/>
      <c r="Z289" s="1"/>
      <c r="AA289" s="1"/>
      <c r="AB289" s="1"/>
      <c r="AC289" s="1"/>
      <c r="AD289" s="1">
        <v>12500</v>
      </c>
      <c r="AE289" t="str">
        <f>IF(_xlfn.XLOOKUP(A289,Resources!B:B,Resources!C:C,"",0,1)=0,"",_xlfn.XLOOKUP(A289,Resources!B:B,Resources!C:C,"",0,1))</f>
        <v/>
      </c>
    </row>
    <row r="290" spans="1:31" x14ac:dyDescent="0.2">
      <c r="A290" t="s">
        <v>577</v>
      </c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>
        <v>2500</v>
      </c>
      <c r="AA290" s="1">
        <v>5000</v>
      </c>
      <c r="AB290" s="1">
        <v>5000</v>
      </c>
      <c r="AC290" s="1"/>
      <c r="AD290" s="1">
        <v>12500</v>
      </c>
      <c r="AE290" t="str">
        <f>IF(_xlfn.XLOOKUP(A290,Resources!B:B,Resources!C:C,"",0,1)=0,"",_xlfn.XLOOKUP(A290,Resources!B:B,Resources!C:C,"",0,1))</f>
        <v/>
      </c>
    </row>
    <row r="291" spans="1:31" x14ac:dyDescent="0.2">
      <c r="A291" t="s">
        <v>2976</v>
      </c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>
        <v>3000</v>
      </c>
      <c r="U291" s="1">
        <v>1500</v>
      </c>
      <c r="V291" s="1">
        <v>2500</v>
      </c>
      <c r="W291" s="1">
        <v>1250</v>
      </c>
      <c r="X291" s="1">
        <v>1250</v>
      </c>
      <c r="Y291" s="1">
        <v>1250</v>
      </c>
      <c r="Z291" s="1">
        <v>1250</v>
      </c>
      <c r="AA291" s="1"/>
      <c r="AB291" s="1"/>
      <c r="AC291" s="1"/>
      <c r="AD291" s="1">
        <v>12000</v>
      </c>
      <c r="AE291" t="str">
        <f>IF(_xlfn.XLOOKUP(A291,Resources!B:B,Resources!C:C,"",0,1)=0,"",_xlfn.XLOOKUP(A291,Resources!B:B,Resources!C:C,"",0,1))</f>
        <v/>
      </c>
    </row>
    <row r="292" spans="1:31" x14ac:dyDescent="0.2">
      <c r="A292" t="s">
        <v>2973</v>
      </c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>
        <v>6000</v>
      </c>
      <c r="P292" s="1">
        <v>6000</v>
      </c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>
        <v>12000</v>
      </c>
      <c r="AE292" t="str">
        <f>IF(_xlfn.XLOOKUP(A292,Resources!B:B,Resources!C:C,"",0,1)=0,"",_xlfn.XLOOKUP(A292,Resources!B:B,Resources!C:C,"",0,1))</f>
        <v/>
      </c>
    </row>
    <row r="293" spans="1:31" x14ac:dyDescent="0.2">
      <c r="A293" t="s">
        <v>1224</v>
      </c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>
        <v>1500</v>
      </c>
      <c r="P293" s="1">
        <v>500</v>
      </c>
      <c r="Q293" s="1">
        <v>1000</v>
      </c>
      <c r="R293" s="1">
        <v>1000</v>
      </c>
      <c r="S293" s="1">
        <v>3500</v>
      </c>
      <c r="T293" s="1">
        <v>1500</v>
      </c>
      <c r="U293" s="1">
        <v>2000</v>
      </c>
      <c r="V293" s="1">
        <v>1000</v>
      </c>
      <c r="W293" s="1"/>
      <c r="X293" s="1"/>
      <c r="Y293" s="1"/>
      <c r="Z293" s="1"/>
      <c r="AA293" s="1"/>
      <c r="AB293" s="1"/>
      <c r="AC293" s="1"/>
      <c r="AD293" s="1">
        <v>12000</v>
      </c>
      <c r="AE293" t="str">
        <f>IF(_xlfn.XLOOKUP(A293,Resources!B:B,Resources!C:C,"",0,1)=0,"",_xlfn.XLOOKUP(A293,Resources!B:B,Resources!C:C,"",0,1))</f>
        <v/>
      </c>
    </row>
    <row r="294" spans="1:31" x14ac:dyDescent="0.2">
      <c r="A294" t="s">
        <v>913</v>
      </c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>
        <v>10000</v>
      </c>
      <c r="X294" s="1"/>
      <c r="Y294" s="1"/>
      <c r="Z294" s="1"/>
      <c r="AA294" s="1">
        <v>2000</v>
      </c>
      <c r="AB294" s="1"/>
      <c r="AC294" s="1"/>
      <c r="AD294" s="1">
        <v>12000</v>
      </c>
      <c r="AE294" t="str">
        <f>IF(_xlfn.XLOOKUP(A294,Resources!B:B,Resources!C:C,"",0,1)=0,"",_xlfn.XLOOKUP(A294,Resources!B:B,Resources!C:C,"",0,1))</f>
        <v/>
      </c>
    </row>
    <row r="295" spans="1:31" x14ac:dyDescent="0.2">
      <c r="A295" t="s">
        <v>1480</v>
      </c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>
        <v>1000</v>
      </c>
      <c r="P295" s="1">
        <v>1000</v>
      </c>
      <c r="Q295" s="1">
        <v>1000</v>
      </c>
      <c r="R295" s="1">
        <v>1500</v>
      </c>
      <c r="S295" s="1">
        <v>1000</v>
      </c>
      <c r="T295" s="1">
        <v>1000</v>
      </c>
      <c r="U295" s="1">
        <v>1000</v>
      </c>
      <c r="V295" s="1">
        <v>1000</v>
      </c>
      <c r="W295" s="1"/>
      <c r="X295" s="1">
        <v>1000</v>
      </c>
      <c r="Y295" s="1"/>
      <c r="Z295" s="1"/>
      <c r="AA295" s="1"/>
      <c r="AB295" s="1">
        <v>2000</v>
      </c>
      <c r="AC295" s="1"/>
      <c r="AD295" s="1">
        <v>11500</v>
      </c>
      <c r="AE295" t="str">
        <f>IF(_xlfn.XLOOKUP(A295,Resources!B:B,Resources!C:C,"",0,1)=0,"",_xlfn.XLOOKUP(A295,Resources!B:B,Resources!C:C,"",0,1))</f>
        <v/>
      </c>
    </row>
    <row r="296" spans="1:31" x14ac:dyDescent="0.2">
      <c r="A296" t="s">
        <v>605</v>
      </c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>
        <v>2000</v>
      </c>
      <c r="R296" s="1">
        <v>1000</v>
      </c>
      <c r="S296" s="1">
        <v>2000</v>
      </c>
      <c r="T296" s="1">
        <v>2000</v>
      </c>
      <c r="U296" s="1">
        <v>2000</v>
      </c>
      <c r="V296" s="1">
        <v>2500</v>
      </c>
      <c r="W296" s="1"/>
      <c r="X296" s="1"/>
      <c r="Y296" s="1"/>
      <c r="Z296" s="1"/>
      <c r="AA296" s="1"/>
      <c r="AB296" s="1"/>
      <c r="AC296" s="1"/>
      <c r="AD296" s="1">
        <v>11500</v>
      </c>
      <c r="AE296" t="str">
        <f>IF(_xlfn.XLOOKUP(A296,Resources!B:B,Resources!C:C,"",0,1)=0,"",_xlfn.XLOOKUP(A296,Resources!B:B,Resources!C:C,"",0,1))</f>
        <v/>
      </c>
    </row>
    <row r="297" spans="1:31" x14ac:dyDescent="0.2">
      <c r="A297" t="s">
        <v>2389</v>
      </c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>
        <v>11250</v>
      </c>
      <c r="AC297" s="1"/>
      <c r="AD297" s="1">
        <v>11250</v>
      </c>
      <c r="AE297" t="str">
        <f>IF(_xlfn.XLOOKUP(A297,Resources!B:B,Resources!C:C,"",0,1)=0,"",_xlfn.XLOOKUP(A297,Resources!B:B,Resources!C:C,"",0,1))</f>
        <v/>
      </c>
    </row>
    <row r="298" spans="1:31" x14ac:dyDescent="0.2">
      <c r="A298" t="s">
        <v>912</v>
      </c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>
        <v>11250</v>
      </c>
      <c r="AA298" s="1"/>
      <c r="AB298" s="1"/>
      <c r="AC298" s="1"/>
      <c r="AD298" s="1">
        <v>11250</v>
      </c>
      <c r="AE298" t="str">
        <f>IF(_xlfn.XLOOKUP(A298,Resources!B:B,Resources!C:C,"",0,1)=0,"",_xlfn.XLOOKUP(A298,Resources!B:B,Resources!C:C,"",0,1))</f>
        <v/>
      </c>
    </row>
    <row r="299" spans="1:31" x14ac:dyDescent="0.2">
      <c r="A299" t="s">
        <v>1064</v>
      </c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>
        <v>2040</v>
      </c>
      <c r="X299" s="1">
        <v>1650</v>
      </c>
      <c r="Y299" s="1">
        <v>1050</v>
      </c>
      <c r="Z299" s="1">
        <v>1170</v>
      </c>
      <c r="AA299" s="1">
        <v>2625</v>
      </c>
      <c r="AB299" s="1">
        <v>2710</v>
      </c>
      <c r="AC299" s="1"/>
      <c r="AD299" s="1">
        <v>11245</v>
      </c>
      <c r="AE299" t="str">
        <f>IF(_xlfn.XLOOKUP(A299,Resources!B:B,Resources!C:C,"",0,1)=0,"",_xlfn.XLOOKUP(A299,Resources!B:B,Resources!C:C,"",0,1))</f>
        <v/>
      </c>
    </row>
    <row r="300" spans="1:31" x14ac:dyDescent="0.2">
      <c r="A300" t="s">
        <v>585</v>
      </c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>
        <v>1969</v>
      </c>
      <c r="Z300" s="1">
        <v>3201</v>
      </c>
      <c r="AA300" s="1">
        <v>4337</v>
      </c>
      <c r="AB300" s="1">
        <v>1510</v>
      </c>
      <c r="AC300" s="1"/>
      <c r="AD300" s="1">
        <v>11017</v>
      </c>
      <c r="AE300" t="str">
        <f>IF(_xlfn.XLOOKUP(A300,Resources!B:B,Resources!C:C,"",0,1)=0,"",_xlfn.XLOOKUP(A300,Resources!B:B,Resources!C:C,"",0,1))</f>
        <v/>
      </c>
    </row>
    <row r="301" spans="1:31" x14ac:dyDescent="0.2">
      <c r="A301" t="s">
        <v>1684</v>
      </c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>
        <v>11000</v>
      </c>
      <c r="AA301" s="1"/>
      <c r="AB301" s="1"/>
      <c r="AC301" s="1"/>
      <c r="AD301" s="1">
        <v>11000</v>
      </c>
      <c r="AE301" t="str">
        <f>IF(_xlfn.XLOOKUP(A301,Resources!B:B,Resources!C:C,"",0,1)=0,"",_xlfn.XLOOKUP(A301,Resources!B:B,Resources!C:C,"",0,1))</f>
        <v/>
      </c>
    </row>
    <row r="302" spans="1:31" x14ac:dyDescent="0.2">
      <c r="A302" t="s">
        <v>1292</v>
      </c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>
        <v>5000</v>
      </c>
      <c r="Z302" s="1">
        <v>6000</v>
      </c>
      <c r="AA302" s="1"/>
      <c r="AB302" s="1"/>
      <c r="AC302" s="1"/>
      <c r="AD302" s="1">
        <v>11000</v>
      </c>
      <c r="AE302" t="str">
        <f>IF(_xlfn.XLOOKUP(A302,Resources!B:B,Resources!C:C,"",0,1)=0,"",_xlfn.XLOOKUP(A302,Resources!B:B,Resources!C:C,"",0,1))</f>
        <v/>
      </c>
    </row>
    <row r="303" spans="1:31" x14ac:dyDescent="0.2">
      <c r="A303" t="s">
        <v>2088</v>
      </c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>
        <v>10597</v>
      </c>
      <c r="AA303" s="1"/>
      <c r="AB303" s="1"/>
      <c r="AC303" s="1"/>
      <c r="AD303" s="1">
        <v>10597</v>
      </c>
      <c r="AE303" t="str">
        <f>IF(_xlfn.XLOOKUP(A303,Resources!B:B,Resources!C:C,"",0,1)=0,"",_xlfn.XLOOKUP(A303,Resources!B:B,Resources!C:C,"",0,1))</f>
        <v/>
      </c>
    </row>
    <row r="304" spans="1:31" x14ac:dyDescent="0.2">
      <c r="A304" t="s">
        <v>1582</v>
      </c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>
        <v>1500</v>
      </c>
      <c r="Z304" s="1">
        <v>1500</v>
      </c>
      <c r="AA304" s="1">
        <v>7500</v>
      </c>
      <c r="AB304" s="1"/>
      <c r="AC304" s="1"/>
      <c r="AD304" s="1">
        <v>10500</v>
      </c>
      <c r="AE304" t="str">
        <f>IF(_xlfn.XLOOKUP(A304,Resources!B:B,Resources!C:C,"",0,1)=0,"",_xlfn.XLOOKUP(A304,Resources!B:B,Resources!C:C,"",0,1))</f>
        <v/>
      </c>
    </row>
    <row r="305" spans="1:31" x14ac:dyDescent="0.2">
      <c r="A305" t="s">
        <v>2470</v>
      </c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>
        <v>10000</v>
      </c>
      <c r="Y305" s="1"/>
      <c r="Z305" s="1"/>
      <c r="AA305" s="1"/>
      <c r="AB305" s="1"/>
      <c r="AC305" s="1"/>
      <c r="AD305" s="1">
        <v>10000</v>
      </c>
      <c r="AE305" t="str">
        <f>IF(_xlfn.XLOOKUP(A305,Resources!B:B,Resources!C:C,"",0,1)=0,"",_xlfn.XLOOKUP(A305,Resources!B:B,Resources!C:C,"",0,1))</f>
        <v/>
      </c>
    </row>
    <row r="306" spans="1:31" x14ac:dyDescent="0.2">
      <c r="A306" t="s">
        <v>3212</v>
      </c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>
        <v>10000</v>
      </c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>
        <v>10000</v>
      </c>
      <c r="AE306" t="str">
        <f>IF(_xlfn.XLOOKUP(A306,Resources!B:B,Resources!C:C,"",0,1)=0,"",_xlfn.XLOOKUP(A306,Resources!B:B,Resources!C:C,"",0,1))</f>
        <v/>
      </c>
    </row>
    <row r="307" spans="1:31" x14ac:dyDescent="0.2">
      <c r="A307" t="s">
        <v>1694</v>
      </c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>
        <v>10000</v>
      </c>
      <c r="W307" s="1"/>
      <c r="X307" s="1"/>
      <c r="Y307" s="1"/>
      <c r="Z307" s="1"/>
      <c r="AA307" s="1"/>
      <c r="AB307" s="1"/>
      <c r="AC307" s="1"/>
      <c r="AD307" s="1">
        <v>10000</v>
      </c>
      <c r="AE307" t="str">
        <f>IF(_xlfn.XLOOKUP(A307,Resources!B:B,Resources!C:C,"",0,1)=0,"",_xlfn.XLOOKUP(A307,Resources!B:B,Resources!C:C,"",0,1))</f>
        <v/>
      </c>
    </row>
    <row r="308" spans="1:31" x14ac:dyDescent="0.2">
      <c r="A308" t="s">
        <v>1697</v>
      </c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>
        <v>10000</v>
      </c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>
        <v>10000</v>
      </c>
      <c r="AE308" t="str">
        <f>IF(_xlfn.XLOOKUP(A308,Resources!B:B,Resources!C:C,"",0,1)=0,"",_xlfn.XLOOKUP(A308,Resources!B:B,Resources!C:C,"",0,1))</f>
        <v/>
      </c>
    </row>
    <row r="309" spans="1:31" x14ac:dyDescent="0.2">
      <c r="A309" t="s">
        <v>2473</v>
      </c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>
        <v>1500</v>
      </c>
      <c r="AA309" s="1">
        <v>3500</v>
      </c>
      <c r="AB309" s="1">
        <v>5000</v>
      </c>
      <c r="AC309" s="1"/>
      <c r="AD309" s="1">
        <v>10000</v>
      </c>
      <c r="AE309" t="str">
        <f>IF(_xlfn.XLOOKUP(A309,Resources!B:B,Resources!C:C,"",0,1)=0,"",_xlfn.XLOOKUP(A309,Resources!B:B,Resources!C:C,"",0,1))</f>
        <v/>
      </c>
    </row>
    <row r="310" spans="1:31" x14ac:dyDescent="0.2">
      <c r="A310" t="s">
        <v>2555</v>
      </c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>
        <v>5000</v>
      </c>
      <c r="AB310" s="1">
        <v>5000</v>
      </c>
      <c r="AC310" s="1"/>
      <c r="AD310" s="1">
        <v>10000</v>
      </c>
      <c r="AE310" t="str">
        <f>IF(_xlfn.XLOOKUP(A310,Resources!B:B,Resources!C:C,"",0,1)=0,"",_xlfn.XLOOKUP(A310,Resources!B:B,Resources!C:C,"",0,1))</f>
        <v/>
      </c>
    </row>
    <row r="311" spans="1:31" x14ac:dyDescent="0.2">
      <c r="A311" t="s">
        <v>3064</v>
      </c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>
        <v>3500</v>
      </c>
      <c r="T311" s="1">
        <v>6500</v>
      </c>
      <c r="U311" s="1"/>
      <c r="V311" s="1"/>
      <c r="W311" s="1"/>
      <c r="X311" s="1"/>
      <c r="Y311" s="1"/>
      <c r="Z311" s="1"/>
      <c r="AA311" s="1"/>
      <c r="AB311" s="1"/>
      <c r="AC311" s="1"/>
      <c r="AD311" s="1">
        <v>10000</v>
      </c>
      <c r="AE311" t="str">
        <f>IF(_xlfn.XLOOKUP(A311,Resources!B:B,Resources!C:C,"",0,1)=0,"",_xlfn.XLOOKUP(A311,Resources!B:B,Resources!C:C,"",0,1))</f>
        <v/>
      </c>
    </row>
    <row r="312" spans="1:31" x14ac:dyDescent="0.2">
      <c r="A312" t="s">
        <v>2005</v>
      </c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>
        <v>10000</v>
      </c>
      <c r="W312" s="1"/>
      <c r="X312" s="1"/>
      <c r="Y312" s="1"/>
      <c r="Z312" s="1"/>
      <c r="AA312" s="1"/>
      <c r="AB312" s="1"/>
      <c r="AC312" s="1"/>
      <c r="AD312" s="1">
        <v>10000</v>
      </c>
      <c r="AE312" t="str">
        <f>IF(_xlfn.XLOOKUP(A312,Resources!B:B,Resources!C:C,"",0,1)=0,"",_xlfn.XLOOKUP(A312,Resources!B:B,Resources!C:C,"",0,1))</f>
        <v/>
      </c>
    </row>
    <row r="313" spans="1:31" x14ac:dyDescent="0.2">
      <c r="A313" t="s">
        <v>1805</v>
      </c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>
        <v>10000</v>
      </c>
      <c r="AB313" s="1"/>
      <c r="AC313" s="1"/>
      <c r="AD313" s="1">
        <v>10000</v>
      </c>
      <c r="AE313" t="str">
        <f>IF(_xlfn.XLOOKUP(A313,Resources!B:B,Resources!C:C,"",0,1)=0,"",_xlfn.XLOOKUP(A313,Resources!B:B,Resources!C:C,"",0,1))</f>
        <v/>
      </c>
    </row>
    <row r="314" spans="1:31" x14ac:dyDescent="0.2">
      <c r="A314" t="s">
        <v>2289</v>
      </c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>
        <v>10000</v>
      </c>
      <c r="Z314" s="1"/>
      <c r="AA314" s="1"/>
      <c r="AB314" s="1"/>
      <c r="AC314" s="1"/>
      <c r="AD314" s="1">
        <v>10000</v>
      </c>
      <c r="AE314" t="str">
        <f>IF(_xlfn.XLOOKUP(A314,Resources!B:B,Resources!C:C,"",0,1)=0,"",_xlfn.XLOOKUP(A314,Resources!B:B,Resources!C:C,"",0,1))</f>
        <v/>
      </c>
    </row>
    <row r="315" spans="1:31" x14ac:dyDescent="0.2">
      <c r="A315" t="s">
        <v>2191</v>
      </c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>
        <v>10000</v>
      </c>
      <c r="AC315" s="1"/>
      <c r="AD315" s="1">
        <v>10000</v>
      </c>
      <c r="AE315" t="str">
        <f>IF(_xlfn.XLOOKUP(A315,Resources!B:B,Resources!C:C,"",0,1)=0,"",_xlfn.XLOOKUP(A315,Resources!B:B,Resources!C:C,"",0,1))</f>
        <v/>
      </c>
    </row>
    <row r="316" spans="1:31" x14ac:dyDescent="0.2">
      <c r="A316" t="s">
        <v>3141</v>
      </c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>
        <v>10000</v>
      </c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>
        <v>10000</v>
      </c>
      <c r="AE316" t="str">
        <f>IF(_xlfn.XLOOKUP(A316,Resources!B:B,Resources!C:C,"",0,1)=0,"",_xlfn.XLOOKUP(A316,Resources!B:B,Resources!C:C,"",0,1))</f>
        <v/>
      </c>
    </row>
    <row r="317" spans="1:31" x14ac:dyDescent="0.2">
      <c r="A317" t="s">
        <v>1703</v>
      </c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>
        <v>10000</v>
      </c>
      <c r="X317" s="1"/>
      <c r="Y317" s="1"/>
      <c r="Z317" s="1"/>
      <c r="AA317" s="1"/>
      <c r="AB317" s="1"/>
      <c r="AC317" s="1"/>
      <c r="AD317" s="1">
        <v>10000</v>
      </c>
      <c r="AE317" t="str">
        <f>IF(_xlfn.XLOOKUP(A317,Resources!B:B,Resources!C:C,"",0,1)=0,"",_xlfn.XLOOKUP(A317,Resources!B:B,Resources!C:C,"",0,1))</f>
        <v/>
      </c>
    </row>
    <row r="318" spans="1:31" x14ac:dyDescent="0.2">
      <c r="A318" t="s">
        <v>1068</v>
      </c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>
        <v>10000</v>
      </c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>
        <v>10000</v>
      </c>
      <c r="AE318" t="str">
        <f>IF(_xlfn.XLOOKUP(A318,Resources!B:B,Resources!C:C,"",0,1)=0,"",_xlfn.XLOOKUP(A318,Resources!B:B,Resources!C:C,"",0,1))</f>
        <v/>
      </c>
    </row>
    <row r="319" spans="1:31" x14ac:dyDescent="0.2">
      <c r="A319" t="s">
        <v>1576</v>
      </c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>
        <v>10000</v>
      </c>
      <c r="U319" s="1"/>
      <c r="V319" s="1"/>
      <c r="W319" s="1"/>
      <c r="X319" s="1"/>
      <c r="Y319" s="1"/>
      <c r="Z319" s="1"/>
      <c r="AA319" s="1"/>
      <c r="AB319" s="1"/>
      <c r="AC319" s="1"/>
      <c r="AD319" s="1">
        <v>10000</v>
      </c>
      <c r="AE319" t="str">
        <f>IF(_xlfn.XLOOKUP(A319,Resources!B:B,Resources!C:C,"",0,1)=0,"",_xlfn.XLOOKUP(A319,Resources!B:B,Resources!C:C,"",0,1))</f>
        <v/>
      </c>
    </row>
    <row r="320" spans="1:31" x14ac:dyDescent="0.2">
      <c r="A320" t="s">
        <v>1488</v>
      </c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>
        <v>1500</v>
      </c>
      <c r="AA320" s="1">
        <v>3500</v>
      </c>
      <c r="AB320" s="1">
        <v>5000</v>
      </c>
      <c r="AC320" s="1"/>
      <c r="AD320" s="1">
        <v>10000</v>
      </c>
      <c r="AE320" t="str">
        <f>IF(_xlfn.XLOOKUP(A320,Resources!B:B,Resources!C:C,"",0,1)=0,"",_xlfn.XLOOKUP(A320,Resources!B:B,Resources!C:C,"",0,1))</f>
        <v/>
      </c>
    </row>
    <row r="321" spans="1:31" x14ac:dyDescent="0.2">
      <c r="A321" t="s">
        <v>738</v>
      </c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>
        <v>10000</v>
      </c>
      <c r="AC321" s="1"/>
      <c r="AD321" s="1">
        <v>10000</v>
      </c>
      <c r="AE321" t="str">
        <f>IF(_xlfn.XLOOKUP(A321,Resources!B:B,Resources!C:C,"",0,1)=0,"",_xlfn.XLOOKUP(A321,Resources!B:B,Resources!C:C,"",0,1))</f>
        <v/>
      </c>
    </row>
    <row r="322" spans="1:31" x14ac:dyDescent="0.2">
      <c r="A322" t="s">
        <v>727</v>
      </c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>
        <v>5000</v>
      </c>
      <c r="Z322" s="1">
        <v>5000</v>
      </c>
      <c r="AA322" s="1"/>
      <c r="AB322" s="1"/>
      <c r="AC322" s="1"/>
      <c r="AD322" s="1">
        <v>10000</v>
      </c>
      <c r="AE322" t="str">
        <f>IF(_xlfn.XLOOKUP(A322,Resources!B:B,Resources!C:C,"",0,1)=0,"",_xlfn.XLOOKUP(A322,Resources!B:B,Resources!C:C,"",0,1))</f>
        <v/>
      </c>
    </row>
    <row r="323" spans="1:31" x14ac:dyDescent="0.2">
      <c r="A323" t="s">
        <v>848</v>
      </c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>
        <v>10000</v>
      </c>
      <c r="U323" s="1"/>
      <c r="V323" s="1"/>
      <c r="W323" s="1"/>
      <c r="X323" s="1"/>
      <c r="Y323" s="1"/>
      <c r="Z323" s="1"/>
      <c r="AA323" s="1"/>
      <c r="AB323" s="1"/>
      <c r="AC323" s="1"/>
      <c r="AD323" s="1">
        <v>10000</v>
      </c>
      <c r="AE323" t="str">
        <f>IF(_xlfn.XLOOKUP(A323,Resources!B:B,Resources!C:C,"",0,1)=0,"",_xlfn.XLOOKUP(A323,Resources!B:B,Resources!C:C,"",0,1))</f>
        <v/>
      </c>
    </row>
    <row r="324" spans="1:31" x14ac:dyDescent="0.2">
      <c r="A324" t="s">
        <v>982</v>
      </c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>
        <v>10000</v>
      </c>
      <c r="AB324" s="1"/>
      <c r="AC324" s="1"/>
      <c r="AD324" s="1">
        <v>10000</v>
      </c>
      <c r="AE324" t="str">
        <f>IF(_xlfn.XLOOKUP(A324,Resources!B:B,Resources!C:C,"",0,1)=0,"",_xlfn.XLOOKUP(A324,Resources!B:B,Resources!C:C,"",0,1))</f>
        <v/>
      </c>
    </row>
    <row r="325" spans="1:31" x14ac:dyDescent="0.2">
      <c r="A325" t="s">
        <v>1148</v>
      </c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>
        <v>10000</v>
      </c>
      <c r="W325" s="1"/>
      <c r="X325" s="1"/>
      <c r="Y325" s="1"/>
      <c r="Z325" s="1"/>
      <c r="AA325" s="1"/>
      <c r="AB325" s="1"/>
      <c r="AC325" s="1"/>
      <c r="AD325" s="1">
        <v>10000</v>
      </c>
      <c r="AE325" t="str">
        <f>IF(_xlfn.XLOOKUP(A325,Resources!B:B,Resources!C:C,"",0,1)=0,"",_xlfn.XLOOKUP(A325,Resources!B:B,Resources!C:C,"",0,1))</f>
        <v/>
      </c>
    </row>
    <row r="326" spans="1:31" x14ac:dyDescent="0.2">
      <c r="A326" t="s">
        <v>984</v>
      </c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>
        <v>900</v>
      </c>
      <c r="S326" s="1">
        <v>1700</v>
      </c>
      <c r="T326" s="1">
        <v>1000</v>
      </c>
      <c r="U326" s="1">
        <v>1250</v>
      </c>
      <c r="V326" s="1">
        <v>1500</v>
      </c>
      <c r="W326" s="1">
        <v>300</v>
      </c>
      <c r="X326" s="1">
        <v>450</v>
      </c>
      <c r="Y326" s="1">
        <v>1400</v>
      </c>
      <c r="Z326" s="1">
        <v>600</v>
      </c>
      <c r="AA326" s="1">
        <v>400</v>
      </c>
      <c r="AB326" s="1">
        <v>400</v>
      </c>
      <c r="AC326" s="1"/>
      <c r="AD326" s="1">
        <v>9900</v>
      </c>
      <c r="AE326" t="str">
        <f>IF(_xlfn.XLOOKUP(A326,Resources!B:B,Resources!C:C,"",0,1)=0,"",_xlfn.XLOOKUP(A326,Resources!B:B,Resources!C:C,"",0,1))</f>
        <v/>
      </c>
    </row>
    <row r="327" spans="1:31" x14ac:dyDescent="0.2">
      <c r="A327" t="s">
        <v>1708</v>
      </c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>
        <v>6000</v>
      </c>
      <c r="U327" s="1">
        <v>3500</v>
      </c>
      <c r="V327" s="1"/>
      <c r="W327" s="1"/>
      <c r="X327" s="1"/>
      <c r="Y327" s="1"/>
      <c r="Z327" s="1"/>
      <c r="AA327" s="1"/>
      <c r="AB327" s="1"/>
      <c r="AC327" s="1"/>
      <c r="AD327" s="1">
        <v>9500</v>
      </c>
      <c r="AE327" t="str">
        <f>IF(_xlfn.XLOOKUP(A327,Resources!B:B,Resources!C:C,"",0,1)=0,"",_xlfn.XLOOKUP(A327,Resources!B:B,Resources!C:C,"",0,1))</f>
        <v/>
      </c>
    </row>
    <row r="328" spans="1:31" x14ac:dyDescent="0.2">
      <c r="A328" t="s">
        <v>2291</v>
      </c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>
        <v>9300</v>
      </c>
      <c r="AC328" s="1"/>
      <c r="AD328" s="1">
        <v>9300</v>
      </c>
      <c r="AE328" t="str">
        <f>IF(_xlfn.XLOOKUP(A328,Resources!B:B,Resources!C:C,"",0,1)=0,"",_xlfn.XLOOKUP(A328,Resources!B:B,Resources!C:C,"",0,1))</f>
        <v/>
      </c>
    </row>
    <row r="329" spans="1:31" x14ac:dyDescent="0.2">
      <c r="A329" t="s">
        <v>2087</v>
      </c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>
        <v>2000</v>
      </c>
      <c r="Z329" s="1">
        <v>2000</v>
      </c>
      <c r="AA329" s="1">
        <v>2000</v>
      </c>
      <c r="AB329" s="1">
        <v>3000</v>
      </c>
      <c r="AC329" s="1"/>
      <c r="AD329" s="1">
        <v>9000</v>
      </c>
      <c r="AE329" t="str">
        <f>IF(_xlfn.XLOOKUP(A329,Resources!B:B,Resources!C:C,"",0,1)=0,"",_xlfn.XLOOKUP(A329,Resources!B:B,Resources!C:C,"",0,1))</f>
        <v/>
      </c>
    </row>
    <row r="330" spans="1:31" x14ac:dyDescent="0.2">
      <c r="A330" t="s">
        <v>1687</v>
      </c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>
        <v>3000</v>
      </c>
      <c r="AA330" s="1"/>
      <c r="AB330" s="1">
        <v>6000</v>
      </c>
      <c r="AC330" s="1"/>
      <c r="AD330" s="1">
        <v>9000</v>
      </c>
      <c r="AE330" t="str">
        <f>IF(_xlfn.XLOOKUP(A330,Resources!B:B,Resources!C:C,"",0,1)=0,"",_xlfn.XLOOKUP(A330,Resources!B:B,Resources!C:C,"",0,1))</f>
        <v/>
      </c>
    </row>
    <row r="331" spans="1:31" x14ac:dyDescent="0.2">
      <c r="A331" t="s">
        <v>3206</v>
      </c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>
        <v>3000</v>
      </c>
      <c r="Q331" s="1"/>
      <c r="R331" s="1"/>
      <c r="S331" s="1">
        <v>3000</v>
      </c>
      <c r="T331" s="1">
        <v>3000</v>
      </c>
      <c r="U331" s="1"/>
      <c r="V331" s="1"/>
      <c r="W331" s="1"/>
      <c r="X331" s="1"/>
      <c r="Y331" s="1"/>
      <c r="Z331" s="1"/>
      <c r="AA331" s="1"/>
      <c r="AB331" s="1"/>
      <c r="AC331" s="1"/>
      <c r="AD331" s="1">
        <v>9000</v>
      </c>
      <c r="AE331" t="str">
        <f>IF(_xlfn.XLOOKUP(A331,Resources!B:B,Resources!C:C,"",0,1)=0,"",_xlfn.XLOOKUP(A331,Resources!B:B,Resources!C:C,"",0,1))</f>
        <v/>
      </c>
    </row>
    <row r="332" spans="1:31" x14ac:dyDescent="0.2">
      <c r="A332" t="s">
        <v>1297</v>
      </c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>
        <v>2000</v>
      </c>
      <c r="Z332" s="1">
        <v>2000</v>
      </c>
      <c r="AA332" s="1">
        <v>3000</v>
      </c>
      <c r="AB332" s="1">
        <v>2000</v>
      </c>
      <c r="AC332" s="1"/>
      <c r="AD332" s="1">
        <v>9000</v>
      </c>
      <c r="AE332" t="str">
        <f>IF(_xlfn.XLOOKUP(A332,Resources!B:B,Resources!C:C,"",0,1)=0,"",_xlfn.XLOOKUP(A332,Resources!B:B,Resources!C:C,"",0,1))</f>
        <v/>
      </c>
    </row>
    <row r="333" spans="1:31" x14ac:dyDescent="0.2">
      <c r="A333" t="s">
        <v>789</v>
      </c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>
        <v>2000</v>
      </c>
      <c r="P333" s="1">
        <v>2000</v>
      </c>
      <c r="Q333" s="1">
        <v>2000</v>
      </c>
      <c r="R333" s="1">
        <v>2000</v>
      </c>
      <c r="S333" s="1"/>
      <c r="T333" s="1">
        <v>1000</v>
      </c>
      <c r="U333" s="1"/>
      <c r="V333" s="1"/>
      <c r="W333" s="1"/>
      <c r="X333" s="1"/>
      <c r="Y333" s="1"/>
      <c r="Z333" s="1"/>
      <c r="AA333" s="1"/>
      <c r="AB333" s="1"/>
      <c r="AC333" s="1"/>
      <c r="AD333" s="1">
        <v>9000</v>
      </c>
      <c r="AE333" t="str">
        <f>IF(_xlfn.XLOOKUP(A333,Resources!B:B,Resources!C:C,"",0,1)=0,"",_xlfn.XLOOKUP(A333,Resources!B:B,Resources!C:C,"",0,1))</f>
        <v/>
      </c>
    </row>
    <row r="334" spans="1:31" x14ac:dyDescent="0.2">
      <c r="A334" t="s">
        <v>847</v>
      </c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>
        <v>2000</v>
      </c>
      <c r="Z334" s="1">
        <v>2000</v>
      </c>
      <c r="AA334" s="1">
        <v>2000</v>
      </c>
      <c r="AB334" s="1">
        <v>3000</v>
      </c>
      <c r="AC334" s="1"/>
      <c r="AD334" s="1">
        <v>9000</v>
      </c>
      <c r="AE334" t="str">
        <f>IF(_xlfn.XLOOKUP(A334,Resources!B:B,Resources!C:C,"",0,1)=0,"",_xlfn.XLOOKUP(A334,Resources!B:B,Resources!C:C,"",0,1))</f>
        <v/>
      </c>
    </row>
    <row r="335" spans="1:31" x14ac:dyDescent="0.2">
      <c r="A335" t="s">
        <v>729</v>
      </c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>
        <v>1500</v>
      </c>
      <c r="X335" s="1">
        <v>1500</v>
      </c>
      <c r="Y335" s="1">
        <v>1500</v>
      </c>
      <c r="Z335" s="1">
        <v>1500</v>
      </c>
      <c r="AA335" s="1">
        <v>1500</v>
      </c>
      <c r="AB335" s="1">
        <v>1500</v>
      </c>
      <c r="AC335" s="1"/>
      <c r="AD335" s="1">
        <v>9000</v>
      </c>
      <c r="AE335" t="str">
        <f>IF(_xlfn.XLOOKUP(A335,Resources!B:B,Resources!C:C,"",0,1)=0,"",_xlfn.XLOOKUP(A335,Resources!B:B,Resources!C:C,"",0,1))</f>
        <v/>
      </c>
    </row>
    <row r="336" spans="1:31" x14ac:dyDescent="0.2">
      <c r="A336" t="s">
        <v>2271</v>
      </c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>
        <v>2000</v>
      </c>
      <c r="Z336" s="1">
        <v>2000</v>
      </c>
      <c r="AA336" s="1">
        <v>2000</v>
      </c>
      <c r="AB336" s="1">
        <v>2000</v>
      </c>
      <c r="AC336" s="1"/>
      <c r="AD336" s="1">
        <v>8000</v>
      </c>
      <c r="AE336" t="str">
        <f>IF(_xlfn.XLOOKUP(A336,Resources!B:B,Resources!C:C,"",0,1)=0,"",_xlfn.XLOOKUP(A336,Resources!B:B,Resources!C:C,"",0,1))</f>
        <v/>
      </c>
    </row>
    <row r="337" spans="1:31" x14ac:dyDescent="0.2">
      <c r="A337" t="s">
        <v>2553</v>
      </c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>
        <v>2000</v>
      </c>
      <c r="Z337" s="1">
        <v>2000</v>
      </c>
      <c r="AA337" s="1">
        <v>2000</v>
      </c>
      <c r="AB337" s="1">
        <v>2000</v>
      </c>
      <c r="AC337" s="1"/>
      <c r="AD337" s="1">
        <v>8000</v>
      </c>
      <c r="AE337" t="str">
        <f>IF(_xlfn.XLOOKUP(A337,Resources!B:B,Resources!C:C,"",0,1)=0,"",_xlfn.XLOOKUP(A337,Resources!B:B,Resources!C:C,"",0,1))</f>
        <v/>
      </c>
    </row>
    <row r="338" spans="1:31" x14ac:dyDescent="0.2">
      <c r="A338" t="s">
        <v>2971</v>
      </c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>
        <v>5000</v>
      </c>
      <c r="P338" s="1">
        <v>2000</v>
      </c>
      <c r="Q338" s="1"/>
      <c r="R338" s="1">
        <v>1000</v>
      </c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>
        <v>8000</v>
      </c>
      <c r="AE338" t="str">
        <f>IF(_xlfn.XLOOKUP(A338,Resources!B:B,Resources!C:C,"",0,1)=0,"",_xlfn.XLOOKUP(A338,Resources!B:B,Resources!C:C,"",0,1))</f>
        <v/>
      </c>
    </row>
    <row r="339" spans="1:31" x14ac:dyDescent="0.2">
      <c r="A339" t="s">
        <v>3062</v>
      </c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>
        <v>2000</v>
      </c>
      <c r="Z339" s="1">
        <v>2000</v>
      </c>
      <c r="AA339" s="1">
        <v>2000</v>
      </c>
      <c r="AB339" s="1">
        <v>2000</v>
      </c>
      <c r="AC339" s="1"/>
      <c r="AD339" s="1">
        <v>8000</v>
      </c>
      <c r="AE339" t="str">
        <f>IF(_xlfn.XLOOKUP(A339,Resources!B:B,Resources!C:C,"",0,1)=0,"",_xlfn.XLOOKUP(A339,Resources!B:B,Resources!C:C,"",0,1))</f>
        <v/>
      </c>
    </row>
    <row r="340" spans="1:31" x14ac:dyDescent="0.2">
      <c r="A340" t="s">
        <v>1681</v>
      </c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>
        <v>1500</v>
      </c>
      <c r="AA340" s="1">
        <v>3500</v>
      </c>
      <c r="AB340" s="1">
        <v>3000</v>
      </c>
      <c r="AC340" s="1"/>
      <c r="AD340" s="1">
        <v>8000</v>
      </c>
      <c r="AE340" t="str">
        <f>IF(_xlfn.XLOOKUP(A340,Resources!B:B,Resources!C:C,"",0,1)=0,"",_xlfn.XLOOKUP(A340,Resources!B:B,Resources!C:C,"",0,1))</f>
        <v/>
      </c>
    </row>
    <row r="341" spans="1:31" x14ac:dyDescent="0.2">
      <c r="A341" t="s">
        <v>993</v>
      </c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>
        <v>1500</v>
      </c>
      <c r="AA341" s="1">
        <v>3500</v>
      </c>
      <c r="AB341" s="1">
        <v>3000</v>
      </c>
      <c r="AC341" s="1"/>
      <c r="AD341" s="1">
        <v>8000</v>
      </c>
      <c r="AE341" t="str">
        <f>IF(_xlfn.XLOOKUP(A341,Resources!B:B,Resources!C:C,"",0,1)=0,"",_xlfn.XLOOKUP(A341,Resources!B:B,Resources!C:C,"",0,1))</f>
        <v/>
      </c>
    </row>
    <row r="342" spans="1:31" x14ac:dyDescent="0.2">
      <c r="A342" t="s">
        <v>3213</v>
      </c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>
        <v>5000</v>
      </c>
      <c r="Q342" s="1">
        <v>2500</v>
      </c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>
        <v>7500</v>
      </c>
      <c r="AE342" t="str">
        <f>IF(_xlfn.XLOOKUP(A342,Resources!B:B,Resources!C:C,"",0,1)=0,"",_xlfn.XLOOKUP(A342,Resources!B:B,Resources!C:C,"",0,1))</f>
        <v/>
      </c>
    </row>
    <row r="343" spans="1:31" x14ac:dyDescent="0.2">
      <c r="A343" t="s">
        <v>1579</v>
      </c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>
        <v>336</v>
      </c>
      <c r="S343" s="1">
        <v>96</v>
      </c>
      <c r="T343" s="1">
        <v>24</v>
      </c>
      <c r="U343" s="1"/>
      <c r="V343" s="1">
        <v>2900</v>
      </c>
      <c r="W343" s="1"/>
      <c r="X343" s="1"/>
      <c r="Y343" s="1"/>
      <c r="Z343" s="1">
        <v>50</v>
      </c>
      <c r="AA343" s="1">
        <v>750</v>
      </c>
      <c r="AB343" s="1">
        <v>3303</v>
      </c>
      <c r="AC343" s="1"/>
      <c r="AD343" s="1">
        <v>7459</v>
      </c>
      <c r="AE343" t="str">
        <f>IF(_xlfn.XLOOKUP(A343,Resources!B:B,Resources!C:C,"",0,1)=0,"",_xlfn.XLOOKUP(A343,Resources!B:B,Resources!C:C,"",0,1))</f>
        <v>https://www.sourcewatch.org/index.php/JPMorgan_Chase</v>
      </c>
    </row>
    <row r="344" spans="1:31" x14ac:dyDescent="0.2">
      <c r="A344" t="s">
        <v>2181</v>
      </c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>
        <v>100</v>
      </c>
      <c r="T344" s="1"/>
      <c r="U344" s="1"/>
      <c r="V344" s="1">
        <v>200</v>
      </c>
      <c r="W344" s="1">
        <v>500</v>
      </c>
      <c r="X344" s="1">
        <v>200</v>
      </c>
      <c r="Y344" s="1">
        <v>500</v>
      </c>
      <c r="Z344" s="1">
        <v>5250</v>
      </c>
      <c r="AA344" s="1">
        <v>500</v>
      </c>
      <c r="AB344" s="1"/>
      <c r="AC344" s="1"/>
      <c r="AD344" s="1">
        <v>7250</v>
      </c>
      <c r="AE344" t="str">
        <f>IF(_xlfn.XLOOKUP(A344,Resources!B:B,Resources!C:C,"",0,1)=0,"",_xlfn.XLOOKUP(A344,Resources!B:B,Resources!C:C,"",0,1))</f>
        <v/>
      </c>
    </row>
    <row r="345" spans="1:31" x14ac:dyDescent="0.2">
      <c r="A345" t="s">
        <v>1227</v>
      </c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>
        <v>4250</v>
      </c>
      <c r="Z345" s="1">
        <v>2775</v>
      </c>
      <c r="AA345" s="1"/>
      <c r="AB345" s="1"/>
      <c r="AC345" s="1"/>
      <c r="AD345" s="1">
        <v>7025</v>
      </c>
      <c r="AE345" t="str">
        <f>IF(_xlfn.XLOOKUP(A345,Resources!B:B,Resources!C:C,"",0,1)=0,"",_xlfn.XLOOKUP(A345,Resources!B:B,Resources!C:C,"",0,1))</f>
        <v/>
      </c>
    </row>
    <row r="346" spans="1:31" x14ac:dyDescent="0.2">
      <c r="A346" t="s">
        <v>2391</v>
      </c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>
        <v>2000</v>
      </c>
      <c r="Z346" s="1">
        <v>5000</v>
      </c>
      <c r="AA346" s="1"/>
      <c r="AB346" s="1"/>
      <c r="AC346" s="1"/>
      <c r="AD346" s="1">
        <v>7000</v>
      </c>
      <c r="AE346" t="str">
        <f>IF(_xlfn.XLOOKUP(A346,Resources!B:B,Resources!C:C,"",0,1)=0,"",_xlfn.XLOOKUP(A346,Resources!B:B,Resources!C:C,"",0,1))</f>
        <v/>
      </c>
    </row>
    <row r="347" spans="1:31" x14ac:dyDescent="0.2">
      <c r="A347" t="s">
        <v>529</v>
      </c>
      <c r="B347" s="1"/>
      <c r="C347" s="1"/>
      <c r="D347" s="1"/>
      <c r="E347" s="1"/>
      <c r="F347" s="1"/>
      <c r="G347" s="1"/>
      <c r="H347" s="1"/>
      <c r="I347" s="1"/>
      <c r="J347" s="1">
        <v>3000</v>
      </c>
      <c r="K347" s="1"/>
      <c r="L347" s="1"/>
      <c r="M347" s="1"/>
      <c r="N347" s="1">
        <v>3000</v>
      </c>
      <c r="O347" s="1">
        <v>500</v>
      </c>
      <c r="P347" s="1"/>
      <c r="Q347" s="1">
        <v>500</v>
      </c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>
        <v>7000</v>
      </c>
      <c r="AE347" t="str">
        <f>IF(_xlfn.XLOOKUP(A347,Resources!B:B,Resources!C:C,"",0,1)=0,"",_xlfn.XLOOKUP(A347,Resources!B:B,Resources!C:C,"",0,1))</f>
        <v/>
      </c>
    </row>
    <row r="348" spans="1:31" x14ac:dyDescent="0.2">
      <c r="A348" t="s">
        <v>1402</v>
      </c>
      <c r="B348" s="1"/>
      <c r="C348" s="1"/>
      <c r="D348" s="1"/>
      <c r="E348" s="1"/>
      <c r="F348" s="1"/>
      <c r="G348" s="1"/>
      <c r="H348" s="1"/>
      <c r="I348" s="1"/>
      <c r="J348" s="1">
        <v>1000</v>
      </c>
      <c r="K348" s="1"/>
      <c r="L348" s="1"/>
      <c r="M348" s="1"/>
      <c r="N348" s="1"/>
      <c r="O348" s="1"/>
      <c r="P348" s="1"/>
      <c r="Q348" s="1"/>
      <c r="R348" s="1">
        <v>1000</v>
      </c>
      <c r="S348" s="1">
        <v>5000</v>
      </c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>
        <v>7000</v>
      </c>
      <c r="AE348" t="str">
        <f>IF(_xlfn.XLOOKUP(A348,Resources!B:B,Resources!C:C,"",0,1)=0,"",_xlfn.XLOOKUP(A348,Resources!B:B,Resources!C:C,"",0,1))</f>
        <v/>
      </c>
    </row>
    <row r="349" spans="1:31" x14ac:dyDescent="0.2">
      <c r="A349" t="s">
        <v>2885</v>
      </c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>
        <v>600</v>
      </c>
      <c r="P349" s="1">
        <v>4000</v>
      </c>
      <c r="Q349" s="1">
        <v>1200</v>
      </c>
      <c r="R349" s="1">
        <v>1000</v>
      </c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>
        <v>6800</v>
      </c>
      <c r="AE349" t="str">
        <f>IF(_xlfn.XLOOKUP(A349,Resources!B:B,Resources!C:C,"",0,1)=0,"",_xlfn.XLOOKUP(A349,Resources!B:B,Resources!C:C,"",0,1))</f>
        <v/>
      </c>
    </row>
    <row r="350" spans="1:31" x14ac:dyDescent="0.2">
      <c r="A350" t="s">
        <v>2013</v>
      </c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>
        <v>900</v>
      </c>
      <c r="U350" s="1">
        <v>1000</v>
      </c>
      <c r="V350" s="1">
        <v>950</v>
      </c>
      <c r="W350" s="1">
        <v>1200</v>
      </c>
      <c r="X350" s="1">
        <v>850</v>
      </c>
      <c r="Y350" s="1">
        <v>400</v>
      </c>
      <c r="Z350" s="1">
        <v>300</v>
      </c>
      <c r="AA350" s="1">
        <v>450</v>
      </c>
      <c r="AB350" s="1">
        <v>600</v>
      </c>
      <c r="AC350" s="1"/>
      <c r="AD350" s="1">
        <v>6650</v>
      </c>
      <c r="AE350" t="str">
        <f>IF(_xlfn.XLOOKUP(A350,Resources!B:B,Resources!C:C,"",0,1)=0,"",_xlfn.XLOOKUP(A350,Resources!B:B,Resources!C:C,"",0,1))</f>
        <v/>
      </c>
    </row>
    <row r="351" spans="1:31" x14ac:dyDescent="0.2">
      <c r="A351" t="s">
        <v>3067</v>
      </c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>
        <v>6500</v>
      </c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>
        <v>6500</v>
      </c>
      <c r="AE351" t="str">
        <f>IF(_xlfn.XLOOKUP(A351,Resources!B:B,Resources!C:C,"",0,1)=0,"",_xlfn.XLOOKUP(A351,Resources!B:B,Resources!C:C,"",0,1))</f>
        <v/>
      </c>
    </row>
    <row r="352" spans="1:31" x14ac:dyDescent="0.2">
      <c r="A352" t="s">
        <v>1707</v>
      </c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>
        <v>3000</v>
      </c>
      <c r="X352" s="1">
        <v>3500</v>
      </c>
      <c r="Y352" s="1"/>
      <c r="Z352" s="1"/>
      <c r="AA352" s="1"/>
      <c r="AB352" s="1"/>
      <c r="AC352" s="1"/>
      <c r="AD352" s="1">
        <v>6500</v>
      </c>
      <c r="AE352" t="str">
        <f>IF(_xlfn.XLOOKUP(A352,Resources!B:B,Resources!C:C,"",0,1)=0,"",_xlfn.XLOOKUP(A352,Resources!B:B,Resources!C:C,"",0,1))</f>
        <v/>
      </c>
    </row>
    <row r="353" spans="1:31" x14ac:dyDescent="0.2">
      <c r="A353" t="s">
        <v>1800</v>
      </c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>
        <v>1000</v>
      </c>
      <c r="P353" s="1"/>
      <c r="Q353" s="1">
        <v>1000</v>
      </c>
      <c r="R353" s="1">
        <v>1000</v>
      </c>
      <c r="S353" s="1"/>
      <c r="T353" s="1">
        <v>1000</v>
      </c>
      <c r="U353" s="1">
        <v>1000</v>
      </c>
      <c r="V353" s="1">
        <v>1000</v>
      </c>
      <c r="W353" s="1"/>
      <c r="X353" s="1"/>
      <c r="Y353" s="1"/>
      <c r="Z353" s="1"/>
      <c r="AA353" s="1"/>
      <c r="AB353" s="1"/>
      <c r="AC353" s="1"/>
      <c r="AD353" s="1">
        <v>6000</v>
      </c>
      <c r="AE353" t="str">
        <f>IF(_xlfn.XLOOKUP(A353,Resources!B:B,Resources!C:C,"",0,1)=0,"",_xlfn.XLOOKUP(A353,Resources!B:B,Resources!C:C,"",0,1))</f>
        <v/>
      </c>
    </row>
    <row r="354" spans="1:31" x14ac:dyDescent="0.2">
      <c r="A354" t="s">
        <v>1692</v>
      </c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>
        <v>600</v>
      </c>
      <c r="Q354" s="1">
        <v>600</v>
      </c>
      <c r="R354" s="1"/>
      <c r="S354" s="1">
        <v>600</v>
      </c>
      <c r="T354" s="1">
        <v>600</v>
      </c>
      <c r="U354" s="1">
        <v>600</v>
      </c>
      <c r="V354" s="1">
        <v>600</v>
      </c>
      <c r="W354" s="1"/>
      <c r="X354" s="1"/>
      <c r="Y354" s="1">
        <v>600</v>
      </c>
      <c r="Z354" s="1">
        <v>600</v>
      </c>
      <c r="AA354" s="1">
        <v>600</v>
      </c>
      <c r="AB354" s="1">
        <v>600</v>
      </c>
      <c r="AC354" s="1"/>
      <c r="AD354" s="1">
        <v>6000</v>
      </c>
      <c r="AE354" t="str">
        <f>IF(_xlfn.XLOOKUP(A354,Resources!B:B,Resources!C:C,"",0,1)=0,"",_xlfn.XLOOKUP(A354,Resources!B:B,Resources!C:C,"",0,1))</f>
        <v/>
      </c>
    </row>
    <row r="355" spans="1:31" x14ac:dyDescent="0.2">
      <c r="A355" t="s">
        <v>2812</v>
      </c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>
        <v>2500</v>
      </c>
      <c r="P355" s="1">
        <v>1000</v>
      </c>
      <c r="Q355" s="1">
        <v>1000</v>
      </c>
      <c r="R355" s="1"/>
      <c r="S355" s="1">
        <v>1500</v>
      </c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>
        <v>6000</v>
      </c>
      <c r="AE355" t="str">
        <f>IF(_xlfn.XLOOKUP(A355,Resources!B:B,Resources!C:C,"",0,1)=0,"",_xlfn.XLOOKUP(A355,Resources!B:B,Resources!C:C,"",0,1))</f>
        <v/>
      </c>
    </row>
    <row r="356" spans="1:31" x14ac:dyDescent="0.2">
      <c r="A356" t="s">
        <v>2805</v>
      </c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>
        <v>3000</v>
      </c>
      <c r="P356" s="1">
        <v>3000</v>
      </c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>
        <v>6000</v>
      </c>
      <c r="AE356" t="str">
        <f>IF(_xlfn.XLOOKUP(A356,Resources!B:B,Resources!C:C,"",0,1)=0,"",_xlfn.XLOOKUP(A356,Resources!B:B,Resources!C:C,"",0,1))</f>
        <v/>
      </c>
    </row>
    <row r="357" spans="1:31" x14ac:dyDescent="0.2">
      <c r="A357" t="s">
        <v>1143</v>
      </c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>
        <v>2000</v>
      </c>
      <c r="Z357" s="1">
        <v>2000</v>
      </c>
      <c r="AA357" s="1">
        <v>1000</v>
      </c>
      <c r="AB357" s="1">
        <v>1000</v>
      </c>
      <c r="AC357" s="1"/>
      <c r="AD357" s="1">
        <v>6000</v>
      </c>
      <c r="AE357" t="str">
        <f>IF(_xlfn.XLOOKUP(A357,Resources!B:B,Resources!C:C,"",0,1)=0,"",_xlfn.XLOOKUP(A357,Resources!B:B,Resources!C:C,"",0,1))</f>
        <v/>
      </c>
    </row>
    <row r="358" spans="1:31" x14ac:dyDescent="0.2">
      <c r="A358" t="s">
        <v>2564</v>
      </c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>
        <v>1000</v>
      </c>
      <c r="Z358" s="1">
        <v>1000</v>
      </c>
      <c r="AA358" s="1">
        <v>1500</v>
      </c>
      <c r="AB358" s="1">
        <v>2000</v>
      </c>
      <c r="AC358" s="1"/>
      <c r="AD358" s="1">
        <v>5500</v>
      </c>
      <c r="AE358" t="str">
        <f>IF(_xlfn.XLOOKUP(A358,Resources!B:B,Resources!C:C,"",0,1)=0,"",_xlfn.XLOOKUP(A358,Resources!B:B,Resources!C:C,"",0,1))</f>
        <v/>
      </c>
    </row>
    <row r="359" spans="1:31" x14ac:dyDescent="0.2">
      <c r="A359" t="s">
        <v>2009</v>
      </c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>
        <v>2500</v>
      </c>
      <c r="AB359" s="1">
        <v>3000</v>
      </c>
      <c r="AC359" s="1"/>
      <c r="AD359" s="1">
        <v>5500</v>
      </c>
      <c r="AE359" t="str">
        <f>IF(_xlfn.XLOOKUP(A359,Resources!B:B,Resources!C:C,"",0,1)=0,"",_xlfn.XLOOKUP(A359,Resources!B:B,Resources!C:C,"",0,1))</f>
        <v/>
      </c>
    </row>
    <row r="360" spans="1:31" x14ac:dyDescent="0.2">
      <c r="A360" t="s">
        <v>1220</v>
      </c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>
        <v>500</v>
      </c>
      <c r="X360" s="1">
        <v>1500</v>
      </c>
      <c r="Y360" s="1">
        <v>500</v>
      </c>
      <c r="Z360" s="1">
        <v>500</v>
      </c>
      <c r="AA360" s="1">
        <v>1500</v>
      </c>
      <c r="AB360" s="1">
        <v>1000</v>
      </c>
      <c r="AC360" s="1"/>
      <c r="AD360" s="1">
        <v>5500</v>
      </c>
      <c r="AE360" t="str">
        <f>IF(_xlfn.XLOOKUP(A360,Resources!B:B,Resources!C:C,"",0,1)=0,"",_xlfn.XLOOKUP(A360,Resources!B:B,Resources!C:C,"",0,1))</f>
        <v/>
      </c>
    </row>
    <row r="361" spans="1:31" x14ac:dyDescent="0.2">
      <c r="A361" t="s">
        <v>1584</v>
      </c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>
        <v>500</v>
      </c>
      <c r="Z361" s="1">
        <v>1000</v>
      </c>
      <c r="AA361" s="1">
        <v>3000</v>
      </c>
      <c r="AB361" s="1">
        <v>1000</v>
      </c>
      <c r="AC361" s="1"/>
      <c r="AD361" s="1">
        <v>5500</v>
      </c>
      <c r="AE361" t="str">
        <f>IF(_xlfn.XLOOKUP(A361,Resources!B:B,Resources!C:C,"",0,1)=0,"",_xlfn.XLOOKUP(A361,Resources!B:B,Resources!C:C,"",0,1))</f>
        <v/>
      </c>
    </row>
    <row r="362" spans="1:31" x14ac:dyDescent="0.2">
      <c r="A362" t="s">
        <v>1583</v>
      </c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>
        <v>850</v>
      </c>
      <c r="V362" s="1"/>
      <c r="W362" s="1">
        <v>750</v>
      </c>
      <c r="X362" s="1">
        <v>800</v>
      </c>
      <c r="Y362" s="1">
        <v>850</v>
      </c>
      <c r="Z362" s="1">
        <v>950</v>
      </c>
      <c r="AA362" s="1">
        <v>800</v>
      </c>
      <c r="AB362" s="1">
        <v>450</v>
      </c>
      <c r="AC362" s="1"/>
      <c r="AD362" s="1">
        <v>5450</v>
      </c>
      <c r="AE362" t="str">
        <f>IF(_xlfn.XLOOKUP(A362,Resources!B:B,Resources!C:C,"",0,1)=0,"",_xlfn.XLOOKUP(A362,Resources!B:B,Resources!C:C,"",0,1))</f>
        <v/>
      </c>
    </row>
    <row r="363" spans="1:31" x14ac:dyDescent="0.2">
      <c r="A363" t="s">
        <v>1299</v>
      </c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>
        <v>5430</v>
      </c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>
        <v>5430</v>
      </c>
      <c r="AE363" t="str">
        <f>IF(_xlfn.XLOOKUP(A363,Resources!B:B,Resources!C:C,"",0,1)=0,"",_xlfn.XLOOKUP(A363,Resources!B:B,Resources!C:C,"",0,1))</f>
        <v/>
      </c>
    </row>
    <row r="364" spans="1:31" x14ac:dyDescent="0.2">
      <c r="A364" t="s">
        <v>924</v>
      </c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>
        <v>500</v>
      </c>
      <c r="R364" s="1">
        <v>500</v>
      </c>
      <c r="S364" s="1">
        <v>300</v>
      </c>
      <c r="T364" s="1">
        <v>300</v>
      </c>
      <c r="U364" s="1">
        <v>300</v>
      </c>
      <c r="V364" s="1">
        <v>300</v>
      </c>
      <c r="W364" s="1">
        <v>400</v>
      </c>
      <c r="X364" s="1">
        <v>400</v>
      </c>
      <c r="Y364" s="1">
        <v>400</v>
      </c>
      <c r="Z364" s="1">
        <v>800</v>
      </c>
      <c r="AA364" s="1">
        <v>600</v>
      </c>
      <c r="AB364" s="1">
        <v>600</v>
      </c>
      <c r="AC364" s="1"/>
      <c r="AD364" s="1">
        <v>5400</v>
      </c>
      <c r="AE364" t="str">
        <f>IF(_xlfn.XLOOKUP(A364,Resources!B:B,Resources!C:C,"",0,1)=0,"",_xlfn.XLOOKUP(A364,Resources!B:B,Resources!C:C,"",0,1))</f>
        <v/>
      </c>
    </row>
    <row r="365" spans="1:31" x14ac:dyDescent="0.2">
      <c r="A365" t="s">
        <v>846</v>
      </c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>
        <v>5321</v>
      </c>
      <c r="AA365" s="1"/>
      <c r="AB365" s="1"/>
      <c r="AC365" s="1"/>
      <c r="AD365" s="1">
        <v>5321</v>
      </c>
      <c r="AE365" t="str">
        <f>IF(_xlfn.XLOOKUP(A365,Resources!B:B,Resources!C:C,"",0,1)=0,"",_xlfn.XLOOKUP(A365,Resources!B:B,Resources!C:C,"",0,1))</f>
        <v/>
      </c>
    </row>
    <row r="366" spans="1:31" x14ac:dyDescent="0.2">
      <c r="A366" t="s">
        <v>786</v>
      </c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>
        <v>3300</v>
      </c>
      <c r="Z366" s="1">
        <v>1500</v>
      </c>
      <c r="AA366" s="1">
        <v>350</v>
      </c>
      <c r="AB366" s="1"/>
      <c r="AC366" s="1"/>
      <c r="AD366" s="1">
        <v>5150</v>
      </c>
      <c r="AE366" t="str">
        <f>IF(_xlfn.XLOOKUP(A366,Resources!B:B,Resources!C:C,"",0,1)=0,"",_xlfn.XLOOKUP(A366,Resources!B:B,Resources!C:C,"",0,1))</f>
        <v>https://www.sourcewatch.org/index.php/Bristol-Myers_Squibb</v>
      </c>
    </row>
    <row r="367" spans="1:31" x14ac:dyDescent="0.2">
      <c r="A367" t="s">
        <v>1918</v>
      </c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>
        <v>600</v>
      </c>
      <c r="P367" s="1">
        <v>350</v>
      </c>
      <c r="Q367" s="1">
        <v>600</v>
      </c>
      <c r="R367" s="1">
        <v>600</v>
      </c>
      <c r="S367" s="1">
        <v>600</v>
      </c>
      <c r="T367" s="1">
        <v>600</v>
      </c>
      <c r="U367" s="1">
        <v>600</v>
      </c>
      <c r="V367" s="1">
        <v>600</v>
      </c>
      <c r="W367" s="1">
        <v>350</v>
      </c>
      <c r="X367" s="1"/>
      <c r="Y367" s="1"/>
      <c r="Z367" s="1"/>
      <c r="AA367" s="1"/>
      <c r="AB367" s="1">
        <v>200</v>
      </c>
      <c r="AC367" s="1"/>
      <c r="AD367" s="1">
        <v>5100</v>
      </c>
      <c r="AE367" t="str">
        <f>IF(_xlfn.XLOOKUP(A367,Resources!B:B,Resources!C:C,"",0,1)=0,"",_xlfn.XLOOKUP(A367,Resources!B:B,Resources!C:C,"",0,1))</f>
        <v/>
      </c>
    </row>
    <row r="368" spans="1:31" x14ac:dyDescent="0.2">
      <c r="A368" t="s">
        <v>2370</v>
      </c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>
        <v>5000</v>
      </c>
      <c r="AB368" s="1"/>
      <c r="AC368" s="1"/>
      <c r="AD368" s="1">
        <v>5000</v>
      </c>
      <c r="AE368" t="str">
        <f>IF(_xlfn.XLOOKUP(A368,Resources!B:B,Resources!C:C,"",0,1)=0,"",_xlfn.XLOOKUP(A368,Resources!B:B,Resources!C:C,"",0,1))</f>
        <v/>
      </c>
    </row>
    <row r="369" spans="1:31" x14ac:dyDescent="0.2">
      <c r="A369" t="s">
        <v>2173</v>
      </c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>
        <v>5000</v>
      </c>
      <c r="AC369" s="1"/>
      <c r="AD369" s="1">
        <v>5000</v>
      </c>
      <c r="AE369" t="str">
        <f>IF(_xlfn.XLOOKUP(A369,Resources!B:B,Resources!C:C,"",0,1)=0,"",_xlfn.XLOOKUP(A369,Resources!B:B,Resources!C:C,"",0,1))</f>
        <v/>
      </c>
    </row>
    <row r="370" spans="1:31" x14ac:dyDescent="0.2">
      <c r="A370" t="s">
        <v>1870</v>
      </c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>
        <v>5000</v>
      </c>
      <c r="AB370" s="1"/>
      <c r="AC370" s="1"/>
      <c r="AD370" s="1">
        <v>5000</v>
      </c>
      <c r="AE370" t="str">
        <f>IF(_xlfn.XLOOKUP(A370,Resources!B:B,Resources!C:C,"",0,1)=0,"",_xlfn.XLOOKUP(A370,Resources!B:B,Resources!C:C,"",0,1))</f>
        <v/>
      </c>
    </row>
    <row r="371" spans="1:31" x14ac:dyDescent="0.2">
      <c r="A371" t="s">
        <v>1693</v>
      </c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>
        <v>5000</v>
      </c>
      <c r="V371" s="1"/>
      <c r="W371" s="1"/>
      <c r="X371" s="1"/>
      <c r="Y371" s="1"/>
      <c r="Z371" s="1"/>
      <c r="AA371" s="1"/>
      <c r="AB371" s="1"/>
      <c r="AC371" s="1"/>
      <c r="AD371" s="1">
        <v>5000</v>
      </c>
      <c r="AE371" t="str">
        <f>IF(_xlfn.XLOOKUP(A371,Resources!B:B,Resources!C:C,"",0,1)=0,"",_xlfn.XLOOKUP(A371,Resources!B:B,Resources!C:C,"",0,1))</f>
        <v/>
      </c>
    </row>
    <row r="372" spans="1:31" x14ac:dyDescent="0.2">
      <c r="A372" t="s">
        <v>2477</v>
      </c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>
        <v>5000</v>
      </c>
      <c r="V372" s="1"/>
      <c r="W372" s="1"/>
      <c r="X372" s="1"/>
      <c r="Y372" s="1"/>
      <c r="Z372" s="1"/>
      <c r="AA372" s="1"/>
      <c r="AB372" s="1"/>
      <c r="AC372" s="1"/>
      <c r="AD372" s="1">
        <v>5000</v>
      </c>
      <c r="AE372" t="str">
        <f>IF(_xlfn.XLOOKUP(A372,Resources!B:B,Resources!C:C,"",0,1)=0,"",_xlfn.XLOOKUP(A372,Resources!B:B,Resources!C:C,"",0,1))</f>
        <v/>
      </c>
    </row>
    <row r="373" spans="1:31" x14ac:dyDescent="0.2">
      <c r="A373" t="s">
        <v>2094</v>
      </c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>
        <v>2500</v>
      </c>
      <c r="AA373" s="1">
        <v>2500</v>
      </c>
      <c r="AB373" s="1"/>
      <c r="AC373" s="1"/>
      <c r="AD373" s="1">
        <v>5000</v>
      </c>
      <c r="AE373" t="str">
        <f>IF(_xlfn.XLOOKUP(A373,Resources!B:B,Resources!C:C,"",0,1)=0,"",_xlfn.XLOOKUP(A373,Resources!B:B,Resources!C:C,"",0,1))</f>
        <v/>
      </c>
    </row>
    <row r="374" spans="1:31" x14ac:dyDescent="0.2">
      <c r="A374" t="s">
        <v>2557</v>
      </c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>
        <v>5000</v>
      </c>
      <c r="AC374" s="1"/>
      <c r="AD374" s="1">
        <v>5000</v>
      </c>
      <c r="AE374" t="str">
        <f>IF(_xlfn.XLOOKUP(A374,Resources!B:B,Resources!C:C,"",0,1)=0,"",_xlfn.XLOOKUP(A374,Resources!B:B,Resources!C:C,"",0,1))</f>
        <v/>
      </c>
    </row>
    <row r="375" spans="1:31" x14ac:dyDescent="0.2">
      <c r="A375" t="s">
        <v>2174</v>
      </c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>
        <v>5000</v>
      </c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>
        <v>5000</v>
      </c>
      <c r="AE375" t="str">
        <f>IF(_xlfn.XLOOKUP(A375,Resources!B:B,Resources!C:C,"",0,1)=0,"",_xlfn.XLOOKUP(A375,Resources!B:B,Resources!C:C,"",0,1))</f>
        <v/>
      </c>
    </row>
    <row r="376" spans="1:31" x14ac:dyDescent="0.2">
      <c r="A376" t="s">
        <v>1801</v>
      </c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>
        <v>5000</v>
      </c>
      <c r="Y376" s="1"/>
      <c r="Z376" s="1"/>
      <c r="AA376" s="1"/>
      <c r="AB376" s="1"/>
      <c r="AC376" s="1"/>
      <c r="AD376" s="1">
        <v>5000</v>
      </c>
      <c r="AE376" t="str">
        <f>IF(_xlfn.XLOOKUP(A376,Resources!B:B,Resources!C:C,"",0,1)=0,"",_xlfn.XLOOKUP(A376,Resources!B:B,Resources!C:C,"",0,1))</f>
        <v/>
      </c>
    </row>
    <row r="377" spans="1:31" x14ac:dyDescent="0.2">
      <c r="A377" t="s">
        <v>2659</v>
      </c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>
        <v>5000</v>
      </c>
      <c r="Z377" s="1"/>
      <c r="AA377" s="1"/>
      <c r="AB377" s="1"/>
      <c r="AC377" s="1"/>
      <c r="AD377" s="1">
        <v>5000</v>
      </c>
      <c r="AE377" t="str">
        <f>IF(_xlfn.XLOOKUP(A377,Resources!B:B,Resources!C:C,"",0,1)=0,"",_xlfn.XLOOKUP(A377,Resources!B:B,Resources!C:C,"",0,1))</f>
        <v/>
      </c>
    </row>
    <row r="378" spans="1:31" x14ac:dyDescent="0.2">
      <c r="A378" t="s">
        <v>1803</v>
      </c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>
        <v>500</v>
      </c>
      <c r="Y378" s="1">
        <v>500</v>
      </c>
      <c r="Z378" s="1">
        <v>500</v>
      </c>
      <c r="AA378" s="1">
        <v>500</v>
      </c>
      <c r="AB378" s="1">
        <v>500</v>
      </c>
      <c r="AC378" s="1">
        <v>2500</v>
      </c>
      <c r="AD378" s="1">
        <v>5000</v>
      </c>
      <c r="AE378" t="str">
        <f>IF(_xlfn.XLOOKUP(A378,Resources!B:B,Resources!C:C,"",0,1)=0,"",_xlfn.XLOOKUP(A378,Resources!B:B,Resources!C:C,"",0,1))</f>
        <v/>
      </c>
    </row>
    <row r="379" spans="1:31" x14ac:dyDescent="0.2">
      <c r="A379" t="s">
        <v>3214</v>
      </c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>
        <v>5000</v>
      </c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>
        <v>5000</v>
      </c>
      <c r="AE379" t="str">
        <f>IF(_xlfn.XLOOKUP(A379,Resources!B:B,Resources!C:C,"",0,1)=0,"",_xlfn.XLOOKUP(A379,Resources!B:B,Resources!C:C,"",0,1))</f>
        <v/>
      </c>
    </row>
    <row r="380" spans="1:31" x14ac:dyDescent="0.2">
      <c r="A380" t="s">
        <v>2466</v>
      </c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>
        <v>5000</v>
      </c>
      <c r="AC380" s="1"/>
      <c r="AD380" s="1">
        <v>5000</v>
      </c>
      <c r="AE380" t="str">
        <f>IF(_xlfn.XLOOKUP(A380,Resources!B:B,Resources!C:C,"",0,1)=0,"",_xlfn.XLOOKUP(A380,Resources!B:B,Resources!C:C,"",0,1))</f>
        <v/>
      </c>
    </row>
    <row r="381" spans="1:31" x14ac:dyDescent="0.2">
      <c r="A381" t="s">
        <v>2274</v>
      </c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>
        <v>5000</v>
      </c>
      <c r="Y381" s="1"/>
      <c r="Z381" s="1"/>
      <c r="AA381" s="1"/>
      <c r="AB381" s="1"/>
      <c r="AC381" s="1"/>
      <c r="AD381" s="1">
        <v>5000</v>
      </c>
      <c r="AE381" t="str">
        <f>IF(_xlfn.XLOOKUP(A381,Resources!B:B,Resources!C:C,"",0,1)=0,"",_xlfn.XLOOKUP(A381,Resources!B:B,Resources!C:C,"",0,1))</f>
        <v/>
      </c>
    </row>
    <row r="382" spans="1:31" x14ac:dyDescent="0.2">
      <c r="A382" t="s">
        <v>533</v>
      </c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>
        <v>2500</v>
      </c>
      <c r="M382" s="1">
        <v>2500</v>
      </c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>
        <v>5000</v>
      </c>
      <c r="AE382" t="str">
        <f>IF(_xlfn.XLOOKUP(A382,Resources!B:B,Resources!C:C,"",0,1)=0,"",_xlfn.XLOOKUP(A382,Resources!B:B,Resources!C:C,"",0,1))</f>
        <v>https://www.sourcewatch.org/index.php/WinShape_Foundation</v>
      </c>
    </row>
    <row r="383" spans="1:31" x14ac:dyDescent="0.2">
      <c r="A383" t="s">
        <v>2089</v>
      </c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>
        <v>5000</v>
      </c>
      <c r="Z383" s="1"/>
      <c r="AA383" s="1"/>
      <c r="AB383" s="1"/>
      <c r="AC383" s="1"/>
      <c r="AD383" s="1">
        <v>5000</v>
      </c>
      <c r="AE383" t="str">
        <f>IF(_xlfn.XLOOKUP(A383,Resources!B:B,Resources!C:C,"",0,1)=0,"",_xlfn.XLOOKUP(A383,Resources!B:B,Resources!C:C,"",0,1))</f>
        <v/>
      </c>
    </row>
    <row r="384" spans="1:31" x14ac:dyDescent="0.2">
      <c r="A384" t="s">
        <v>2676</v>
      </c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>
        <v>1000</v>
      </c>
      <c r="Y384" s="1">
        <v>2000</v>
      </c>
      <c r="Z384" s="1">
        <v>2000</v>
      </c>
      <c r="AA384" s="1"/>
      <c r="AB384" s="1"/>
      <c r="AC384" s="1"/>
      <c r="AD384" s="1">
        <v>5000</v>
      </c>
      <c r="AE384" t="str">
        <f>IF(_xlfn.XLOOKUP(A384,Resources!B:B,Resources!C:C,"",0,1)=0,"",_xlfn.XLOOKUP(A384,Resources!B:B,Resources!C:C,"",0,1))</f>
        <v/>
      </c>
    </row>
    <row r="385" spans="1:31" x14ac:dyDescent="0.2">
      <c r="A385" t="s">
        <v>2375</v>
      </c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>
        <v>5000</v>
      </c>
      <c r="AA385" s="1"/>
      <c r="AB385" s="1"/>
      <c r="AC385" s="1"/>
      <c r="AD385" s="1">
        <v>5000</v>
      </c>
      <c r="AE385" t="str">
        <f>IF(_xlfn.XLOOKUP(A385,Resources!B:B,Resources!C:C,"",0,1)=0,"",_xlfn.XLOOKUP(A385,Resources!B:B,Resources!C:C,"",0,1))</f>
        <v/>
      </c>
    </row>
    <row r="386" spans="1:31" x14ac:dyDescent="0.2">
      <c r="A386" t="s">
        <v>2471</v>
      </c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>
        <v>5000</v>
      </c>
      <c r="AC386" s="1"/>
      <c r="AD386" s="1">
        <v>5000</v>
      </c>
      <c r="AE386" t="str">
        <f>IF(_xlfn.XLOOKUP(A386,Resources!B:B,Resources!C:C,"",0,1)=0,"",_xlfn.XLOOKUP(A386,Resources!B:B,Resources!C:C,"",0,1))</f>
        <v/>
      </c>
    </row>
    <row r="387" spans="1:31" x14ac:dyDescent="0.2">
      <c r="A387" t="s">
        <v>2283</v>
      </c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>
        <v>5000</v>
      </c>
      <c r="Y387" s="1"/>
      <c r="Z387" s="1"/>
      <c r="AA387" s="1"/>
      <c r="AB387" s="1"/>
      <c r="AC387" s="1"/>
      <c r="AD387" s="1">
        <v>5000</v>
      </c>
      <c r="AE387" t="str">
        <f>IF(_xlfn.XLOOKUP(A387,Resources!B:B,Resources!C:C,"",0,1)=0,"",_xlfn.XLOOKUP(A387,Resources!B:B,Resources!C:C,"",0,1))</f>
        <v/>
      </c>
    </row>
    <row r="388" spans="1:31" x14ac:dyDescent="0.2">
      <c r="A388" t="s">
        <v>1795</v>
      </c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>
        <v>5000</v>
      </c>
      <c r="Y388" s="1"/>
      <c r="Z388" s="1"/>
      <c r="AA388" s="1"/>
      <c r="AB388" s="1"/>
      <c r="AC388" s="1"/>
      <c r="AD388" s="1">
        <v>5000</v>
      </c>
      <c r="AE388" t="str">
        <f>IF(_xlfn.XLOOKUP(A388,Resources!B:B,Resources!C:C,"",0,1)=0,"",_xlfn.XLOOKUP(A388,Resources!B:B,Resources!C:C,"",0,1))</f>
        <v/>
      </c>
    </row>
    <row r="389" spans="1:31" x14ac:dyDescent="0.2">
      <c r="A389" t="s">
        <v>2734</v>
      </c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>
        <v>5000</v>
      </c>
      <c r="W389" s="1"/>
      <c r="X389" s="1"/>
      <c r="Y389" s="1"/>
      <c r="Z389" s="1"/>
      <c r="AA389" s="1"/>
      <c r="AB389" s="1"/>
      <c r="AC389" s="1"/>
      <c r="AD389" s="1">
        <v>5000</v>
      </c>
      <c r="AE389" t="str">
        <f>IF(_xlfn.XLOOKUP(A389,Resources!B:B,Resources!C:C,"",0,1)=0,"",_xlfn.XLOOKUP(A389,Resources!B:B,Resources!C:C,"",0,1))</f>
        <v/>
      </c>
    </row>
    <row r="390" spans="1:31" x14ac:dyDescent="0.2">
      <c r="A390" t="s">
        <v>1226</v>
      </c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>
        <v>5000</v>
      </c>
      <c r="AB390" s="1">
        <v>0</v>
      </c>
      <c r="AC390" s="1"/>
      <c r="AD390" s="1">
        <v>5000</v>
      </c>
      <c r="AE390" t="str">
        <f>IF(_xlfn.XLOOKUP(A390,Resources!B:B,Resources!C:C,"",0,1)=0,"",_xlfn.XLOOKUP(A390,Resources!B:B,Resources!C:C,"",0,1))</f>
        <v/>
      </c>
    </row>
    <row r="391" spans="1:31" x14ac:dyDescent="0.2">
      <c r="A391" t="s">
        <v>1155</v>
      </c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>
        <v>5000</v>
      </c>
      <c r="Z391" s="1"/>
      <c r="AA391" s="1"/>
      <c r="AB391" s="1"/>
      <c r="AC391" s="1"/>
      <c r="AD391" s="1">
        <v>5000</v>
      </c>
      <c r="AE391" t="str">
        <f>IF(_xlfn.XLOOKUP(A391,Resources!B:B,Resources!C:C,"",0,1)=0,"",_xlfn.XLOOKUP(A391,Resources!B:B,Resources!C:C,"",0,1))</f>
        <v/>
      </c>
    </row>
    <row r="392" spans="1:31" x14ac:dyDescent="0.2">
      <c r="A392" t="s">
        <v>1145</v>
      </c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>
        <v>5000</v>
      </c>
      <c r="Z392" s="1"/>
      <c r="AA392" s="1"/>
      <c r="AB392" s="1"/>
      <c r="AC392" s="1"/>
      <c r="AD392" s="1">
        <v>5000</v>
      </c>
      <c r="AE392" t="str">
        <f>IF(_xlfn.XLOOKUP(A392,Resources!B:B,Resources!C:C,"",0,1)=0,"",_xlfn.XLOOKUP(A392,Resources!B:B,Resources!C:C,"",0,1))</f>
        <v>https://www.sourcewatch.org/index.php/Edward_A._%26_Catherine_L._Lozick_Foundation</v>
      </c>
    </row>
    <row r="393" spans="1:31" x14ac:dyDescent="0.2">
      <c r="A393" t="s">
        <v>731</v>
      </c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>
        <v>5000</v>
      </c>
      <c r="AC393" s="1"/>
      <c r="AD393" s="1">
        <v>5000</v>
      </c>
      <c r="AE393" t="str">
        <f>IF(_xlfn.XLOOKUP(A393,Resources!B:B,Resources!C:C,"",0,1)=0,"",_xlfn.XLOOKUP(A393,Resources!B:B,Resources!C:C,"",0,1))</f>
        <v/>
      </c>
    </row>
    <row r="394" spans="1:31" x14ac:dyDescent="0.2">
      <c r="A394" t="s">
        <v>795</v>
      </c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>
        <v>1000</v>
      </c>
      <c r="Y394" s="1">
        <v>1000</v>
      </c>
      <c r="Z394" s="1">
        <v>1000</v>
      </c>
      <c r="AA394" s="1">
        <v>1000</v>
      </c>
      <c r="AB394" s="1">
        <v>1000</v>
      </c>
      <c r="AC394" s="1"/>
      <c r="AD394" s="1">
        <v>5000</v>
      </c>
      <c r="AE394" t="str">
        <f>IF(_xlfn.XLOOKUP(A394,Resources!B:B,Resources!C:C,"",0,1)=0,"",_xlfn.XLOOKUP(A394,Resources!B:B,Resources!C:C,"",0,1))</f>
        <v/>
      </c>
    </row>
    <row r="395" spans="1:31" x14ac:dyDescent="0.2">
      <c r="A395" t="s">
        <v>1388</v>
      </c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>
        <v>5000</v>
      </c>
      <c r="V395" s="1"/>
      <c r="W395" s="1"/>
      <c r="X395" s="1"/>
      <c r="Y395" s="1"/>
      <c r="Z395" s="1"/>
      <c r="AA395" s="1"/>
      <c r="AB395" s="1"/>
      <c r="AC395" s="1"/>
      <c r="AD395" s="1">
        <v>5000</v>
      </c>
      <c r="AE395" t="str">
        <f>IF(_xlfn.XLOOKUP(A395,Resources!B:B,Resources!C:C,"",0,1)=0,"",_xlfn.XLOOKUP(A395,Resources!B:B,Resources!C:C,"",0,1))</f>
        <v/>
      </c>
    </row>
    <row r="396" spans="1:31" x14ac:dyDescent="0.2">
      <c r="A396" t="s">
        <v>996</v>
      </c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>
        <v>500</v>
      </c>
      <c r="AA396" s="1">
        <v>2000</v>
      </c>
      <c r="AB396" s="1">
        <v>2500</v>
      </c>
      <c r="AC396" s="1"/>
      <c r="AD396" s="1">
        <v>5000</v>
      </c>
      <c r="AE396" t="str">
        <f>IF(_xlfn.XLOOKUP(A396,Resources!B:B,Resources!C:C,"",0,1)=0,"",_xlfn.XLOOKUP(A396,Resources!B:B,Resources!C:C,"",0,1))</f>
        <v/>
      </c>
    </row>
    <row r="397" spans="1:31" x14ac:dyDescent="0.2">
      <c r="A397" t="s">
        <v>2379</v>
      </c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>
        <v>1750</v>
      </c>
      <c r="R397" s="1"/>
      <c r="S397" s="1">
        <v>700</v>
      </c>
      <c r="T397" s="1">
        <v>1000</v>
      </c>
      <c r="U397" s="1">
        <v>1500</v>
      </c>
      <c r="V397" s="1"/>
      <c r="W397" s="1"/>
      <c r="X397" s="1"/>
      <c r="Y397" s="1"/>
      <c r="Z397" s="1"/>
      <c r="AA397" s="1"/>
      <c r="AB397" s="1"/>
      <c r="AC397" s="1"/>
      <c r="AD397" s="1">
        <v>4950</v>
      </c>
      <c r="AE397" t="str">
        <f>IF(_xlfn.XLOOKUP(A397,Resources!B:B,Resources!C:C,"",0,1)=0,"",_xlfn.XLOOKUP(A397,Resources!B:B,Resources!C:C,"",0,1))</f>
        <v/>
      </c>
    </row>
    <row r="398" spans="1:31" x14ac:dyDescent="0.2">
      <c r="A398" t="s">
        <v>734</v>
      </c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>
        <v>700</v>
      </c>
      <c r="U398" s="1">
        <v>500</v>
      </c>
      <c r="V398" s="1">
        <v>500</v>
      </c>
      <c r="W398" s="1">
        <v>500</v>
      </c>
      <c r="X398" s="1">
        <v>500</v>
      </c>
      <c r="Y398" s="1">
        <v>500</v>
      </c>
      <c r="Z398" s="1">
        <v>500</v>
      </c>
      <c r="AA398" s="1">
        <v>500</v>
      </c>
      <c r="AB398" s="1">
        <v>500</v>
      </c>
      <c r="AC398" s="1"/>
      <c r="AD398" s="1">
        <v>4700</v>
      </c>
      <c r="AE398" t="str">
        <f>IF(_xlfn.XLOOKUP(A398,Resources!B:B,Resources!C:C,"",0,1)=0,"",_xlfn.XLOOKUP(A398,Resources!B:B,Resources!C:C,"",0,1))</f>
        <v/>
      </c>
    </row>
    <row r="399" spans="1:31" x14ac:dyDescent="0.2">
      <c r="A399" t="s">
        <v>1685</v>
      </c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>
        <v>200</v>
      </c>
      <c r="X399" s="1">
        <v>450</v>
      </c>
      <c r="Y399" s="1">
        <v>500</v>
      </c>
      <c r="Z399" s="1">
        <v>500</v>
      </c>
      <c r="AA399" s="1">
        <v>1000</v>
      </c>
      <c r="AB399" s="1">
        <v>2000</v>
      </c>
      <c r="AC399" s="1"/>
      <c r="AD399" s="1">
        <v>4650</v>
      </c>
      <c r="AE399" t="str">
        <f>IF(_xlfn.XLOOKUP(A399,Resources!B:B,Resources!C:C,"",0,1)=0,"",_xlfn.XLOOKUP(A399,Resources!B:B,Resources!C:C,"",0,1))</f>
        <v/>
      </c>
    </row>
    <row r="400" spans="1:31" x14ac:dyDescent="0.2">
      <c r="A400" t="s">
        <v>2678</v>
      </c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>
        <v>1500</v>
      </c>
      <c r="Z400" s="1">
        <v>1500</v>
      </c>
      <c r="AA400" s="1">
        <v>1500</v>
      </c>
      <c r="AB400" s="1"/>
      <c r="AC400" s="1"/>
      <c r="AD400" s="1">
        <v>4500</v>
      </c>
      <c r="AE400" t="str">
        <f>IF(_xlfn.XLOOKUP(A400,Resources!B:B,Resources!C:C,"",0,1)=0,"",_xlfn.XLOOKUP(A400,Resources!B:B,Resources!C:C,"",0,1))</f>
        <v/>
      </c>
    </row>
    <row r="401" spans="1:31" x14ac:dyDescent="0.2">
      <c r="A401" t="s">
        <v>2573</v>
      </c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>
        <v>3500</v>
      </c>
      <c r="W401" s="1">
        <v>1000</v>
      </c>
      <c r="X401" s="1"/>
      <c r="Y401" s="1"/>
      <c r="Z401" s="1"/>
      <c r="AA401" s="1"/>
      <c r="AB401" s="1"/>
      <c r="AC401" s="1"/>
      <c r="AD401" s="1">
        <v>4500</v>
      </c>
      <c r="AE401" t="str">
        <f>IF(_xlfn.XLOOKUP(A401,Resources!B:B,Resources!C:C,"",0,1)=0,"",_xlfn.XLOOKUP(A401,Resources!B:B,Resources!C:C,"",0,1))</f>
        <v/>
      </c>
    </row>
    <row r="402" spans="1:31" x14ac:dyDescent="0.2">
      <c r="A402" t="s">
        <v>1483</v>
      </c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>
        <v>500</v>
      </c>
      <c r="R402" s="1">
        <v>1000</v>
      </c>
      <c r="S402" s="1">
        <v>1000</v>
      </c>
      <c r="T402" s="1">
        <v>1000</v>
      </c>
      <c r="U402" s="1">
        <v>1000</v>
      </c>
      <c r="V402" s="1"/>
      <c r="W402" s="1"/>
      <c r="X402" s="1"/>
      <c r="Y402" s="1"/>
      <c r="Z402" s="1"/>
      <c r="AA402" s="1"/>
      <c r="AB402" s="1"/>
      <c r="AC402" s="1"/>
      <c r="AD402" s="1">
        <v>4500</v>
      </c>
      <c r="AE402" t="str">
        <f>IF(_xlfn.XLOOKUP(A402,Resources!B:B,Resources!C:C,"",0,1)=0,"",_xlfn.XLOOKUP(A402,Resources!B:B,Resources!C:C,"",0,1))</f>
        <v/>
      </c>
    </row>
    <row r="403" spans="1:31" x14ac:dyDescent="0.2">
      <c r="A403" t="s">
        <v>1792</v>
      </c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>
        <v>2000</v>
      </c>
      <c r="T403" s="1">
        <v>700</v>
      </c>
      <c r="U403" s="1">
        <v>400</v>
      </c>
      <c r="V403" s="1">
        <v>460</v>
      </c>
      <c r="W403" s="1">
        <v>400</v>
      </c>
      <c r="X403" s="1">
        <v>400</v>
      </c>
      <c r="Y403" s="1"/>
      <c r="Z403" s="1"/>
      <c r="AA403" s="1"/>
      <c r="AB403" s="1"/>
      <c r="AC403" s="1"/>
      <c r="AD403" s="1">
        <v>4360</v>
      </c>
      <c r="AE403" t="str">
        <f>IF(_xlfn.XLOOKUP(A403,Resources!B:B,Resources!C:C,"",0,1)=0,"",_xlfn.XLOOKUP(A403,Resources!B:B,Resources!C:C,"",0,1))</f>
        <v/>
      </c>
    </row>
    <row r="404" spans="1:31" x14ac:dyDescent="0.2">
      <c r="A404" t="s">
        <v>3059</v>
      </c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>
        <v>1000</v>
      </c>
      <c r="Q404" s="1">
        <v>3200</v>
      </c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>
        <v>4200</v>
      </c>
      <c r="AE404" t="str">
        <f>IF(_xlfn.XLOOKUP(A404,Resources!B:B,Resources!C:C,"",0,1)=0,"",_xlfn.XLOOKUP(A404,Resources!B:B,Resources!C:C,"",0,1))</f>
        <v/>
      </c>
    </row>
    <row r="405" spans="1:31" x14ac:dyDescent="0.2">
      <c r="A405" t="s">
        <v>1391</v>
      </c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>
        <v>1200</v>
      </c>
      <c r="Y405" s="1">
        <v>1100</v>
      </c>
      <c r="Z405" s="1">
        <v>1100</v>
      </c>
      <c r="AA405" s="1">
        <v>800</v>
      </c>
      <c r="AB405" s="1"/>
      <c r="AC405" s="1"/>
      <c r="AD405" s="1">
        <v>4200</v>
      </c>
      <c r="AE405" t="str">
        <f>IF(_xlfn.XLOOKUP(A405,Resources!B:B,Resources!C:C,"",0,1)=0,"",_xlfn.XLOOKUP(A405,Resources!B:B,Resources!C:C,"",0,1))</f>
        <v/>
      </c>
    </row>
    <row r="406" spans="1:31" x14ac:dyDescent="0.2">
      <c r="A406" t="s">
        <v>2562</v>
      </c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>
        <v>2000</v>
      </c>
      <c r="Z406" s="1">
        <v>2000</v>
      </c>
      <c r="AA406" s="1"/>
      <c r="AB406" s="1"/>
      <c r="AC406" s="1"/>
      <c r="AD406" s="1">
        <v>4000</v>
      </c>
      <c r="AE406" t="str">
        <f>IF(_xlfn.XLOOKUP(A406,Resources!B:B,Resources!C:C,"",0,1)=0,"",_xlfn.XLOOKUP(A406,Resources!B:B,Resources!C:C,"",0,1))</f>
        <v/>
      </c>
    </row>
    <row r="407" spans="1:31" x14ac:dyDescent="0.2">
      <c r="A407" t="s">
        <v>3069</v>
      </c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>
        <v>4000</v>
      </c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>
        <v>4000</v>
      </c>
      <c r="AE407" t="str">
        <f>IF(_xlfn.XLOOKUP(A407,Resources!B:B,Resources!C:C,"",0,1)=0,"",_xlfn.XLOOKUP(A407,Resources!B:B,Resources!C:C,"",0,1))</f>
        <v/>
      </c>
    </row>
    <row r="408" spans="1:31" x14ac:dyDescent="0.2">
      <c r="A408" t="s">
        <v>2567</v>
      </c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>
        <v>2000</v>
      </c>
      <c r="AB408" s="1">
        <v>2000</v>
      </c>
      <c r="AC408" s="1"/>
      <c r="AD408" s="1">
        <v>4000</v>
      </c>
      <c r="AE408" t="str">
        <f>IF(_xlfn.XLOOKUP(A408,Resources!B:B,Resources!C:C,"",0,1)=0,"",_xlfn.XLOOKUP(A408,Resources!B:B,Resources!C:C,"",0,1))</f>
        <v/>
      </c>
    </row>
    <row r="409" spans="1:31" x14ac:dyDescent="0.2">
      <c r="A409" t="s">
        <v>741</v>
      </c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>
        <v>3000</v>
      </c>
      <c r="W409" s="1">
        <v>1000</v>
      </c>
      <c r="X409" s="1"/>
      <c r="Y409" s="1"/>
      <c r="Z409" s="1"/>
      <c r="AA409" s="1"/>
      <c r="AB409" s="1"/>
      <c r="AC409" s="1"/>
      <c r="AD409" s="1">
        <v>4000</v>
      </c>
      <c r="AE409" t="str">
        <f>IF(_xlfn.XLOOKUP(A409,Resources!B:B,Resources!C:C,"",0,1)=0,"",_xlfn.XLOOKUP(A409,Resources!B:B,Resources!C:C,"",0,1))</f>
        <v/>
      </c>
    </row>
    <row r="410" spans="1:31" x14ac:dyDescent="0.2">
      <c r="A410" t="s">
        <v>917</v>
      </c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>
        <v>1000</v>
      </c>
      <c r="Y410" s="1">
        <v>1000</v>
      </c>
      <c r="Z410" s="1">
        <v>1000</v>
      </c>
      <c r="AA410" s="1">
        <v>1000</v>
      </c>
      <c r="AB410" s="1"/>
      <c r="AC410" s="1"/>
      <c r="AD410" s="1">
        <v>4000</v>
      </c>
      <c r="AE410" t="str">
        <f>IF(_xlfn.XLOOKUP(A410,Resources!B:B,Resources!C:C,"",0,1)=0,"",_xlfn.XLOOKUP(A410,Resources!B:B,Resources!C:C,"",0,1))</f>
        <v/>
      </c>
    </row>
    <row r="411" spans="1:31" x14ac:dyDescent="0.2">
      <c r="A411" t="s">
        <v>2004</v>
      </c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>
        <v>250</v>
      </c>
      <c r="X411" s="1">
        <v>250</v>
      </c>
      <c r="Y411" s="1">
        <v>250</v>
      </c>
      <c r="Z411" s="1">
        <v>1000</v>
      </c>
      <c r="AA411" s="1">
        <v>1000</v>
      </c>
      <c r="AB411" s="1">
        <v>1000</v>
      </c>
      <c r="AC411" s="1"/>
      <c r="AD411" s="1">
        <v>3750</v>
      </c>
      <c r="AE411" t="str">
        <f>IF(_xlfn.XLOOKUP(A411,Resources!B:B,Resources!C:C,"",0,1)=0,"",_xlfn.XLOOKUP(A411,Resources!B:B,Resources!C:C,"",0,1))</f>
        <v/>
      </c>
    </row>
    <row r="412" spans="1:31" x14ac:dyDescent="0.2">
      <c r="A412" t="s">
        <v>1386</v>
      </c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>
        <v>250</v>
      </c>
      <c r="P412" s="1">
        <v>250</v>
      </c>
      <c r="Q412" s="1">
        <v>250</v>
      </c>
      <c r="R412" s="1">
        <v>250</v>
      </c>
      <c r="S412" s="1">
        <v>250</v>
      </c>
      <c r="T412" s="1"/>
      <c r="U412" s="1"/>
      <c r="V412" s="1">
        <v>500</v>
      </c>
      <c r="W412" s="1">
        <v>500</v>
      </c>
      <c r="X412" s="1">
        <v>500</v>
      </c>
      <c r="Y412" s="1">
        <v>500</v>
      </c>
      <c r="Z412" s="1"/>
      <c r="AA412" s="1">
        <v>500</v>
      </c>
      <c r="AB412" s="1"/>
      <c r="AC412" s="1"/>
      <c r="AD412" s="1">
        <v>3750</v>
      </c>
      <c r="AE412" t="str">
        <f>IF(_xlfn.XLOOKUP(A412,Resources!B:B,Resources!C:C,"",0,1)=0,"",_xlfn.XLOOKUP(A412,Resources!B:B,Resources!C:C,"",0,1))</f>
        <v/>
      </c>
    </row>
    <row r="413" spans="1:31" x14ac:dyDescent="0.2">
      <c r="A413" t="s">
        <v>2892</v>
      </c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>
        <v>300</v>
      </c>
      <c r="W413" s="1">
        <v>500</v>
      </c>
      <c r="X413" s="1"/>
      <c r="Y413" s="1">
        <v>500</v>
      </c>
      <c r="Z413" s="1">
        <v>1300</v>
      </c>
      <c r="AA413" s="1"/>
      <c r="AB413" s="1">
        <v>1100</v>
      </c>
      <c r="AC413" s="1"/>
      <c r="AD413" s="1">
        <v>3700</v>
      </c>
      <c r="AE413" t="str">
        <f>IF(_xlfn.XLOOKUP(A413,Resources!B:B,Resources!C:C,"",0,1)=0,"",_xlfn.XLOOKUP(A413,Resources!B:B,Resources!C:C,"",0,1))</f>
        <v/>
      </c>
    </row>
    <row r="414" spans="1:31" x14ac:dyDescent="0.2">
      <c r="A414" t="s">
        <v>2889</v>
      </c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>
        <v>2200</v>
      </c>
      <c r="S414" s="1">
        <v>600</v>
      </c>
      <c r="T414" s="1"/>
      <c r="U414" s="1">
        <v>600</v>
      </c>
      <c r="V414" s="1">
        <v>300</v>
      </c>
      <c r="W414" s="1"/>
      <c r="X414" s="1"/>
      <c r="Y414" s="1"/>
      <c r="Z414" s="1"/>
      <c r="AA414" s="1"/>
      <c r="AB414" s="1"/>
      <c r="AC414" s="1"/>
      <c r="AD414" s="1">
        <v>3700</v>
      </c>
      <c r="AE414" t="str">
        <f>IF(_xlfn.XLOOKUP(A414,Resources!B:B,Resources!C:C,"",0,1)=0,"",_xlfn.XLOOKUP(A414,Resources!B:B,Resources!C:C,"",0,1))</f>
        <v/>
      </c>
    </row>
    <row r="415" spans="1:31" x14ac:dyDescent="0.2">
      <c r="A415" t="s">
        <v>1868</v>
      </c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>
        <v>500</v>
      </c>
      <c r="S415" s="1">
        <v>1000</v>
      </c>
      <c r="T415" s="1">
        <v>500</v>
      </c>
      <c r="U415" s="1">
        <v>800</v>
      </c>
      <c r="V415" s="1">
        <v>800</v>
      </c>
      <c r="W415" s="1"/>
      <c r="X415" s="1"/>
      <c r="Y415" s="1"/>
      <c r="Z415" s="1"/>
      <c r="AA415" s="1"/>
      <c r="AB415" s="1"/>
      <c r="AC415" s="1"/>
      <c r="AD415" s="1">
        <v>3600</v>
      </c>
      <c r="AE415" t="str">
        <f>IF(_xlfn.XLOOKUP(A415,Resources!B:B,Resources!C:C,"",0,1)=0,"",_xlfn.XLOOKUP(A415,Resources!B:B,Resources!C:C,"",0,1))</f>
        <v/>
      </c>
    </row>
    <row r="416" spans="1:31" x14ac:dyDescent="0.2">
      <c r="A416" t="s">
        <v>2188</v>
      </c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>
        <v>3500</v>
      </c>
      <c r="W416" s="1"/>
      <c r="X416" s="1"/>
      <c r="Y416" s="1"/>
      <c r="Z416" s="1"/>
      <c r="AA416" s="1"/>
      <c r="AB416" s="1"/>
      <c r="AC416" s="1"/>
      <c r="AD416" s="1">
        <v>3500</v>
      </c>
      <c r="AE416" t="str">
        <f>IF(_xlfn.XLOOKUP(A416,Resources!B:B,Resources!C:C,"",0,1)=0,"",_xlfn.XLOOKUP(A416,Resources!B:B,Resources!C:C,"",0,1))</f>
        <v/>
      </c>
    </row>
    <row r="417" spans="1:31" x14ac:dyDescent="0.2">
      <c r="A417" t="s">
        <v>2011</v>
      </c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>
        <v>500</v>
      </c>
      <c r="AA417" s="1">
        <v>1000</v>
      </c>
      <c r="AB417" s="1">
        <v>2000</v>
      </c>
      <c r="AC417" s="1"/>
      <c r="AD417" s="1">
        <v>3500</v>
      </c>
      <c r="AE417" t="str">
        <f>IF(_xlfn.XLOOKUP(A417,Resources!B:B,Resources!C:C,"",0,1)=0,"",_xlfn.XLOOKUP(A417,Resources!B:B,Resources!C:C,"",0,1))</f>
        <v/>
      </c>
    </row>
    <row r="418" spans="1:31" x14ac:dyDescent="0.2">
      <c r="A418" t="s">
        <v>1875</v>
      </c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>
        <v>1000</v>
      </c>
      <c r="AB418" s="1">
        <v>2500</v>
      </c>
      <c r="AC418" s="1"/>
      <c r="AD418" s="1">
        <v>3500</v>
      </c>
      <c r="AE418" t="str">
        <f>IF(_xlfn.XLOOKUP(A418,Resources!B:B,Resources!C:C,"",0,1)=0,"",_xlfn.XLOOKUP(A418,Resources!B:B,Resources!C:C,"",0,1))</f>
        <v/>
      </c>
    </row>
    <row r="419" spans="1:31" x14ac:dyDescent="0.2">
      <c r="A419" t="s">
        <v>2003</v>
      </c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>
        <v>1000</v>
      </c>
      <c r="S419" s="1">
        <v>1000</v>
      </c>
      <c r="T419" s="1">
        <v>1000</v>
      </c>
      <c r="U419" s="1">
        <v>500</v>
      </c>
      <c r="V419" s="1"/>
      <c r="W419" s="1"/>
      <c r="X419" s="1"/>
      <c r="Y419" s="1"/>
      <c r="Z419" s="1"/>
      <c r="AA419" s="1"/>
      <c r="AB419" s="1"/>
      <c r="AC419" s="1"/>
      <c r="AD419" s="1">
        <v>3500</v>
      </c>
      <c r="AE419" t="str">
        <f>IF(_xlfn.XLOOKUP(A419,Resources!B:B,Resources!C:C,"",0,1)=0,"",_xlfn.XLOOKUP(A419,Resources!B:B,Resources!C:C,"",0,1))</f>
        <v/>
      </c>
    </row>
    <row r="420" spans="1:31" x14ac:dyDescent="0.2">
      <c r="A420" t="s">
        <v>3143</v>
      </c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>
        <v>1000</v>
      </c>
      <c r="Q420" s="1">
        <v>1200</v>
      </c>
      <c r="R420" s="1">
        <v>1200</v>
      </c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>
        <v>3400</v>
      </c>
      <c r="AE420" t="str">
        <f>IF(_xlfn.XLOOKUP(A420,Resources!B:B,Resources!C:C,"",0,1)=0,"",_xlfn.XLOOKUP(A420,Resources!B:B,Resources!C:C,"",0,1))</f>
        <v/>
      </c>
    </row>
    <row r="421" spans="1:31" x14ac:dyDescent="0.2">
      <c r="A421" t="s">
        <v>2293</v>
      </c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>
        <v>400</v>
      </c>
      <c r="W421" s="1">
        <v>400</v>
      </c>
      <c r="X421" s="1">
        <v>400</v>
      </c>
      <c r="Y421" s="1">
        <v>500</v>
      </c>
      <c r="Z421" s="1">
        <v>500</v>
      </c>
      <c r="AA421" s="1">
        <v>500</v>
      </c>
      <c r="AB421" s="1">
        <v>500</v>
      </c>
      <c r="AC421" s="1"/>
      <c r="AD421" s="1">
        <v>3200</v>
      </c>
      <c r="AE421" t="str">
        <f>IF(_xlfn.XLOOKUP(A421,Resources!B:B,Resources!C:C,"",0,1)=0,"",_xlfn.XLOOKUP(A421,Resources!B:B,Resources!C:C,"",0,1))</f>
        <v/>
      </c>
    </row>
    <row r="422" spans="1:31" x14ac:dyDescent="0.2">
      <c r="A422" t="s">
        <v>916</v>
      </c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>
        <v>51</v>
      </c>
      <c r="AB422" s="1">
        <v>3000</v>
      </c>
      <c r="AC422" s="1"/>
      <c r="AD422" s="1">
        <v>3051</v>
      </c>
      <c r="AE422" t="str">
        <f>IF(_xlfn.XLOOKUP(A422,Resources!B:B,Resources!C:C,"",0,1)=0,"",_xlfn.XLOOKUP(A422,Resources!B:B,Resources!C:C,"",0,1))</f>
        <v>https://www.sourcewatch.org/index.php/CIGNA</v>
      </c>
    </row>
    <row r="423" spans="1:31" x14ac:dyDescent="0.2">
      <c r="A423" t="s">
        <v>1877</v>
      </c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>
        <v>1500</v>
      </c>
      <c r="AB423" s="1">
        <v>1500</v>
      </c>
      <c r="AC423" s="1"/>
      <c r="AD423" s="1">
        <v>3000</v>
      </c>
      <c r="AE423" t="str">
        <f>IF(_xlfn.XLOOKUP(A423,Resources!B:B,Resources!C:C,"",0,1)=0,"",_xlfn.XLOOKUP(A423,Resources!B:B,Resources!C:C,"",0,1))</f>
        <v/>
      </c>
    </row>
    <row r="424" spans="1:31" x14ac:dyDescent="0.2">
      <c r="A424" t="s">
        <v>976</v>
      </c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>
        <v>3000</v>
      </c>
      <c r="W424" s="1"/>
      <c r="X424" s="1"/>
      <c r="Y424" s="1"/>
      <c r="Z424" s="1"/>
      <c r="AA424" s="1"/>
      <c r="AB424" s="1"/>
      <c r="AC424" s="1"/>
      <c r="AD424" s="1">
        <v>3000</v>
      </c>
      <c r="AE424" t="str">
        <f>IF(_xlfn.XLOOKUP(A424,Resources!B:B,Resources!C:C,"",0,1)=0,"",_xlfn.XLOOKUP(A424,Resources!B:B,Resources!C:C,"",0,1))</f>
        <v/>
      </c>
    </row>
    <row r="425" spans="1:31" x14ac:dyDescent="0.2">
      <c r="A425" t="s">
        <v>1153</v>
      </c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>
        <v>1000</v>
      </c>
      <c r="Z425" s="1">
        <v>500</v>
      </c>
      <c r="AA425" s="1">
        <v>1000</v>
      </c>
      <c r="AB425" s="1">
        <v>500</v>
      </c>
      <c r="AC425" s="1"/>
      <c r="AD425" s="1">
        <v>3000</v>
      </c>
      <c r="AE425" t="str">
        <f>IF(_xlfn.XLOOKUP(A425,Resources!B:B,Resources!C:C,"",0,1)=0,"",_xlfn.XLOOKUP(A425,Resources!B:B,Resources!C:C,"",0,1))</f>
        <v/>
      </c>
    </row>
    <row r="426" spans="1:31" x14ac:dyDescent="0.2">
      <c r="A426" t="s">
        <v>1223</v>
      </c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>
        <v>1000</v>
      </c>
      <c r="AA426" s="1">
        <v>1000</v>
      </c>
      <c r="AB426" s="1">
        <v>1000</v>
      </c>
      <c r="AC426" s="1"/>
      <c r="AD426" s="1">
        <v>3000</v>
      </c>
      <c r="AE426" t="str">
        <f>IF(_xlfn.XLOOKUP(A426,Resources!B:B,Resources!C:C,"",0,1)=0,"",_xlfn.XLOOKUP(A426,Resources!B:B,Resources!C:C,"",0,1))</f>
        <v/>
      </c>
    </row>
    <row r="427" spans="1:31" x14ac:dyDescent="0.2">
      <c r="A427" t="s">
        <v>1142</v>
      </c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>
        <v>1000</v>
      </c>
      <c r="Z427" s="1"/>
      <c r="AA427" s="1"/>
      <c r="AB427" s="1">
        <v>2000</v>
      </c>
      <c r="AC427" s="1"/>
      <c r="AD427" s="1">
        <v>3000</v>
      </c>
      <c r="AE427" t="str">
        <f>IF(_xlfn.XLOOKUP(A427,Resources!B:B,Resources!C:C,"",0,1)=0,"",_xlfn.XLOOKUP(A427,Resources!B:B,Resources!C:C,"",0,1))</f>
        <v/>
      </c>
    </row>
    <row r="428" spans="1:31" x14ac:dyDescent="0.2">
      <c r="A428" t="s">
        <v>987</v>
      </c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>
        <v>1000</v>
      </c>
      <c r="Y428" s="1">
        <v>1000</v>
      </c>
      <c r="Z428" s="1">
        <v>1000</v>
      </c>
      <c r="AA428" s="1"/>
      <c r="AB428" s="1"/>
      <c r="AC428" s="1"/>
      <c r="AD428" s="1">
        <v>3000</v>
      </c>
      <c r="AE428" t="str">
        <f>IF(_xlfn.XLOOKUP(A428,Resources!B:B,Resources!C:C,"",0,1)=0,"",_xlfn.XLOOKUP(A428,Resources!B:B,Resources!C:C,"",0,1))</f>
        <v/>
      </c>
    </row>
    <row r="429" spans="1:31" x14ac:dyDescent="0.2">
      <c r="A429" t="s">
        <v>988</v>
      </c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>
        <v>1500</v>
      </c>
      <c r="Z429" s="1">
        <v>1000</v>
      </c>
      <c r="AA429" s="1">
        <v>500</v>
      </c>
      <c r="AB429" s="1"/>
      <c r="AC429" s="1"/>
      <c r="AD429" s="1">
        <v>3000</v>
      </c>
      <c r="AE429" t="str">
        <f>IF(_xlfn.XLOOKUP(A429,Resources!B:B,Resources!C:C,"",0,1)=0,"",_xlfn.XLOOKUP(A429,Resources!B:B,Resources!C:C,"",0,1))</f>
        <v>https://www.desmog.com/d-james-kennedy-ministries/</v>
      </c>
    </row>
    <row r="430" spans="1:31" x14ac:dyDescent="0.2">
      <c r="A430" t="s">
        <v>725</v>
      </c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>
        <v>500</v>
      </c>
      <c r="T430" s="1">
        <v>1675</v>
      </c>
      <c r="U430" s="1"/>
      <c r="V430" s="1"/>
      <c r="W430" s="1"/>
      <c r="X430" s="1"/>
      <c r="Y430" s="1"/>
      <c r="Z430" s="1">
        <v>500</v>
      </c>
      <c r="AA430" s="1">
        <v>235</v>
      </c>
      <c r="AB430" s="1"/>
      <c r="AC430" s="1"/>
      <c r="AD430" s="1">
        <v>2910</v>
      </c>
      <c r="AE430" t="str">
        <f>IF(_xlfn.XLOOKUP(A430,Resources!B:B,Resources!C:C,"",0,1)=0,"",_xlfn.XLOOKUP(A430,Resources!B:B,Resources!C:C,"",0,1))</f>
        <v/>
      </c>
    </row>
    <row r="431" spans="1:31" x14ac:dyDescent="0.2">
      <c r="A431" t="s">
        <v>2372</v>
      </c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>
        <v>325</v>
      </c>
      <c r="Z431" s="1">
        <v>929</v>
      </c>
      <c r="AA431" s="1">
        <v>850</v>
      </c>
      <c r="AB431" s="1">
        <v>800</v>
      </c>
      <c r="AC431" s="1"/>
      <c r="AD431" s="1">
        <v>2904</v>
      </c>
      <c r="AE431" t="str">
        <f>IF(_xlfn.XLOOKUP(A431,Resources!B:B,Resources!C:C,"",0,1)=0,"",_xlfn.XLOOKUP(A431,Resources!B:B,Resources!C:C,"",0,1))</f>
        <v/>
      </c>
    </row>
    <row r="432" spans="1:31" x14ac:dyDescent="0.2">
      <c r="A432" t="s">
        <v>2393</v>
      </c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>
        <v>500</v>
      </c>
      <c r="U432" s="1"/>
      <c r="V432" s="1"/>
      <c r="W432" s="1"/>
      <c r="X432" s="1">
        <v>400</v>
      </c>
      <c r="Y432" s="1">
        <v>400</v>
      </c>
      <c r="Z432" s="1">
        <v>400</v>
      </c>
      <c r="AA432" s="1">
        <v>550</v>
      </c>
      <c r="AB432" s="1">
        <v>350</v>
      </c>
      <c r="AC432" s="1"/>
      <c r="AD432" s="1">
        <v>2600</v>
      </c>
      <c r="AE432" t="str">
        <f>IF(_xlfn.XLOOKUP(A432,Resources!B:B,Resources!C:C,"",0,1)=0,"",_xlfn.XLOOKUP(A432,Resources!B:B,Resources!C:C,"",0,1))</f>
        <v/>
      </c>
    </row>
    <row r="433" spans="1:31" x14ac:dyDescent="0.2">
      <c r="A433" t="s">
        <v>2012</v>
      </c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>
        <v>2500</v>
      </c>
      <c r="AC433" s="1"/>
      <c r="AD433" s="1">
        <v>2500</v>
      </c>
      <c r="AE433" t="str">
        <f>IF(_xlfn.XLOOKUP(A433,Resources!B:B,Resources!C:C,"",0,1)=0,"",_xlfn.XLOOKUP(A433,Resources!B:B,Resources!C:C,"",0,1))</f>
        <v/>
      </c>
    </row>
    <row r="434" spans="1:31" x14ac:dyDescent="0.2">
      <c r="A434" t="s">
        <v>578</v>
      </c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>
        <v>2500</v>
      </c>
      <c r="Z434" s="1"/>
      <c r="AA434" s="1"/>
      <c r="AB434" s="1"/>
      <c r="AC434" s="1"/>
      <c r="AD434" s="1">
        <v>2500</v>
      </c>
      <c r="AE434" t="str">
        <f>IF(_xlfn.XLOOKUP(A434,Resources!B:B,Resources!C:C,"",0,1)=0,"",_xlfn.XLOOKUP(A434,Resources!B:B,Resources!C:C,"",0,1))</f>
        <v/>
      </c>
    </row>
    <row r="435" spans="1:31" x14ac:dyDescent="0.2">
      <c r="A435" t="s">
        <v>531</v>
      </c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>
        <v>2500</v>
      </c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>
        <v>2500</v>
      </c>
      <c r="AE435" t="str">
        <f>IF(_xlfn.XLOOKUP(A435,Resources!B:B,Resources!C:C,"",0,1)=0,"",_xlfn.XLOOKUP(A435,Resources!B:B,Resources!C:C,"",0,1))</f>
        <v>https://www.desmog.com/donors-capital-fund/</v>
      </c>
    </row>
    <row r="436" spans="1:31" x14ac:dyDescent="0.2">
      <c r="A436" t="s">
        <v>919</v>
      </c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>
        <v>2500</v>
      </c>
      <c r="Y436" s="1"/>
      <c r="Z436" s="1"/>
      <c r="AA436" s="1"/>
      <c r="AB436" s="1"/>
      <c r="AC436" s="1"/>
      <c r="AD436" s="1">
        <v>2500</v>
      </c>
      <c r="AE436" t="str">
        <f>IF(_xlfn.XLOOKUP(A436,Resources!B:B,Resources!C:C,"",0,1)=0,"",_xlfn.XLOOKUP(A436,Resources!B:B,Resources!C:C,"",0,1))</f>
        <v/>
      </c>
    </row>
    <row r="437" spans="1:31" x14ac:dyDescent="0.2">
      <c r="A437" t="s">
        <v>1067</v>
      </c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>
        <v>500</v>
      </c>
      <c r="AA437" s="1">
        <v>1000</v>
      </c>
      <c r="AB437" s="1">
        <v>1000</v>
      </c>
      <c r="AC437" s="1"/>
      <c r="AD437" s="1">
        <v>2500</v>
      </c>
      <c r="AE437" t="str">
        <f>IF(_xlfn.XLOOKUP(A437,Resources!B:B,Resources!C:C,"",0,1)=0,"",_xlfn.XLOOKUP(A437,Resources!B:B,Resources!C:C,"",0,1))</f>
        <v/>
      </c>
    </row>
    <row r="438" spans="1:31" x14ac:dyDescent="0.2">
      <c r="A438" t="s">
        <v>745</v>
      </c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>
        <v>500</v>
      </c>
      <c r="Y438" s="1">
        <v>500</v>
      </c>
      <c r="Z438" s="1">
        <v>500</v>
      </c>
      <c r="AA438" s="1">
        <v>500</v>
      </c>
      <c r="AB438" s="1">
        <v>500</v>
      </c>
      <c r="AC438" s="1"/>
      <c r="AD438" s="1">
        <v>2500</v>
      </c>
      <c r="AE438" t="str">
        <f>IF(_xlfn.XLOOKUP(A438,Resources!B:B,Resources!C:C,"",0,1)=0,"",_xlfn.XLOOKUP(A438,Resources!B:B,Resources!C:C,"",0,1))</f>
        <v/>
      </c>
    </row>
    <row r="439" spans="1:31" x14ac:dyDescent="0.2">
      <c r="A439" t="s">
        <v>920</v>
      </c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>
        <v>2500</v>
      </c>
      <c r="AC439" s="1"/>
      <c r="AD439" s="1">
        <v>2500</v>
      </c>
      <c r="AE439" t="str">
        <f>IF(_xlfn.XLOOKUP(A439,Resources!B:B,Resources!C:C,"",0,1)=0,"",_xlfn.XLOOKUP(A439,Resources!B:B,Resources!C:C,"",0,1))</f>
        <v/>
      </c>
    </row>
    <row r="440" spans="1:31" x14ac:dyDescent="0.2">
      <c r="A440" t="s">
        <v>1308</v>
      </c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>
        <v>500</v>
      </c>
      <c r="Y440" s="1">
        <v>500</v>
      </c>
      <c r="Z440" s="1">
        <v>500</v>
      </c>
      <c r="AA440" s="1">
        <v>500</v>
      </c>
      <c r="AB440" s="1">
        <v>500</v>
      </c>
      <c r="AC440" s="1"/>
      <c r="AD440" s="1">
        <v>2500</v>
      </c>
      <c r="AE440" t="str">
        <f>IF(_xlfn.XLOOKUP(A440,Resources!B:B,Resources!C:C,"",0,1)=0,"",_xlfn.XLOOKUP(A440,Resources!B:B,Resources!C:C,"",0,1))</f>
        <v/>
      </c>
    </row>
    <row r="441" spans="1:31" x14ac:dyDescent="0.2">
      <c r="A441" t="s">
        <v>608</v>
      </c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>
        <v>1500</v>
      </c>
      <c r="S441" s="1">
        <v>1000</v>
      </c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>
        <v>2500</v>
      </c>
      <c r="AE441" t="str">
        <f>IF(_xlfn.XLOOKUP(A441,Resources!B:B,Resources!C:C,"",0,1)=0,"",_xlfn.XLOOKUP(A441,Resources!B:B,Resources!C:C,"",0,1))</f>
        <v/>
      </c>
    </row>
    <row r="442" spans="1:31" x14ac:dyDescent="0.2">
      <c r="A442" t="s">
        <v>1156</v>
      </c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>
        <v>2500</v>
      </c>
      <c r="AB442" s="1"/>
      <c r="AC442" s="1"/>
      <c r="AD442" s="1">
        <v>2500</v>
      </c>
      <c r="AE442" t="str">
        <f>IF(_xlfn.XLOOKUP(A442,Resources!B:B,Resources!C:C,"",0,1)=0,"",_xlfn.XLOOKUP(A442,Resources!B:B,Resources!C:C,"",0,1))</f>
        <v/>
      </c>
    </row>
    <row r="443" spans="1:31" x14ac:dyDescent="0.2">
      <c r="A443" t="s">
        <v>1872</v>
      </c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>
        <v>75</v>
      </c>
      <c r="Q443" s="1">
        <v>45</v>
      </c>
      <c r="R443" s="1">
        <v>100</v>
      </c>
      <c r="S443" s="1">
        <v>130</v>
      </c>
      <c r="T443" s="1">
        <v>30</v>
      </c>
      <c r="U443" s="1">
        <v>135</v>
      </c>
      <c r="V443" s="1">
        <v>235</v>
      </c>
      <c r="W443" s="1">
        <v>95</v>
      </c>
      <c r="X443" s="1">
        <v>75</v>
      </c>
      <c r="Y443" s="1">
        <v>295</v>
      </c>
      <c r="Z443" s="1">
        <v>435</v>
      </c>
      <c r="AA443" s="1">
        <v>270</v>
      </c>
      <c r="AB443" s="1">
        <v>510</v>
      </c>
      <c r="AC443" s="1"/>
      <c r="AD443" s="1">
        <v>2430</v>
      </c>
      <c r="AE443" t="str">
        <f>IF(_xlfn.XLOOKUP(A443,Resources!B:B,Resources!C:C,"",0,1)=0,"",_xlfn.XLOOKUP(A443,Resources!B:B,Resources!C:C,"",0,1))</f>
        <v/>
      </c>
    </row>
    <row r="444" spans="1:31" x14ac:dyDescent="0.2">
      <c r="A444" t="s">
        <v>844</v>
      </c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>
        <v>2300</v>
      </c>
      <c r="AC444" s="1"/>
      <c r="AD444" s="1">
        <v>2300</v>
      </c>
      <c r="AE444" t="str">
        <f>IF(_xlfn.XLOOKUP(A444,Resources!B:B,Resources!C:C,"",0,1)=0,"",_xlfn.XLOOKUP(A444,Resources!B:B,Resources!C:C,"",0,1))</f>
        <v/>
      </c>
    </row>
    <row r="445" spans="1:31" x14ac:dyDescent="0.2">
      <c r="A445" t="s">
        <v>744</v>
      </c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>
        <v>200</v>
      </c>
      <c r="Q445" s="1">
        <v>100</v>
      </c>
      <c r="R445" s="1">
        <v>100</v>
      </c>
      <c r="S445" s="1">
        <v>500</v>
      </c>
      <c r="T445" s="1"/>
      <c r="U445" s="1"/>
      <c r="V445" s="1">
        <v>400</v>
      </c>
      <c r="W445" s="1"/>
      <c r="X445" s="1"/>
      <c r="Y445" s="1"/>
      <c r="Z445" s="1"/>
      <c r="AA445" s="1"/>
      <c r="AB445" s="1">
        <v>1000</v>
      </c>
      <c r="AC445" s="1"/>
      <c r="AD445" s="1">
        <v>2300</v>
      </c>
      <c r="AE445" t="str">
        <f>IF(_xlfn.XLOOKUP(A445,Resources!B:B,Resources!C:C,"",0,1)=0,"",_xlfn.XLOOKUP(A445,Resources!B:B,Resources!C:C,"",0,1))</f>
        <v/>
      </c>
    </row>
    <row r="446" spans="1:31" x14ac:dyDescent="0.2">
      <c r="A446" t="s">
        <v>910</v>
      </c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>
        <v>250</v>
      </c>
      <c r="W446" s="1">
        <v>500</v>
      </c>
      <c r="X446" s="1"/>
      <c r="Y446" s="1">
        <v>500</v>
      </c>
      <c r="Z446" s="1">
        <v>1000</v>
      </c>
      <c r="AA446" s="1"/>
      <c r="AB446" s="1"/>
      <c r="AC446" s="1"/>
      <c r="AD446" s="1">
        <v>2250</v>
      </c>
      <c r="AE446" t="str">
        <f>IF(_xlfn.XLOOKUP(A446,Resources!B:B,Resources!C:C,"",0,1)=0,"",_xlfn.XLOOKUP(A446,Resources!B:B,Resources!C:C,"",0,1))</f>
        <v/>
      </c>
    </row>
    <row r="447" spans="1:31" x14ac:dyDescent="0.2">
      <c r="A447" t="s">
        <v>2814</v>
      </c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>
        <v>200</v>
      </c>
      <c r="W447" s="1"/>
      <c r="X447" s="1">
        <v>2000</v>
      </c>
      <c r="Y447" s="1"/>
      <c r="Z447" s="1"/>
      <c r="AA447" s="1"/>
      <c r="AB447" s="1"/>
      <c r="AC447" s="1"/>
      <c r="AD447" s="1">
        <v>2200</v>
      </c>
      <c r="AE447" t="str">
        <f>IF(_xlfn.XLOOKUP(A447,Resources!B:B,Resources!C:C,"",0,1)=0,"",_xlfn.XLOOKUP(A447,Resources!B:B,Resources!C:C,"",0,1))</f>
        <v/>
      </c>
    </row>
    <row r="448" spans="1:31" x14ac:dyDescent="0.2">
      <c r="A448" t="s">
        <v>733</v>
      </c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>
        <v>100</v>
      </c>
      <c r="P448" s="1">
        <v>450</v>
      </c>
      <c r="Q448" s="1"/>
      <c r="R448" s="1"/>
      <c r="S448" s="1"/>
      <c r="T448" s="1"/>
      <c r="U448" s="1"/>
      <c r="V448" s="1"/>
      <c r="W448" s="1"/>
      <c r="X448" s="1"/>
      <c r="Y448" s="1"/>
      <c r="Z448" s="1">
        <v>1300</v>
      </c>
      <c r="AA448" s="1">
        <v>200</v>
      </c>
      <c r="AB448" s="1"/>
      <c r="AC448" s="1"/>
      <c r="AD448" s="1">
        <v>2050</v>
      </c>
      <c r="AE448" t="str">
        <f>IF(_xlfn.XLOOKUP(A448,Resources!B:B,Resources!C:C,"",0,1)=0,"",_xlfn.XLOOKUP(A448,Resources!B:B,Resources!C:C,"",0,1))</f>
        <v/>
      </c>
    </row>
    <row r="449" spans="1:31" x14ac:dyDescent="0.2">
      <c r="A449" t="s">
        <v>2392</v>
      </c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>
        <v>2000</v>
      </c>
      <c r="AA449" s="1"/>
      <c r="AB449" s="1"/>
      <c r="AC449" s="1"/>
      <c r="AD449" s="1">
        <v>2000</v>
      </c>
      <c r="AE449" t="str">
        <f>IF(_xlfn.XLOOKUP(A449,Resources!B:B,Resources!C:C,"",0,1)=0,"",_xlfn.XLOOKUP(A449,Resources!B:B,Resources!C:C,"",0,1))</f>
        <v/>
      </c>
    </row>
    <row r="450" spans="1:31" x14ac:dyDescent="0.2">
      <c r="A450" t="s">
        <v>538</v>
      </c>
      <c r="B450" s="1">
        <v>2000</v>
      </c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>
        <v>2000</v>
      </c>
      <c r="AE450" t="str">
        <f>IF(_xlfn.XLOOKUP(A450,Resources!B:B,Resources!C:C,"",0,1)=0,"",_xlfn.XLOOKUP(A450,Resources!B:B,Resources!C:C,"",0,1))</f>
        <v>https://www.sourcewatch.org/index.php/Lynde_and_Harry_Bradley_Foundation</v>
      </c>
    </row>
    <row r="451" spans="1:31" x14ac:dyDescent="0.2">
      <c r="A451" t="s">
        <v>2091</v>
      </c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>
        <v>1000</v>
      </c>
      <c r="AB451" s="1">
        <v>1000</v>
      </c>
      <c r="AC451" s="1"/>
      <c r="AD451" s="1">
        <v>2000</v>
      </c>
      <c r="AE451" t="str">
        <f>IF(_xlfn.XLOOKUP(A451,Resources!B:B,Resources!C:C,"",0,1)=0,"",_xlfn.XLOOKUP(A451,Resources!B:B,Resources!C:C,"",0,1))</f>
        <v/>
      </c>
    </row>
    <row r="452" spans="1:31" x14ac:dyDescent="0.2">
      <c r="A452" t="s">
        <v>1908</v>
      </c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>
        <v>2000</v>
      </c>
      <c r="V452" s="1"/>
      <c r="W452" s="1"/>
      <c r="X452" s="1"/>
      <c r="Y452" s="1"/>
      <c r="Z452" s="1"/>
      <c r="AA452" s="1"/>
      <c r="AB452" s="1"/>
      <c r="AC452" s="1"/>
      <c r="AD452" s="1">
        <v>2000</v>
      </c>
      <c r="AE452" t="str">
        <f>IF(_xlfn.XLOOKUP(A452,Resources!B:B,Resources!C:C,"",0,1)=0,"",_xlfn.XLOOKUP(A452,Resources!B:B,Resources!C:C,"",0,1))</f>
        <v/>
      </c>
    </row>
    <row r="453" spans="1:31" x14ac:dyDescent="0.2">
      <c r="A453" t="s">
        <v>3209</v>
      </c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>
        <v>2000</v>
      </c>
      <c r="V453" s="1"/>
      <c r="W453" s="1"/>
      <c r="X453" s="1"/>
      <c r="Y453" s="1"/>
      <c r="Z453" s="1"/>
      <c r="AA453" s="1"/>
      <c r="AB453" s="1"/>
      <c r="AC453" s="1"/>
      <c r="AD453" s="1">
        <v>2000</v>
      </c>
      <c r="AE453" t="str">
        <f>IF(_xlfn.XLOOKUP(A453,Resources!B:B,Resources!C:C,"",0,1)=0,"",_xlfn.XLOOKUP(A453,Resources!B:B,Resources!C:C,"",0,1))</f>
        <v/>
      </c>
    </row>
    <row r="454" spans="1:31" x14ac:dyDescent="0.2">
      <c r="A454" t="s">
        <v>1486</v>
      </c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>
        <v>2000</v>
      </c>
      <c r="U454" s="1"/>
      <c r="V454" s="1"/>
      <c r="W454" s="1"/>
      <c r="X454" s="1"/>
      <c r="Y454" s="1"/>
      <c r="Z454" s="1"/>
      <c r="AA454" s="1"/>
      <c r="AB454" s="1"/>
      <c r="AC454" s="1"/>
      <c r="AD454" s="1">
        <v>2000</v>
      </c>
      <c r="AE454" t="str">
        <f>IF(_xlfn.XLOOKUP(A454,Resources!B:B,Resources!C:C,"",0,1)=0,"",_xlfn.XLOOKUP(A454,Resources!B:B,Resources!C:C,"",0,1))</f>
        <v/>
      </c>
    </row>
    <row r="455" spans="1:31" x14ac:dyDescent="0.2">
      <c r="A455" t="s">
        <v>1588</v>
      </c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>
        <v>2000</v>
      </c>
      <c r="AA455" s="1"/>
      <c r="AB455" s="1"/>
      <c r="AC455" s="1"/>
      <c r="AD455" s="1">
        <v>2000</v>
      </c>
      <c r="AE455" t="str">
        <f>IF(_xlfn.XLOOKUP(A455,Resources!B:B,Resources!C:C,"",0,1)=0,"",_xlfn.XLOOKUP(A455,Resources!B:B,Resources!C:C,"",0,1))</f>
        <v/>
      </c>
    </row>
    <row r="456" spans="1:31" x14ac:dyDescent="0.2">
      <c r="A456" t="s">
        <v>1403</v>
      </c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>
        <v>2000</v>
      </c>
      <c r="AC456" s="1"/>
      <c r="AD456" s="1">
        <v>2000</v>
      </c>
      <c r="AE456" t="str">
        <f>IF(_xlfn.XLOOKUP(A456,Resources!B:B,Resources!C:C,"",0,1)=0,"",_xlfn.XLOOKUP(A456,Resources!B:B,Resources!C:C,"",0,1))</f>
        <v/>
      </c>
    </row>
    <row r="457" spans="1:31" x14ac:dyDescent="0.2">
      <c r="A457" t="s">
        <v>1394</v>
      </c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>
        <v>1000</v>
      </c>
      <c r="AA457" s="1">
        <v>1000</v>
      </c>
      <c r="AB457" s="1"/>
      <c r="AC457" s="1"/>
      <c r="AD457" s="1">
        <v>2000</v>
      </c>
      <c r="AE457" t="str">
        <f>IF(_xlfn.XLOOKUP(A457,Resources!B:B,Resources!C:C,"",0,1)=0,"",_xlfn.XLOOKUP(A457,Resources!B:B,Resources!C:C,"",0,1))</f>
        <v/>
      </c>
    </row>
    <row r="458" spans="1:31" x14ac:dyDescent="0.2">
      <c r="A458" t="s">
        <v>1147</v>
      </c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>
        <v>1600</v>
      </c>
      <c r="T458" s="1"/>
      <c r="U458" s="1"/>
      <c r="V458" s="1"/>
      <c r="W458" s="1">
        <v>400</v>
      </c>
      <c r="X458" s="1"/>
      <c r="Y458" s="1"/>
      <c r="Z458" s="1"/>
      <c r="AA458" s="1"/>
      <c r="AB458" s="1"/>
      <c r="AC458" s="1"/>
      <c r="AD458" s="1">
        <v>2000</v>
      </c>
      <c r="AE458" t="str">
        <f>IF(_xlfn.XLOOKUP(A458,Resources!B:B,Resources!C:C,"",0,1)=0,"",_xlfn.XLOOKUP(A458,Resources!B:B,Resources!C:C,"",0,1))</f>
        <v/>
      </c>
    </row>
    <row r="459" spans="1:31" x14ac:dyDescent="0.2">
      <c r="A459" t="s">
        <v>1066</v>
      </c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>
        <v>2000</v>
      </c>
      <c r="AC459" s="1"/>
      <c r="AD459" s="1">
        <v>2000</v>
      </c>
      <c r="AE459" t="str">
        <f>IF(_xlfn.XLOOKUP(A459,Resources!B:B,Resources!C:C,"",0,1)=0,"",_xlfn.XLOOKUP(A459,Resources!B:B,Resources!C:C,"",0,1))</f>
        <v/>
      </c>
    </row>
    <row r="460" spans="1:31" x14ac:dyDescent="0.2">
      <c r="A460" t="s">
        <v>1919</v>
      </c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>
        <v>100</v>
      </c>
      <c r="U460" s="1"/>
      <c r="V460" s="1">
        <v>200</v>
      </c>
      <c r="W460" s="1">
        <v>100</v>
      </c>
      <c r="X460" s="1">
        <v>100</v>
      </c>
      <c r="Y460" s="1">
        <v>200</v>
      </c>
      <c r="Z460" s="1">
        <v>400</v>
      </c>
      <c r="AA460" s="1">
        <v>470</v>
      </c>
      <c r="AB460" s="1">
        <v>300</v>
      </c>
      <c r="AC460" s="1"/>
      <c r="AD460" s="1">
        <v>1870</v>
      </c>
      <c r="AE460" t="str">
        <f>IF(_xlfn.XLOOKUP(A460,Resources!B:B,Resources!C:C,"",0,1)=0,"",_xlfn.XLOOKUP(A460,Resources!B:B,Resources!C:C,"",0,1))</f>
        <v/>
      </c>
    </row>
    <row r="461" spans="1:31" x14ac:dyDescent="0.2">
      <c r="A461" t="s">
        <v>2732</v>
      </c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>
        <v>1800</v>
      </c>
      <c r="AD461" s="1">
        <v>1800</v>
      </c>
      <c r="AE461" t="str">
        <f>IF(_xlfn.XLOOKUP(A461,Resources!B:B,Resources!C:C,"",0,1)=0,"",_xlfn.XLOOKUP(A461,Resources!B:B,Resources!C:C,"",0,1))</f>
        <v/>
      </c>
    </row>
    <row r="462" spans="1:31" x14ac:dyDescent="0.2">
      <c r="A462" t="s">
        <v>2182</v>
      </c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>
        <v>350</v>
      </c>
      <c r="Q462" s="1">
        <v>250</v>
      </c>
      <c r="R462" s="1">
        <v>250</v>
      </c>
      <c r="S462" s="1">
        <v>500</v>
      </c>
      <c r="T462" s="1"/>
      <c r="U462" s="1">
        <v>250</v>
      </c>
      <c r="V462" s="1"/>
      <c r="W462" s="1">
        <v>150</v>
      </c>
      <c r="X462" s="1"/>
      <c r="Y462" s="1"/>
      <c r="Z462" s="1"/>
      <c r="AA462" s="1"/>
      <c r="AB462" s="1"/>
      <c r="AC462" s="1"/>
      <c r="AD462" s="1">
        <v>1750</v>
      </c>
      <c r="AE462" t="str">
        <f>IF(_xlfn.XLOOKUP(A462,Resources!B:B,Resources!C:C,"",0,1)=0,"",_xlfn.XLOOKUP(A462,Resources!B:B,Resources!C:C,"",0,1))</f>
        <v/>
      </c>
    </row>
    <row r="463" spans="1:31" x14ac:dyDescent="0.2">
      <c r="A463" t="s">
        <v>1219</v>
      </c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>
        <v>750</v>
      </c>
      <c r="P463" s="1">
        <v>500</v>
      </c>
      <c r="Q463" s="1">
        <v>500</v>
      </c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>
        <v>1750</v>
      </c>
      <c r="AE463" t="str">
        <f>IF(_xlfn.XLOOKUP(A463,Resources!B:B,Resources!C:C,"",0,1)=0,"",_xlfn.XLOOKUP(A463,Resources!B:B,Resources!C:C,"",0,1))</f>
        <v/>
      </c>
    </row>
    <row r="464" spans="1:31" x14ac:dyDescent="0.2">
      <c r="A464" t="s">
        <v>1686</v>
      </c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>
        <v>200</v>
      </c>
      <c r="Y464" s="1"/>
      <c r="Z464" s="1">
        <v>500</v>
      </c>
      <c r="AA464" s="1">
        <v>500</v>
      </c>
      <c r="AB464" s="1">
        <v>500</v>
      </c>
      <c r="AC464" s="1"/>
      <c r="AD464" s="1">
        <v>1700</v>
      </c>
      <c r="AE464" t="str">
        <f>IF(_xlfn.XLOOKUP(A464,Resources!B:B,Resources!C:C,"",0,1)=0,"",_xlfn.XLOOKUP(A464,Resources!B:B,Resources!C:C,"",0,1))</f>
        <v/>
      </c>
    </row>
    <row r="465" spans="1:31" x14ac:dyDescent="0.2">
      <c r="A465" t="s">
        <v>3207</v>
      </c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>
        <v>500</v>
      </c>
      <c r="T465" s="1">
        <v>1000</v>
      </c>
      <c r="U465" s="1"/>
      <c r="V465" s="1"/>
      <c r="W465" s="1"/>
      <c r="X465" s="1"/>
      <c r="Y465" s="1"/>
      <c r="Z465" s="1"/>
      <c r="AA465" s="1"/>
      <c r="AB465" s="1"/>
      <c r="AC465" s="1"/>
      <c r="AD465" s="1">
        <v>1500</v>
      </c>
      <c r="AE465" t="str">
        <f>IF(_xlfn.XLOOKUP(A465,Resources!B:B,Resources!C:C,"",0,1)=0,"",_xlfn.XLOOKUP(A465,Resources!B:B,Resources!C:C,"",0,1))</f>
        <v/>
      </c>
    </row>
    <row r="466" spans="1:31" x14ac:dyDescent="0.2">
      <c r="A466" t="s">
        <v>784</v>
      </c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>
        <v>100</v>
      </c>
      <c r="W466" s="1">
        <v>200</v>
      </c>
      <c r="X466" s="1">
        <v>200</v>
      </c>
      <c r="Y466" s="1">
        <v>1000</v>
      </c>
      <c r="Z466" s="1"/>
      <c r="AA466" s="1"/>
      <c r="AB466" s="1"/>
      <c r="AC466" s="1"/>
      <c r="AD466" s="1">
        <v>1500</v>
      </c>
      <c r="AE466" t="str">
        <f>IF(_xlfn.XLOOKUP(A466,Resources!B:B,Resources!C:C,"",0,1)=0,"",_xlfn.XLOOKUP(A466,Resources!B:B,Resources!C:C,"",0,1))</f>
        <v/>
      </c>
    </row>
    <row r="467" spans="1:31" x14ac:dyDescent="0.2">
      <c r="A467" t="s">
        <v>1216</v>
      </c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>
        <v>500</v>
      </c>
      <c r="S467" s="1">
        <v>1000</v>
      </c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>
        <v>1500</v>
      </c>
      <c r="AE467" t="str">
        <f>IF(_xlfn.XLOOKUP(A467,Resources!B:B,Resources!C:C,"",0,1)=0,"",_xlfn.XLOOKUP(A467,Resources!B:B,Resources!C:C,"",0,1))</f>
        <v/>
      </c>
    </row>
    <row r="468" spans="1:31" x14ac:dyDescent="0.2">
      <c r="A468" t="s">
        <v>1396</v>
      </c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>
        <v>1500</v>
      </c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>
        <v>1500</v>
      </c>
      <c r="AE468" t="str">
        <f>IF(_xlfn.XLOOKUP(A468,Resources!B:B,Resources!C:C,"",0,1)=0,"",_xlfn.XLOOKUP(A468,Resources!B:B,Resources!C:C,"",0,1))</f>
        <v/>
      </c>
    </row>
    <row r="469" spans="1:31" x14ac:dyDescent="0.2">
      <c r="A469" t="s">
        <v>2561</v>
      </c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>
        <v>300</v>
      </c>
      <c r="Z469" s="1">
        <v>300</v>
      </c>
      <c r="AA469" s="1">
        <v>300</v>
      </c>
      <c r="AB469" s="1">
        <v>400</v>
      </c>
      <c r="AC469" s="1"/>
      <c r="AD469" s="1">
        <v>1300</v>
      </c>
      <c r="AE469" t="str">
        <f>IF(_xlfn.XLOOKUP(A469,Resources!B:B,Resources!C:C,"",0,1)=0,"",_xlfn.XLOOKUP(A469,Resources!B:B,Resources!C:C,"",0,1))</f>
        <v/>
      </c>
    </row>
    <row r="470" spans="1:31" x14ac:dyDescent="0.2">
      <c r="A470" t="s">
        <v>2387</v>
      </c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>
        <v>500</v>
      </c>
      <c r="Q470" s="1"/>
      <c r="R470" s="1"/>
      <c r="S470" s="1"/>
      <c r="T470" s="1"/>
      <c r="U470" s="1">
        <v>400</v>
      </c>
      <c r="V470" s="1">
        <v>400</v>
      </c>
      <c r="W470" s="1"/>
      <c r="X470" s="1"/>
      <c r="Y470" s="1"/>
      <c r="Z470" s="1"/>
      <c r="AA470" s="1"/>
      <c r="AB470" s="1"/>
      <c r="AC470" s="1"/>
      <c r="AD470" s="1">
        <v>1300</v>
      </c>
      <c r="AE470" t="str">
        <f>IF(_xlfn.XLOOKUP(A470,Resources!B:B,Resources!C:C,"",0,1)=0,"",_xlfn.XLOOKUP(A470,Resources!B:B,Resources!C:C,"",0,1))</f>
        <v/>
      </c>
    </row>
    <row r="471" spans="1:31" x14ac:dyDescent="0.2">
      <c r="A471" t="s">
        <v>1385</v>
      </c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>
        <v>100</v>
      </c>
      <c r="P471" s="1">
        <v>100</v>
      </c>
      <c r="Q471" s="1"/>
      <c r="R471" s="1"/>
      <c r="S471" s="1"/>
      <c r="T471" s="1">
        <v>100</v>
      </c>
      <c r="U471" s="1"/>
      <c r="V471" s="1"/>
      <c r="W471" s="1"/>
      <c r="X471" s="1"/>
      <c r="Y471" s="1"/>
      <c r="Z471" s="1">
        <v>500</v>
      </c>
      <c r="AA471" s="1">
        <v>250</v>
      </c>
      <c r="AB471" s="1">
        <v>250</v>
      </c>
      <c r="AC471" s="1"/>
      <c r="AD471" s="1">
        <v>1300</v>
      </c>
      <c r="AE471" t="str">
        <f>IF(_xlfn.XLOOKUP(A471,Resources!B:B,Resources!C:C,"",0,1)=0,"",_xlfn.XLOOKUP(A471,Resources!B:B,Resources!C:C,"",0,1))</f>
        <v/>
      </c>
    </row>
    <row r="472" spans="1:31" x14ac:dyDescent="0.2">
      <c r="A472" t="s">
        <v>2816</v>
      </c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>
        <v>250</v>
      </c>
      <c r="P472" s="1">
        <v>250</v>
      </c>
      <c r="Q472" s="1"/>
      <c r="R472" s="1">
        <v>250</v>
      </c>
      <c r="S472" s="1">
        <v>250</v>
      </c>
      <c r="T472" s="1">
        <v>200</v>
      </c>
      <c r="U472" s="1">
        <v>100</v>
      </c>
      <c r="V472" s="1"/>
      <c r="W472" s="1"/>
      <c r="X472" s="1"/>
      <c r="Y472" s="1"/>
      <c r="Z472" s="1"/>
      <c r="AA472" s="1"/>
      <c r="AB472" s="1"/>
      <c r="AC472" s="1"/>
      <c r="AD472" s="1">
        <v>1300</v>
      </c>
      <c r="AE472" t="str">
        <f>IF(_xlfn.XLOOKUP(A472,Resources!B:B,Resources!C:C,"",0,1)=0,"",_xlfn.XLOOKUP(A472,Resources!B:B,Resources!C:C,"",0,1))</f>
        <v/>
      </c>
    </row>
    <row r="473" spans="1:31" x14ac:dyDescent="0.2">
      <c r="A473" t="s">
        <v>1677</v>
      </c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>
        <v>700</v>
      </c>
      <c r="X473" s="1">
        <v>200</v>
      </c>
      <c r="Y473" s="1"/>
      <c r="Z473" s="1"/>
      <c r="AA473" s="1">
        <v>255</v>
      </c>
      <c r="AB473" s="1">
        <v>100</v>
      </c>
      <c r="AC473" s="1"/>
      <c r="AD473" s="1">
        <v>1255</v>
      </c>
      <c r="AE473" t="str">
        <f>IF(_xlfn.XLOOKUP(A473,Resources!B:B,Resources!C:C,"",0,1)=0,"",_xlfn.XLOOKUP(A473,Resources!B:B,Resources!C:C,"",0,1))</f>
        <v/>
      </c>
    </row>
    <row r="474" spans="1:31" x14ac:dyDescent="0.2">
      <c r="A474" t="s">
        <v>2677</v>
      </c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>
        <v>150</v>
      </c>
      <c r="Y474" s="1">
        <v>400</v>
      </c>
      <c r="Z474" s="1">
        <v>350</v>
      </c>
      <c r="AA474" s="1"/>
      <c r="AB474" s="1">
        <v>350</v>
      </c>
      <c r="AC474" s="1"/>
      <c r="AD474" s="1">
        <v>1250</v>
      </c>
      <c r="AE474" t="str">
        <f>IF(_xlfn.XLOOKUP(A474,Resources!B:B,Resources!C:C,"",0,1)=0,"",_xlfn.XLOOKUP(A474,Resources!B:B,Resources!C:C,"",0,1))</f>
        <v>https://www.desmog.com/exxonmobil-funding-climate-science-denial/</v>
      </c>
    </row>
    <row r="475" spans="1:31" x14ac:dyDescent="0.2">
      <c r="A475" t="s">
        <v>1215</v>
      </c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>
        <v>1250</v>
      </c>
      <c r="AC475" s="1"/>
      <c r="AD475" s="1">
        <v>1250</v>
      </c>
      <c r="AE475" t="str">
        <f>IF(_xlfn.XLOOKUP(A475,Resources!B:B,Resources!C:C,"",0,1)=0,"",_xlfn.XLOOKUP(A475,Resources!B:B,Resources!C:C,"",0,1))</f>
        <v/>
      </c>
    </row>
    <row r="476" spans="1:31" x14ac:dyDescent="0.2">
      <c r="A476" t="s">
        <v>2560</v>
      </c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>
        <v>1025</v>
      </c>
      <c r="Z476" s="1">
        <v>100</v>
      </c>
      <c r="AA476" s="1">
        <v>100</v>
      </c>
      <c r="AB476" s="1"/>
      <c r="AC476" s="1"/>
      <c r="AD476" s="1">
        <v>1225</v>
      </c>
      <c r="AE476" t="str">
        <f>IF(_xlfn.XLOOKUP(A476,Resources!B:B,Resources!C:C,"",0,1)=0,"",_xlfn.XLOOKUP(A476,Resources!B:B,Resources!C:C,"",0,1))</f>
        <v>https://www.sourcewatch.org/index.php/Verizon_Communications</v>
      </c>
    </row>
    <row r="477" spans="1:31" x14ac:dyDescent="0.2">
      <c r="A477" t="s">
        <v>2276</v>
      </c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>
        <v>225</v>
      </c>
      <c r="T477" s="1">
        <v>1000</v>
      </c>
      <c r="U477" s="1"/>
      <c r="V477" s="1"/>
      <c r="W477" s="1"/>
      <c r="X477" s="1"/>
      <c r="Y477" s="1"/>
      <c r="Z477" s="1"/>
      <c r="AA477" s="1"/>
      <c r="AB477" s="1"/>
      <c r="AC477" s="1"/>
      <c r="AD477" s="1">
        <v>1225</v>
      </c>
      <c r="AE477" t="str">
        <f>IF(_xlfn.XLOOKUP(A477,Resources!B:B,Resources!C:C,"",0,1)=0,"",_xlfn.XLOOKUP(A477,Resources!B:B,Resources!C:C,"",0,1))</f>
        <v/>
      </c>
    </row>
    <row r="478" spans="1:31" x14ac:dyDescent="0.2">
      <c r="A478" t="s">
        <v>1141</v>
      </c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>
        <v>300</v>
      </c>
      <c r="AA478" s="1">
        <v>300</v>
      </c>
      <c r="AB478" s="1">
        <v>600</v>
      </c>
      <c r="AC478" s="1"/>
      <c r="AD478" s="1">
        <v>1200</v>
      </c>
      <c r="AE478" t="str">
        <f>IF(_xlfn.XLOOKUP(A478,Resources!B:B,Resources!C:C,"",0,1)=0,"",_xlfn.XLOOKUP(A478,Resources!B:B,Resources!C:C,"",0,1))</f>
        <v/>
      </c>
    </row>
    <row r="479" spans="1:31" x14ac:dyDescent="0.2">
      <c r="A479" t="s">
        <v>1587</v>
      </c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>
        <v>1100</v>
      </c>
      <c r="AD479" s="1">
        <v>1100</v>
      </c>
      <c r="AE479" t="str">
        <f>IF(_xlfn.XLOOKUP(A479,Resources!B:B,Resources!C:C,"",0,1)=0,"",_xlfn.XLOOKUP(A479,Resources!B:B,Resources!C:C,"",0,1))</f>
        <v/>
      </c>
    </row>
    <row r="480" spans="1:31" x14ac:dyDescent="0.2">
      <c r="A480" t="s">
        <v>2295</v>
      </c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>
        <v>1088</v>
      </c>
      <c r="Z480" s="1"/>
      <c r="AA480" s="1"/>
      <c r="AB480" s="1"/>
      <c r="AC480" s="1"/>
      <c r="AD480" s="1">
        <v>1088</v>
      </c>
      <c r="AE480" t="str">
        <f>IF(_xlfn.XLOOKUP(A480,Resources!B:B,Resources!C:C,"",0,1)=0,"",_xlfn.XLOOKUP(A480,Resources!B:B,Resources!C:C,"",0,1))</f>
        <v>https://www.sourcewatch.org/index.php/Duke_Energy</v>
      </c>
    </row>
    <row r="481" spans="1:31" x14ac:dyDescent="0.2">
      <c r="A481" t="s">
        <v>574</v>
      </c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>
        <v>35</v>
      </c>
      <c r="W481" s="1">
        <v>1000</v>
      </c>
      <c r="X481" s="1"/>
      <c r="Y481" s="1"/>
      <c r="Z481" s="1"/>
      <c r="AA481" s="1"/>
      <c r="AB481" s="1"/>
      <c r="AC481" s="1"/>
      <c r="AD481" s="1">
        <v>1035</v>
      </c>
      <c r="AE481" t="str">
        <f>IF(_xlfn.XLOOKUP(A481,Resources!B:B,Resources!C:C,"",0,1)=0,"",_xlfn.XLOOKUP(A481,Resources!B:B,Resources!C:C,"",0,1))</f>
        <v/>
      </c>
    </row>
    <row r="482" spans="1:31" x14ac:dyDescent="0.2">
      <c r="A482" t="s">
        <v>2811</v>
      </c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>
        <v>1020</v>
      </c>
      <c r="AC482" s="1"/>
      <c r="AD482" s="1">
        <v>1020</v>
      </c>
      <c r="AE482" t="str">
        <f>IF(_xlfn.XLOOKUP(A482,Resources!B:B,Resources!C:C,"",0,1)=0,"",_xlfn.XLOOKUP(A482,Resources!B:B,Resources!C:C,"",0,1))</f>
        <v/>
      </c>
    </row>
    <row r="483" spans="1:31" x14ac:dyDescent="0.2">
      <c r="A483" t="s">
        <v>2386</v>
      </c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>
        <v>1000</v>
      </c>
      <c r="AA483" s="1"/>
      <c r="AB483" s="1"/>
      <c r="AC483" s="1"/>
      <c r="AD483" s="1">
        <v>1000</v>
      </c>
      <c r="AE483" t="str">
        <f>IF(_xlfn.XLOOKUP(A483,Resources!B:B,Resources!C:C,"",0,1)=0,"",_xlfn.XLOOKUP(A483,Resources!B:B,Resources!C:C,"",0,1))</f>
        <v/>
      </c>
    </row>
    <row r="484" spans="1:31" x14ac:dyDescent="0.2">
      <c r="A484" t="s">
        <v>1794</v>
      </c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>
        <v>1000</v>
      </c>
      <c r="AC484" s="1"/>
      <c r="AD484" s="1">
        <v>1000</v>
      </c>
      <c r="AE484" t="str">
        <f>IF(_xlfn.XLOOKUP(A484,Resources!B:B,Resources!C:C,"",0,1)=0,"",_xlfn.XLOOKUP(A484,Resources!B:B,Resources!C:C,"",0,1))</f>
        <v/>
      </c>
    </row>
    <row r="485" spans="1:31" x14ac:dyDescent="0.2">
      <c r="A485" t="s">
        <v>1690</v>
      </c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>
        <v>1000</v>
      </c>
      <c r="AA485" s="1"/>
      <c r="AB485" s="1"/>
      <c r="AC485" s="1"/>
      <c r="AD485" s="1">
        <v>1000</v>
      </c>
      <c r="AE485" t="str">
        <f>IF(_xlfn.XLOOKUP(A485,Resources!B:B,Resources!C:C,"",0,1)=0,"",_xlfn.XLOOKUP(A485,Resources!B:B,Resources!C:C,"",0,1))</f>
        <v/>
      </c>
    </row>
    <row r="486" spans="1:31" x14ac:dyDescent="0.2">
      <c r="A486" t="s">
        <v>2288</v>
      </c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>
        <v>1000</v>
      </c>
      <c r="AC486" s="1"/>
      <c r="AD486" s="1">
        <v>1000</v>
      </c>
      <c r="AE486" t="str">
        <f>IF(_xlfn.XLOOKUP(A486,Resources!B:B,Resources!C:C,"",0,1)=0,"",_xlfn.XLOOKUP(A486,Resources!B:B,Resources!C:C,"",0,1))</f>
        <v/>
      </c>
    </row>
    <row r="487" spans="1:31" x14ac:dyDescent="0.2">
      <c r="A487" t="s">
        <v>2010</v>
      </c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>
        <v>1000</v>
      </c>
      <c r="W487" s="1"/>
      <c r="X487" s="1"/>
      <c r="Y487" s="1"/>
      <c r="Z487" s="1"/>
      <c r="AA487" s="1"/>
      <c r="AB487" s="1"/>
      <c r="AC487" s="1"/>
      <c r="AD487" s="1">
        <v>1000</v>
      </c>
      <c r="AE487" t="str">
        <f>IF(_xlfn.XLOOKUP(A487,Resources!B:B,Resources!C:C,"",0,1)=0,"",_xlfn.XLOOKUP(A487,Resources!B:B,Resources!C:C,"",0,1))</f>
        <v/>
      </c>
    </row>
    <row r="488" spans="1:31" x14ac:dyDescent="0.2">
      <c r="A488" t="s">
        <v>2272</v>
      </c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>
        <v>1000</v>
      </c>
      <c r="AB488" s="1"/>
      <c r="AC488" s="1"/>
      <c r="AD488" s="1">
        <v>1000</v>
      </c>
      <c r="AE488" t="str">
        <f>IF(_xlfn.XLOOKUP(A488,Resources!B:B,Resources!C:C,"",0,1)=0,"",_xlfn.XLOOKUP(A488,Resources!B:B,Resources!C:C,"",0,1))</f>
        <v/>
      </c>
    </row>
    <row r="489" spans="1:31" x14ac:dyDescent="0.2">
      <c r="A489" t="s">
        <v>2275</v>
      </c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>
        <v>1000</v>
      </c>
      <c r="AC489" s="1"/>
      <c r="AD489" s="1">
        <v>1000</v>
      </c>
      <c r="AE489" t="str">
        <f>IF(_xlfn.XLOOKUP(A489,Resources!B:B,Resources!C:C,"",0,1)=0,"",_xlfn.XLOOKUP(A489,Resources!B:B,Resources!C:C,"",0,1))</f>
        <v/>
      </c>
    </row>
    <row r="490" spans="1:31" x14ac:dyDescent="0.2">
      <c r="A490" t="s">
        <v>1923</v>
      </c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>
        <v>1000</v>
      </c>
      <c r="W490" s="1"/>
      <c r="X490" s="1"/>
      <c r="Y490" s="1"/>
      <c r="Z490" s="1"/>
      <c r="AA490" s="1"/>
      <c r="AB490" s="1"/>
      <c r="AC490" s="1"/>
      <c r="AD490" s="1">
        <v>1000</v>
      </c>
      <c r="AE490" t="str">
        <f>IF(_xlfn.XLOOKUP(A490,Resources!B:B,Resources!C:C,"",0,1)=0,"",_xlfn.XLOOKUP(A490,Resources!B:B,Resources!C:C,"",0,1))</f>
        <v/>
      </c>
    </row>
    <row r="491" spans="1:31" x14ac:dyDescent="0.2">
      <c r="A491" t="s">
        <v>2570</v>
      </c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>
        <v>1000</v>
      </c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>
        <v>1000</v>
      </c>
      <c r="AE491" t="str">
        <f>IF(_xlfn.XLOOKUP(A491,Resources!B:B,Resources!C:C,"",0,1)=0,"",_xlfn.XLOOKUP(A491,Resources!B:B,Resources!C:C,"",0,1))</f>
        <v/>
      </c>
    </row>
    <row r="492" spans="1:31" x14ac:dyDescent="0.2">
      <c r="A492" t="s">
        <v>537</v>
      </c>
      <c r="B492" s="1"/>
      <c r="C492" s="1"/>
      <c r="D492" s="1"/>
      <c r="E492" s="1"/>
      <c r="F492" s="1"/>
      <c r="G492" s="1">
        <v>1000</v>
      </c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>
        <v>1000</v>
      </c>
      <c r="AE492" t="str">
        <f>IF(_xlfn.XLOOKUP(A492,Resources!B:B,Resources!C:C,"",0,1)=0,"",_xlfn.XLOOKUP(A492,Resources!B:B,Resources!C:C,"",0,1))</f>
        <v/>
      </c>
    </row>
    <row r="493" spans="1:31" x14ac:dyDescent="0.2">
      <c r="A493" t="s">
        <v>2277</v>
      </c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>
        <v>1000</v>
      </c>
      <c r="W493" s="1"/>
      <c r="X493" s="1"/>
      <c r="Y493" s="1"/>
      <c r="Z493" s="1"/>
      <c r="AA493" s="1"/>
      <c r="AB493" s="1"/>
      <c r="AC493" s="1"/>
      <c r="AD493" s="1">
        <v>1000</v>
      </c>
      <c r="AE493" t="str">
        <f>IF(_xlfn.XLOOKUP(A493,Resources!B:B,Resources!C:C,"",0,1)=0,"",_xlfn.XLOOKUP(A493,Resources!B:B,Resources!C:C,"",0,1))</f>
        <v/>
      </c>
    </row>
    <row r="494" spans="1:31" x14ac:dyDescent="0.2">
      <c r="A494" t="s">
        <v>1924</v>
      </c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>
        <v>500</v>
      </c>
      <c r="Z494" s="1">
        <v>500</v>
      </c>
      <c r="AA494" s="1"/>
      <c r="AB494" s="1"/>
      <c r="AC494" s="1"/>
      <c r="AD494" s="1">
        <v>1000</v>
      </c>
      <c r="AE494" t="str">
        <f>IF(_xlfn.XLOOKUP(A494,Resources!B:B,Resources!C:C,"",0,1)=0,"",_xlfn.XLOOKUP(A494,Resources!B:B,Resources!C:C,"",0,1))</f>
        <v/>
      </c>
    </row>
    <row r="495" spans="1:31" x14ac:dyDescent="0.2">
      <c r="A495" t="s">
        <v>1688</v>
      </c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>
        <v>1000</v>
      </c>
      <c r="AC495" s="1"/>
      <c r="AD495" s="1">
        <v>1000</v>
      </c>
      <c r="AE495" t="str">
        <f>IF(_xlfn.XLOOKUP(A495,Resources!B:B,Resources!C:C,"",0,1)=0,"",_xlfn.XLOOKUP(A495,Resources!B:B,Resources!C:C,"",0,1))</f>
        <v/>
      </c>
    </row>
    <row r="496" spans="1:31" x14ac:dyDescent="0.2">
      <c r="A496" t="s">
        <v>1581</v>
      </c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>
        <v>1000</v>
      </c>
      <c r="V496" s="1"/>
      <c r="W496" s="1"/>
      <c r="X496" s="1"/>
      <c r="Y496" s="1"/>
      <c r="Z496" s="1"/>
      <c r="AA496" s="1"/>
      <c r="AB496" s="1"/>
      <c r="AC496" s="1"/>
      <c r="AD496" s="1">
        <v>1000</v>
      </c>
      <c r="AE496" t="str">
        <f>IF(_xlfn.XLOOKUP(A496,Resources!B:B,Resources!C:C,"",0,1)=0,"",_xlfn.XLOOKUP(A496,Resources!B:B,Resources!C:C,"",0,1))</f>
        <v/>
      </c>
    </row>
    <row r="497" spans="1:31" x14ac:dyDescent="0.2">
      <c r="A497" t="s">
        <v>1150</v>
      </c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>
        <v>1000</v>
      </c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>
        <v>1000</v>
      </c>
      <c r="AE497" t="str">
        <f>IF(_xlfn.XLOOKUP(A497,Resources!B:B,Resources!C:C,"",0,1)=0,"",_xlfn.XLOOKUP(A497,Resources!B:B,Resources!C:C,"",0,1))</f>
        <v/>
      </c>
    </row>
    <row r="498" spans="1:31" x14ac:dyDescent="0.2">
      <c r="A498" t="s">
        <v>1222</v>
      </c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>
        <v>1000</v>
      </c>
      <c r="Z498" s="1"/>
      <c r="AA498" s="1"/>
      <c r="AB498" s="1"/>
      <c r="AC498" s="1"/>
      <c r="AD498" s="1">
        <v>1000</v>
      </c>
      <c r="AE498" t="str">
        <f>IF(_xlfn.XLOOKUP(A498,Resources!B:B,Resources!C:C,"",0,1)=0,"",_xlfn.XLOOKUP(A498,Resources!B:B,Resources!C:C,"",0,1))</f>
        <v/>
      </c>
    </row>
    <row r="499" spans="1:31" x14ac:dyDescent="0.2">
      <c r="A499" t="s">
        <v>1214</v>
      </c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>
        <v>1000</v>
      </c>
      <c r="AA499" s="1"/>
      <c r="AB499" s="1"/>
      <c r="AC499" s="1"/>
      <c r="AD499" s="1">
        <v>1000</v>
      </c>
      <c r="AE499" t="str">
        <f>IF(_xlfn.XLOOKUP(A499,Resources!B:B,Resources!C:C,"",0,1)=0,"",_xlfn.XLOOKUP(A499,Resources!B:B,Resources!C:C,"",0,1))</f>
        <v/>
      </c>
    </row>
    <row r="500" spans="1:31" x14ac:dyDescent="0.2">
      <c r="A500" t="s">
        <v>788</v>
      </c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>
        <v>1000</v>
      </c>
      <c r="AA500" s="1"/>
      <c r="AB500" s="1"/>
      <c r="AC500" s="1"/>
      <c r="AD500" s="1">
        <v>1000</v>
      </c>
      <c r="AE500" t="str">
        <f>IF(_xlfn.XLOOKUP(A500,Resources!B:B,Resources!C:C,"",0,1)=0,"",_xlfn.XLOOKUP(A500,Resources!B:B,Resources!C:C,"",0,1))</f>
        <v/>
      </c>
    </row>
    <row r="501" spans="1:31" x14ac:dyDescent="0.2">
      <c r="A501" t="s">
        <v>1217</v>
      </c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>
        <v>1000</v>
      </c>
      <c r="AB501" s="1"/>
      <c r="AC501" s="1"/>
      <c r="AD501" s="1">
        <v>1000</v>
      </c>
      <c r="AE501" t="str">
        <f>IF(_xlfn.XLOOKUP(A501,Resources!B:B,Resources!C:C,"",0,1)=0,"",_xlfn.XLOOKUP(A501,Resources!B:B,Resources!C:C,"",0,1))</f>
        <v/>
      </c>
    </row>
    <row r="502" spans="1:31" x14ac:dyDescent="0.2">
      <c r="A502" t="s">
        <v>983</v>
      </c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>
        <v>1000</v>
      </c>
      <c r="AB502" s="1"/>
      <c r="AC502" s="1"/>
      <c r="AD502" s="1">
        <v>1000</v>
      </c>
      <c r="AE502" t="str">
        <f>IF(_xlfn.XLOOKUP(A502,Resources!B:B,Resources!C:C,"",0,1)=0,"",_xlfn.XLOOKUP(A502,Resources!B:B,Resources!C:C,"",0,1))</f>
        <v/>
      </c>
    </row>
    <row r="503" spans="1:31" x14ac:dyDescent="0.2">
      <c r="A503" t="s">
        <v>636</v>
      </c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>
        <v>1000</v>
      </c>
      <c r="AC503" s="1"/>
      <c r="AD503" s="1">
        <v>1000</v>
      </c>
      <c r="AE503" t="str">
        <f>IF(_xlfn.XLOOKUP(A503,Resources!B:B,Resources!C:C,"",0,1)=0,"",_xlfn.XLOOKUP(A503,Resources!B:B,Resources!C:C,"",0,1))</f>
        <v/>
      </c>
    </row>
    <row r="504" spans="1:31" x14ac:dyDescent="0.2">
      <c r="A504" t="s">
        <v>1490</v>
      </c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>
        <v>1000</v>
      </c>
      <c r="AA504" s="1"/>
      <c r="AB504" s="1"/>
      <c r="AC504" s="1"/>
      <c r="AD504" s="1">
        <v>1000</v>
      </c>
      <c r="AE504" t="str">
        <f>IF(_xlfn.XLOOKUP(A504,Resources!B:B,Resources!C:C,"",0,1)=0,"",_xlfn.XLOOKUP(A504,Resources!B:B,Resources!C:C,"",0,1))</f>
        <v/>
      </c>
    </row>
    <row r="505" spans="1:31" x14ac:dyDescent="0.2">
      <c r="A505" t="s">
        <v>915</v>
      </c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>
        <v>1000</v>
      </c>
      <c r="AC505" s="1"/>
      <c r="AD505" s="1">
        <v>1000</v>
      </c>
      <c r="AE505" t="str">
        <f>IF(_xlfn.XLOOKUP(A505,Resources!B:B,Resources!C:C,"",0,1)=0,"",_xlfn.XLOOKUP(A505,Resources!B:B,Resources!C:C,"",0,1))</f>
        <v/>
      </c>
    </row>
    <row r="506" spans="1:31" x14ac:dyDescent="0.2">
      <c r="A506" t="s">
        <v>576</v>
      </c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>
        <v>1000</v>
      </c>
      <c r="U506" s="1"/>
      <c r="V506" s="1"/>
      <c r="W506" s="1"/>
      <c r="X506" s="1"/>
      <c r="Y506" s="1"/>
      <c r="Z506" s="1"/>
      <c r="AA506" s="1"/>
      <c r="AB506" s="1"/>
      <c r="AC506" s="1"/>
      <c r="AD506" s="1">
        <v>1000</v>
      </c>
      <c r="AE506" t="str">
        <f>IF(_xlfn.XLOOKUP(A506,Resources!B:B,Resources!C:C,"",0,1)=0,"",_xlfn.XLOOKUP(A506,Resources!B:B,Resources!C:C,"",0,1))</f>
        <v/>
      </c>
    </row>
    <row r="507" spans="1:31" x14ac:dyDescent="0.2">
      <c r="A507" t="s">
        <v>571</v>
      </c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>
        <v>475</v>
      </c>
      <c r="X507" s="1">
        <v>475</v>
      </c>
      <c r="Y507" s="1"/>
      <c r="Z507" s="1"/>
      <c r="AA507" s="1"/>
      <c r="AB507" s="1"/>
      <c r="AC507" s="1"/>
      <c r="AD507" s="1">
        <v>950</v>
      </c>
      <c r="AE507" t="str">
        <f>IF(_xlfn.XLOOKUP(A507,Resources!B:B,Resources!C:C,"",0,1)=0,"",_xlfn.XLOOKUP(A507,Resources!B:B,Resources!C:C,"",0,1))</f>
        <v/>
      </c>
    </row>
    <row r="508" spans="1:31" x14ac:dyDescent="0.2">
      <c r="A508" t="s">
        <v>2086</v>
      </c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>
        <v>100</v>
      </c>
      <c r="U508" s="1">
        <v>100</v>
      </c>
      <c r="V508" s="1">
        <v>200</v>
      </c>
      <c r="W508" s="1">
        <v>100</v>
      </c>
      <c r="X508" s="1">
        <v>100</v>
      </c>
      <c r="Y508" s="1">
        <v>100</v>
      </c>
      <c r="Z508" s="1"/>
      <c r="AA508" s="1"/>
      <c r="AB508" s="1">
        <v>200</v>
      </c>
      <c r="AC508" s="1"/>
      <c r="AD508" s="1">
        <v>900</v>
      </c>
      <c r="AE508" t="str">
        <f>IF(_xlfn.XLOOKUP(A508,Resources!B:B,Resources!C:C,"",0,1)=0,"",_xlfn.XLOOKUP(A508,Resources!B:B,Resources!C:C,"",0,1))</f>
        <v/>
      </c>
    </row>
    <row r="509" spans="1:31" x14ac:dyDescent="0.2">
      <c r="A509" t="s">
        <v>2095</v>
      </c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>
        <v>400</v>
      </c>
      <c r="S509" s="1">
        <v>250</v>
      </c>
      <c r="T509" s="1"/>
      <c r="U509" s="1">
        <v>200</v>
      </c>
      <c r="V509" s="1"/>
      <c r="W509" s="1"/>
      <c r="X509" s="1">
        <v>50</v>
      </c>
      <c r="Y509" s="1"/>
      <c r="Z509" s="1"/>
      <c r="AA509" s="1"/>
      <c r="AB509" s="1"/>
      <c r="AC509" s="1"/>
      <c r="AD509" s="1">
        <v>900</v>
      </c>
      <c r="AE509" t="str">
        <f>IF(_xlfn.XLOOKUP(A509,Resources!B:B,Resources!C:C,"",0,1)=0,"",_xlfn.XLOOKUP(A509,Resources!B:B,Resources!C:C,"",0,1))</f>
        <v/>
      </c>
    </row>
    <row r="510" spans="1:31" x14ac:dyDescent="0.2">
      <c r="A510" t="s">
        <v>2378</v>
      </c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>
        <v>216</v>
      </c>
      <c r="T510" s="1">
        <v>108</v>
      </c>
      <c r="U510" s="1">
        <v>540</v>
      </c>
      <c r="V510" s="1"/>
      <c r="W510" s="1"/>
      <c r="X510" s="1"/>
      <c r="Y510" s="1"/>
      <c r="Z510" s="1"/>
      <c r="AA510" s="1"/>
      <c r="AB510" s="1"/>
      <c r="AC510" s="1"/>
      <c r="AD510" s="1">
        <v>864</v>
      </c>
      <c r="AE510" t="str">
        <f>IF(_xlfn.XLOOKUP(A510,Resources!B:B,Resources!C:C,"",0,1)=0,"",_xlfn.XLOOKUP(A510,Resources!B:B,Resources!C:C,"",0,1))</f>
        <v/>
      </c>
    </row>
    <row r="511" spans="1:31" x14ac:dyDescent="0.2">
      <c r="A511" t="s">
        <v>2381</v>
      </c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>
        <v>200</v>
      </c>
      <c r="X511" s="1">
        <v>200</v>
      </c>
      <c r="Y511" s="1"/>
      <c r="Z511" s="1"/>
      <c r="AA511" s="1"/>
      <c r="AB511" s="1">
        <v>400</v>
      </c>
      <c r="AC511" s="1"/>
      <c r="AD511" s="1">
        <v>800</v>
      </c>
      <c r="AE511" t="str">
        <f>IF(_xlfn.XLOOKUP(A511,Resources!B:B,Resources!C:C,"",0,1)=0,"",_xlfn.XLOOKUP(A511,Resources!B:B,Resources!C:C,"",0,1))</f>
        <v/>
      </c>
    </row>
    <row r="512" spans="1:31" x14ac:dyDescent="0.2">
      <c r="A512" t="s">
        <v>2179</v>
      </c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>
        <v>300</v>
      </c>
      <c r="Z512" s="1"/>
      <c r="AA512" s="1"/>
      <c r="AB512" s="1">
        <v>500</v>
      </c>
      <c r="AC512" s="1"/>
      <c r="AD512" s="1">
        <v>800</v>
      </c>
      <c r="AE512" t="str">
        <f>IF(_xlfn.XLOOKUP(A512,Resources!B:B,Resources!C:C,"",0,1)=0,"",_xlfn.XLOOKUP(A512,Resources!B:B,Resources!C:C,"",0,1))</f>
        <v/>
      </c>
    </row>
    <row r="513" spans="1:31" x14ac:dyDescent="0.2">
      <c r="A513" t="s">
        <v>3203</v>
      </c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>
        <v>750</v>
      </c>
      <c r="AC513" s="1"/>
      <c r="AD513" s="1">
        <v>750</v>
      </c>
      <c r="AE513" t="str">
        <f>IF(_xlfn.XLOOKUP(A513,Resources!B:B,Resources!C:C,"",0,1)=0,"",_xlfn.XLOOKUP(A513,Resources!B:B,Resources!C:C,"",0,1))</f>
        <v/>
      </c>
    </row>
    <row r="514" spans="1:31" x14ac:dyDescent="0.2">
      <c r="A514" t="s">
        <v>1876</v>
      </c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>
        <v>295</v>
      </c>
      <c r="Y514" s="1">
        <v>450</v>
      </c>
      <c r="Z514" s="1"/>
      <c r="AA514" s="1"/>
      <c r="AB514" s="1"/>
      <c r="AC514" s="1"/>
      <c r="AD514" s="1">
        <v>745</v>
      </c>
      <c r="AE514" t="str">
        <f>IF(_xlfn.XLOOKUP(A514,Resources!B:B,Resources!C:C,"",0,1)=0,"",_xlfn.XLOOKUP(A514,Resources!B:B,Resources!C:C,"",0,1))</f>
        <v/>
      </c>
    </row>
    <row r="515" spans="1:31" x14ac:dyDescent="0.2">
      <c r="A515" t="s">
        <v>2280</v>
      </c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>
        <v>700</v>
      </c>
      <c r="AA515" s="1"/>
      <c r="AB515" s="1"/>
      <c r="AC515" s="1"/>
      <c r="AD515" s="1">
        <v>700</v>
      </c>
      <c r="AE515" t="str">
        <f>IF(_xlfn.XLOOKUP(A515,Resources!B:B,Resources!C:C,"",0,1)=0,"",_xlfn.XLOOKUP(A515,Resources!B:B,Resources!C:C,"",0,1))</f>
        <v/>
      </c>
    </row>
    <row r="516" spans="1:31" x14ac:dyDescent="0.2">
      <c r="A516" t="s">
        <v>1873</v>
      </c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>
        <v>500</v>
      </c>
      <c r="Z516" s="1">
        <v>200</v>
      </c>
      <c r="AA516" s="1"/>
      <c r="AB516" s="1"/>
      <c r="AC516" s="1"/>
      <c r="AD516" s="1">
        <v>700</v>
      </c>
      <c r="AE516" t="str">
        <f>IF(_xlfn.XLOOKUP(A516,Resources!B:B,Resources!C:C,"",0,1)=0,"",_xlfn.XLOOKUP(A516,Resources!B:B,Resources!C:C,"",0,1))</f>
        <v/>
      </c>
    </row>
    <row r="517" spans="1:31" x14ac:dyDescent="0.2">
      <c r="A517" t="s">
        <v>3210</v>
      </c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>
        <v>100</v>
      </c>
      <c r="W517" s="1">
        <v>100</v>
      </c>
      <c r="X517" s="1">
        <v>100</v>
      </c>
      <c r="Y517" s="1">
        <v>100</v>
      </c>
      <c r="Z517" s="1">
        <v>100</v>
      </c>
      <c r="AA517" s="1">
        <v>100</v>
      </c>
      <c r="AB517" s="1">
        <v>100</v>
      </c>
      <c r="AC517" s="1"/>
      <c r="AD517" s="1">
        <v>700</v>
      </c>
      <c r="AE517" t="str">
        <f>IF(_xlfn.XLOOKUP(A517,Resources!B:B,Resources!C:C,"",0,1)=0,"",_xlfn.XLOOKUP(A517,Resources!B:B,Resources!C:C,"",0,1))</f>
        <v/>
      </c>
    </row>
    <row r="518" spans="1:31" x14ac:dyDescent="0.2">
      <c r="A518" t="s">
        <v>2102</v>
      </c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>
        <v>220</v>
      </c>
      <c r="AB518" s="1">
        <v>420</v>
      </c>
      <c r="AC518" s="1"/>
      <c r="AD518" s="1">
        <v>640</v>
      </c>
      <c r="AE518" t="str">
        <f>IF(_xlfn.XLOOKUP(A518,Resources!B:B,Resources!C:C,"",0,1)=0,"",_xlfn.XLOOKUP(A518,Resources!B:B,Resources!C:C,"",0,1))</f>
        <v>https://www.sourcewatch.org/index.php/Sempra_Energy</v>
      </c>
    </row>
    <row r="519" spans="1:31" x14ac:dyDescent="0.2">
      <c r="A519" t="s">
        <v>638</v>
      </c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>
        <v>300</v>
      </c>
      <c r="AA519" s="1">
        <v>200</v>
      </c>
      <c r="AB519" s="1">
        <v>102</v>
      </c>
      <c r="AC519" s="1"/>
      <c r="AD519" s="1">
        <v>602</v>
      </c>
      <c r="AE519" t="str">
        <f>IF(_xlfn.XLOOKUP(A519,Resources!B:B,Resources!C:C,"",0,1)=0,"",_xlfn.XLOOKUP(A519,Resources!B:B,Resources!C:C,"",0,1))</f>
        <v/>
      </c>
    </row>
    <row r="520" spans="1:31" x14ac:dyDescent="0.2">
      <c r="A520" t="s">
        <v>2186</v>
      </c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>
        <v>100</v>
      </c>
      <c r="AA520" s="1"/>
      <c r="AB520" s="1">
        <v>500</v>
      </c>
      <c r="AC520" s="1"/>
      <c r="AD520" s="1">
        <v>600</v>
      </c>
      <c r="AE520" t="str">
        <f>IF(_xlfn.XLOOKUP(A520,Resources!B:B,Resources!C:C,"",0,1)=0,"",_xlfn.XLOOKUP(A520,Resources!B:B,Resources!C:C,"",0,1))</f>
        <v/>
      </c>
    </row>
    <row r="521" spans="1:31" x14ac:dyDescent="0.2">
      <c r="A521" t="s">
        <v>3061</v>
      </c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>
        <v>200</v>
      </c>
      <c r="P521" s="1">
        <v>200</v>
      </c>
      <c r="Q521" s="1">
        <v>200</v>
      </c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>
        <v>600</v>
      </c>
      <c r="AE521" t="str">
        <f>IF(_xlfn.XLOOKUP(A521,Resources!B:B,Resources!C:C,"",0,1)=0,"",_xlfn.XLOOKUP(A521,Resources!B:B,Resources!C:C,"",0,1))</f>
        <v/>
      </c>
    </row>
    <row r="522" spans="1:31" x14ac:dyDescent="0.2">
      <c r="A522" t="s">
        <v>2558</v>
      </c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>
        <v>100</v>
      </c>
      <c r="AA522" s="1">
        <v>200</v>
      </c>
      <c r="AB522" s="1">
        <v>300</v>
      </c>
      <c r="AC522" s="1"/>
      <c r="AD522" s="1">
        <v>600</v>
      </c>
      <c r="AE522" t="str">
        <f>IF(_xlfn.XLOOKUP(A522,Resources!B:B,Resources!C:C,"",0,1)=0,"",_xlfn.XLOOKUP(A522,Resources!B:B,Resources!C:C,"",0,1))</f>
        <v/>
      </c>
    </row>
    <row r="523" spans="1:31" x14ac:dyDescent="0.2">
      <c r="A523" t="s">
        <v>1498</v>
      </c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>
        <v>200</v>
      </c>
      <c r="S523" s="1">
        <v>200</v>
      </c>
      <c r="T523" s="1">
        <v>200</v>
      </c>
      <c r="U523" s="1"/>
      <c r="V523" s="1"/>
      <c r="W523" s="1"/>
      <c r="X523" s="1"/>
      <c r="Y523" s="1"/>
      <c r="Z523" s="1"/>
      <c r="AA523" s="1"/>
      <c r="AB523" s="1"/>
      <c r="AC523" s="1"/>
      <c r="AD523" s="1">
        <v>600</v>
      </c>
      <c r="AE523" t="str">
        <f>IF(_xlfn.XLOOKUP(A523,Resources!B:B,Resources!C:C,"",0,1)=0,"",_xlfn.XLOOKUP(A523,Resources!B:B,Resources!C:C,"",0,1))</f>
        <v/>
      </c>
    </row>
    <row r="524" spans="1:31" x14ac:dyDescent="0.2">
      <c r="A524" t="s">
        <v>843</v>
      </c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>
        <v>25</v>
      </c>
      <c r="T524" s="1">
        <v>50</v>
      </c>
      <c r="U524" s="1">
        <v>50</v>
      </c>
      <c r="V524" s="1">
        <v>50</v>
      </c>
      <c r="W524" s="1">
        <v>75</v>
      </c>
      <c r="X524" s="1">
        <v>75</v>
      </c>
      <c r="Y524" s="1"/>
      <c r="Z524" s="1">
        <v>80</v>
      </c>
      <c r="AA524" s="1">
        <v>80</v>
      </c>
      <c r="AB524" s="1">
        <v>80</v>
      </c>
      <c r="AC524" s="1"/>
      <c r="AD524" s="1">
        <v>565</v>
      </c>
      <c r="AE524" t="str">
        <f>IF(_xlfn.XLOOKUP(A524,Resources!B:B,Resources!C:C,"",0,1)=0,"",_xlfn.XLOOKUP(A524,Resources!B:B,Resources!C:C,"",0,1))</f>
        <v/>
      </c>
    </row>
    <row r="525" spans="1:31" x14ac:dyDescent="0.2">
      <c r="A525" t="s">
        <v>2287</v>
      </c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>
        <v>300</v>
      </c>
      <c r="V525" s="1"/>
      <c r="W525" s="1"/>
      <c r="X525" s="1"/>
      <c r="Y525" s="1">
        <v>250</v>
      </c>
      <c r="Z525" s="1"/>
      <c r="AA525" s="1"/>
      <c r="AB525" s="1"/>
      <c r="AC525" s="1"/>
      <c r="AD525" s="1">
        <v>550</v>
      </c>
      <c r="AE525" t="str">
        <f>IF(_xlfn.XLOOKUP(A525,Resources!B:B,Resources!C:C,"",0,1)=0,"",_xlfn.XLOOKUP(A525,Resources!B:B,Resources!C:C,"",0,1))</f>
        <v>https://www.desmog.com/2016/01/21/beyond-koch-brothers-scaife-olin-bradley-jane-mayer-dark-money/</v>
      </c>
    </row>
    <row r="526" spans="1:31" x14ac:dyDescent="0.2">
      <c r="A526" t="s">
        <v>1401</v>
      </c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>
        <v>300</v>
      </c>
      <c r="U526" s="1"/>
      <c r="V526" s="1">
        <v>250</v>
      </c>
      <c r="W526" s="1"/>
      <c r="X526" s="1"/>
      <c r="Y526" s="1"/>
      <c r="Z526" s="1"/>
      <c r="AA526" s="1"/>
      <c r="AB526" s="1"/>
      <c r="AC526" s="1"/>
      <c r="AD526" s="1">
        <v>550</v>
      </c>
      <c r="AE526" t="str">
        <f>IF(_xlfn.XLOOKUP(A526,Resources!B:B,Resources!C:C,"",0,1)=0,"",_xlfn.XLOOKUP(A526,Resources!B:B,Resources!C:C,"",0,1))</f>
        <v/>
      </c>
    </row>
    <row r="527" spans="1:31" x14ac:dyDescent="0.2">
      <c r="A527" t="s">
        <v>1791</v>
      </c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>
        <v>100</v>
      </c>
      <c r="Q527" s="1"/>
      <c r="R527" s="1"/>
      <c r="S527" s="1"/>
      <c r="T527" s="1"/>
      <c r="U527" s="1"/>
      <c r="V527" s="1"/>
      <c r="W527" s="1">
        <v>100</v>
      </c>
      <c r="X527" s="1">
        <v>100</v>
      </c>
      <c r="Y527" s="1">
        <v>100</v>
      </c>
      <c r="Z527" s="1"/>
      <c r="AA527" s="1">
        <v>100</v>
      </c>
      <c r="AB527" s="1"/>
      <c r="AC527" s="1"/>
      <c r="AD527" s="1">
        <v>500</v>
      </c>
      <c r="AE527" t="str">
        <f>IF(_xlfn.XLOOKUP(A527,Resources!B:B,Resources!C:C,"",0,1)=0,"",_xlfn.XLOOKUP(A527,Resources!B:B,Resources!C:C,"",0,1))</f>
        <v/>
      </c>
    </row>
    <row r="528" spans="1:31" x14ac:dyDescent="0.2">
      <c r="A528" t="s">
        <v>2101</v>
      </c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>
        <v>500</v>
      </c>
      <c r="Z528" s="1"/>
      <c r="AA528" s="1"/>
      <c r="AB528" s="1"/>
      <c r="AC528" s="1"/>
      <c r="AD528" s="1">
        <v>500</v>
      </c>
      <c r="AE528" t="str">
        <f>IF(_xlfn.XLOOKUP(A528,Resources!B:B,Resources!C:C,"",0,1)=0,"",_xlfn.XLOOKUP(A528,Resources!B:B,Resources!C:C,"",0,1))</f>
        <v/>
      </c>
    </row>
    <row r="529" spans="1:31" x14ac:dyDescent="0.2">
      <c r="A529" t="s">
        <v>3060</v>
      </c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>
        <v>500</v>
      </c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>
        <v>500</v>
      </c>
      <c r="AE529" t="str">
        <f>IF(_xlfn.XLOOKUP(A529,Resources!B:B,Resources!C:C,"",0,1)=0,"",_xlfn.XLOOKUP(A529,Resources!B:B,Resources!C:C,"",0,1))</f>
        <v/>
      </c>
    </row>
    <row r="530" spans="1:31" x14ac:dyDescent="0.2">
      <c r="A530" t="s">
        <v>1920</v>
      </c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>
        <v>500</v>
      </c>
      <c r="U530" s="1"/>
      <c r="V530" s="1"/>
      <c r="W530" s="1"/>
      <c r="X530" s="1"/>
      <c r="Y530" s="1"/>
      <c r="Z530" s="1"/>
      <c r="AA530" s="1"/>
      <c r="AB530" s="1"/>
      <c r="AC530" s="1"/>
      <c r="AD530" s="1">
        <v>500</v>
      </c>
      <c r="AE530" t="str">
        <f>IF(_xlfn.XLOOKUP(A530,Resources!B:B,Resources!C:C,"",0,1)=0,"",_xlfn.XLOOKUP(A530,Resources!B:B,Resources!C:C,"",0,1))</f>
        <v/>
      </c>
    </row>
    <row r="531" spans="1:31" x14ac:dyDescent="0.2">
      <c r="A531" t="s">
        <v>1798</v>
      </c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>
        <v>500</v>
      </c>
      <c r="Z531" s="1"/>
      <c r="AA531" s="1"/>
      <c r="AB531" s="1"/>
      <c r="AC531" s="1"/>
      <c r="AD531" s="1">
        <v>500</v>
      </c>
      <c r="AE531" t="str">
        <f>IF(_xlfn.XLOOKUP(A531,Resources!B:B,Resources!C:C,"",0,1)=0,"",_xlfn.XLOOKUP(A531,Resources!B:B,Resources!C:C,"",0,1))</f>
        <v/>
      </c>
    </row>
    <row r="532" spans="1:31" x14ac:dyDescent="0.2">
      <c r="A532" t="s">
        <v>2974</v>
      </c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>
        <v>500</v>
      </c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>
        <v>500</v>
      </c>
      <c r="AE532" t="str">
        <f>IF(_xlfn.XLOOKUP(A532,Resources!B:B,Resources!C:C,"",0,1)=0,"",_xlfn.XLOOKUP(A532,Resources!B:B,Resources!C:C,"",0,1))</f>
        <v/>
      </c>
    </row>
    <row r="533" spans="1:31" x14ac:dyDescent="0.2">
      <c r="A533" t="s">
        <v>2187</v>
      </c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>
        <v>250</v>
      </c>
      <c r="AA533" s="1">
        <v>250</v>
      </c>
      <c r="AB533" s="1"/>
      <c r="AC533" s="1"/>
      <c r="AD533" s="1">
        <v>500</v>
      </c>
      <c r="AE533" t="str">
        <f>IF(_xlfn.XLOOKUP(A533,Resources!B:B,Resources!C:C,"",0,1)=0,"",_xlfn.XLOOKUP(A533,Resources!B:B,Resources!C:C,"",0,1))</f>
        <v/>
      </c>
    </row>
    <row r="534" spans="1:31" x14ac:dyDescent="0.2">
      <c r="A534" t="s">
        <v>1493</v>
      </c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>
        <v>500</v>
      </c>
      <c r="AC534" s="1"/>
      <c r="AD534" s="1">
        <v>500</v>
      </c>
      <c r="AE534" t="str">
        <f>IF(_xlfn.XLOOKUP(A534,Resources!B:B,Resources!C:C,"",0,1)=0,"",_xlfn.XLOOKUP(A534,Resources!B:B,Resources!C:C,"",0,1))</f>
        <v/>
      </c>
    </row>
    <row r="535" spans="1:31" x14ac:dyDescent="0.2">
      <c r="A535" t="s">
        <v>1218</v>
      </c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>
        <v>500</v>
      </c>
      <c r="AC535" s="1"/>
      <c r="AD535" s="1">
        <v>500</v>
      </c>
      <c r="AE535" t="str">
        <f>IF(_xlfn.XLOOKUP(A535,Resources!B:B,Resources!C:C,"",0,1)=0,"",_xlfn.XLOOKUP(A535,Resources!B:B,Resources!C:C,"",0,1))</f>
        <v/>
      </c>
    </row>
    <row r="536" spans="1:31" x14ac:dyDescent="0.2">
      <c r="A536" t="s">
        <v>2972</v>
      </c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>
        <v>350</v>
      </c>
      <c r="P536" s="1">
        <v>100</v>
      </c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>
        <v>450</v>
      </c>
      <c r="AE536" t="str">
        <f>IF(_xlfn.XLOOKUP(A536,Resources!B:B,Resources!C:C,"",0,1)=0,"",_xlfn.XLOOKUP(A536,Resources!B:B,Resources!C:C,"",0,1))</f>
        <v>https://www.sourcewatch.org/index.php/Lilly_Endowment</v>
      </c>
    </row>
    <row r="537" spans="1:31" x14ac:dyDescent="0.2">
      <c r="A537" t="s">
        <v>2475</v>
      </c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>
        <v>100</v>
      </c>
      <c r="AA537" s="1">
        <v>102</v>
      </c>
      <c r="AB537" s="1">
        <v>200</v>
      </c>
      <c r="AC537" s="1"/>
      <c r="AD537" s="1">
        <v>402</v>
      </c>
      <c r="AE537" t="str">
        <f>IF(_xlfn.XLOOKUP(A537,Resources!B:B,Resources!C:C,"",0,1)=0,"",_xlfn.XLOOKUP(A537,Resources!B:B,Resources!C:C,"",0,1))</f>
        <v/>
      </c>
    </row>
    <row r="538" spans="1:31" x14ac:dyDescent="0.2">
      <c r="A538" t="s">
        <v>2184</v>
      </c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>
        <v>400</v>
      </c>
      <c r="AC538" s="1"/>
      <c r="AD538" s="1">
        <v>400</v>
      </c>
      <c r="AE538" t="str">
        <f>IF(_xlfn.XLOOKUP(A538,Resources!B:B,Resources!C:C,"",0,1)=0,"",_xlfn.XLOOKUP(A538,Resources!B:B,Resources!C:C,"",0,1))</f>
        <v>https://www.sourcewatch.org/index.php/Sidley_Austin</v>
      </c>
    </row>
    <row r="539" spans="1:31" x14ac:dyDescent="0.2">
      <c r="A539" t="s">
        <v>2090</v>
      </c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>
        <v>200</v>
      </c>
      <c r="W539" s="1">
        <v>200</v>
      </c>
      <c r="X539" s="1"/>
      <c r="Y539" s="1"/>
      <c r="Z539" s="1"/>
      <c r="AA539" s="1"/>
      <c r="AB539" s="1"/>
      <c r="AC539" s="1"/>
      <c r="AD539" s="1">
        <v>400</v>
      </c>
      <c r="AE539" t="str">
        <f>IF(_xlfn.XLOOKUP(A539,Resources!B:B,Resources!C:C,"",0,1)=0,"",_xlfn.XLOOKUP(A539,Resources!B:B,Resources!C:C,"",0,1))</f>
        <v/>
      </c>
    </row>
    <row r="540" spans="1:31" x14ac:dyDescent="0.2">
      <c r="A540" t="s">
        <v>2969</v>
      </c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>
        <v>200</v>
      </c>
      <c r="P540" s="1">
        <v>100</v>
      </c>
      <c r="Q540" s="1">
        <v>100</v>
      </c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>
        <v>400</v>
      </c>
      <c r="AE540" t="str">
        <f>IF(_xlfn.XLOOKUP(A540,Resources!B:B,Resources!C:C,"",0,1)=0,"",_xlfn.XLOOKUP(A540,Resources!B:B,Resources!C:C,"",0,1))</f>
        <v/>
      </c>
    </row>
    <row r="541" spans="1:31" x14ac:dyDescent="0.2">
      <c r="A541" t="s">
        <v>1481</v>
      </c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>
        <v>300</v>
      </c>
      <c r="S541" s="1"/>
      <c r="T541" s="1"/>
      <c r="U541" s="1"/>
      <c r="V541" s="1"/>
      <c r="W541" s="1">
        <v>100</v>
      </c>
      <c r="X541" s="1"/>
      <c r="Y541" s="1"/>
      <c r="Z541" s="1"/>
      <c r="AA541" s="1"/>
      <c r="AB541" s="1"/>
      <c r="AC541" s="1"/>
      <c r="AD541" s="1">
        <v>400</v>
      </c>
      <c r="AE541" t="str">
        <f>IF(_xlfn.XLOOKUP(A541,Resources!B:B,Resources!C:C,"",0,1)=0,"",_xlfn.XLOOKUP(A541,Resources!B:B,Resources!C:C,"",0,1))</f>
        <v/>
      </c>
    </row>
    <row r="542" spans="1:31" x14ac:dyDescent="0.2">
      <c r="A542" t="s">
        <v>1062</v>
      </c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>
        <v>200</v>
      </c>
      <c r="AA542" s="1">
        <v>200</v>
      </c>
      <c r="AB542" s="1"/>
      <c r="AC542" s="1"/>
      <c r="AD542" s="1">
        <v>400</v>
      </c>
      <c r="AE542" t="str">
        <f>IF(_xlfn.XLOOKUP(A542,Resources!B:B,Resources!C:C,"",0,1)=0,"",_xlfn.XLOOKUP(A542,Resources!B:B,Resources!C:C,"",0,1))</f>
        <v/>
      </c>
    </row>
    <row r="543" spans="1:31" x14ac:dyDescent="0.2">
      <c r="A543" t="s">
        <v>2887</v>
      </c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>
        <v>400</v>
      </c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>
        <v>400</v>
      </c>
      <c r="AE543" t="str">
        <f>IF(_xlfn.XLOOKUP(A543,Resources!B:B,Resources!C:C,"",0,1)=0,"",_xlfn.XLOOKUP(A543,Resources!B:B,Resources!C:C,"",0,1))</f>
        <v/>
      </c>
    </row>
    <row r="544" spans="1:31" x14ac:dyDescent="0.2">
      <c r="A544" t="s">
        <v>1404</v>
      </c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>
        <v>200</v>
      </c>
      <c r="X544" s="1">
        <v>200</v>
      </c>
      <c r="Y544" s="1"/>
      <c r="Z544" s="1"/>
      <c r="AA544" s="1"/>
      <c r="AB544" s="1"/>
      <c r="AC544" s="1"/>
      <c r="AD544" s="1">
        <v>400</v>
      </c>
      <c r="AE544" t="str">
        <f>IF(_xlfn.XLOOKUP(A544,Resources!B:B,Resources!C:C,"",0,1)=0,"",_xlfn.XLOOKUP(A544,Resources!B:B,Resources!C:C,"",0,1))</f>
        <v/>
      </c>
    </row>
    <row r="545" spans="1:31" x14ac:dyDescent="0.2">
      <c r="A545" t="s">
        <v>922</v>
      </c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>
        <v>20</v>
      </c>
      <c r="Z545" s="1">
        <v>100</v>
      </c>
      <c r="AA545" s="1">
        <v>100</v>
      </c>
      <c r="AB545" s="1">
        <v>100</v>
      </c>
      <c r="AC545" s="1"/>
      <c r="AD545" s="1">
        <v>320</v>
      </c>
      <c r="AE545" t="str">
        <f>IF(_xlfn.XLOOKUP(A545,Resources!B:B,Resources!C:C,"",0,1)=0,"",_xlfn.XLOOKUP(A545,Resources!B:B,Resources!C:C,"",0,1))</f>
        <v/>
      </c>
    </row>
    <row r="546" spans="1:31" x14ac:dyDescent="0.2">
      <c r="A546" t="s">
        <v>1691</v>
      </c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>
        <v>300</v>
      </c>
      <c r="AC546" s="1"/>
      <c r="AD546" s="1">
        <v>300</v>
      </c>
      <c r="AE546" t="str">
        <f>IF(_xlfn.XLOOKUP(A546,Resources!B:B,Resources!C:C,"",0,1)=0,"",_xlfn.XLOOKUP(A546,Resources!B:B,Resources!C:C,"",0,1))</f>
        <v/>
      </c>
    </row>
    <row r="547" spans="1:31" x14ac:dyDescent="0.2">
      <c r="A547" t="s">
        <v>793</v>
      </c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>
        <v>300</v>
      </c>
      <c r="Z547" s="1"/>
      <c r="AA547" s="1"/>
      <c r="AB547" s="1"/>
      <c r="AC547" s="1"/>
      <c r="AD547" s="1">
        <v>300</v>
      </c>
      <c r="AE547" t="str">
        <f>IF(_xlfn.XLOOKUP(A547,Resources!B:B,Resources!C:C,"",0,1)=0,"",_xlfn.XLOOKUP(A547,Resources!B:B,Resources!C:C,"",0,1))</f>
        <v/>
      </c>
    </row>
    <row r="548" spans="1:31" x14ac:dyDescent="0.2">
      <c r="A548" t="s">
        <v>994</v>
      </c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>
        <v>300</v>
      </c>
      <c r="AC548" s="1"/>
      <c r="AD548" s="1">
        <v>300</v>
      </c>
      <c r="AE548" t="str">
        <f>IF(_xlfn.XLOOKUP(A548,Resources!B:B,Resources!C:C,"",0,1)=0,"",_xlfn.XLOOKUP(A548,Resources!B:B,Resources!C:C,"",0,1))</f>
        <v/>
      </c>
    </row>
    <row r="549" spans="1:31" x14ac:dyDescent="0.2">
      <c r="A549" t="s">
        <v>1700</v>
      </c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>
        <v>250</v>
      </c>
      <c r="AA549" s="1"/>
      <c r="AB549" s="1"/>
      <c r="AC549" s="1"/>
      <c r="AD549" s="1">
        <v>250</v>
      </c>
      <c r="AE549" t="str">
        <f>IF(_xlfn.XLOOKUP(A549,Resources!B:B,Resources!C:C,"",0,1)=0,"",_xlfn.XLOOKUP(A549,Resources!B:B,Resources!C:C,"",0,1))</f>
        <v/>
      </c>
    </row>
    <row r="550" spans="1:31" x14ac:dyDescent="0.2">
      <c r="A550" t="s">
        <v>2804</v>
      </c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>
        <v>250</v>
      </c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>
        <v>250</v>
      </c>
      <c r="AE550" t="str">
        <f>IF(_xlfn.XLOOKUP(A550,Resources!B:B,Resources!C:C,"",0,1)=0,"",_xlfn.XLOOKUP(A550,Resources!B:B,Resources!C:C,"",0,1))</f>
        <v/>
      </c>
    </row>
    <row r="551" spans="1:31" x14ac:dyDescent="0.2">
      <c r="A551" t="s">
        <v>1489</v>
      </c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>
        <v>250</v>
      </c>
      <c r="AC551" s="1"/>
      <c r="AD551" s="1">
        <v>250</v>
      </c>
      <c r="AE551" t="str">
        <f>IF(_xlfn.XLOOKUP(A551,Resources!B:B,Resources!C:C,"",0,1)=0,"",_xlfn.XLOOKUP(A551,Resources!B:B,Resources!C:C,"",0,1))</f>
        <v/>
      </c>
    </row>
    <row r="552" spans="1:31" x14ac:dyDescent="0.2">
      <c r="A552" t="s">
        <v>1484</v>
      </c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>
        <v>225</v>
      </c>
      <c r="Y552" s="1"/>
      <c r="Z552" s="1"/>
      <c r="AA552" s="1"/>
      <c r="AB552" s="1"/>
      <c r="AC552" s="1"/>
      <c r="AD552" s="1">
        <v>225</v>
      </c>
      <c r="AE552" t="str">
        <f>IF(_xlfn.XLOOKUP(A552,Resources!B:B,Resources!C:C,"",0,1)=0,"",_xlfn.XLOOKUP(A552,Resources!B:B,Resources!C:C,"",0,1))</f>
        <v/>
      </c>
    </row>
    <row r="553" spans="1:31" x14ac:dyDescent="0.2">
      <c r="A553" t="s">
        <v>1909</v>
      </c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>
        <v>200</v>
      </c>
      <c r="AC553" s="1"/>
      <c r="AD553" s="1">
        <v>200</v>
      </c>
      <c r="AE553" t="str">
        <f>IF(_xlfn.XLOOKUP(A553,Resources!B:B,Resources!C:C,"",0,1)=0,"",_xlfn.XLOOKUP(A553,Resources!B:B,Resources!C:C,"",0,1))</f>
        <v/>
      </c>
    </row>
    <row r="554" spans="1:31" x14ac:dyDescent="0.2">
      <c r="A554" t="s">
        <v>1682</v>
      </c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>
        <v>50</v>
      </c>
      <c r="Z554" s="1">
        <v>50</v>
      </c>
      <c r="AA554" s="1"/>
      <c r="AB554" s="1">
        <v>100</v>
      </c>
      <c r="AC554" s="1"/>
      <c r="AD554" s="1">
        <v>200</v>
      </c>
      <c r="AE554" t="str">
        <f>IF(_xlfn.XLOOKUP(A554,Resources!B:B,Resources!C:C,"",0,1)=0,"",_xlfn.XLOOKUP(A554,Resources!B:B,Resources!C:C,"",0,1))</f>
        <v/>
      </c>
    </row>
    <row r="555" spans="1:31" x14ac:dyDescent="0.2">
      <c r="A555" t="s">
        <v>3063</v>
      </c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>
        <v>75</v>
      </c>
      <c r="S555" s="1">
        <v>125</v>
      </c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>
        <v>200</v>
      </c>
      <c r="AE555" t="str">
        <f>IF(_xlfn.XLOOKUP(A555,Resources!B:B,Resources!C:C,"",0,1)=0,"",_xlfn.XLOOKUP(A555,Resources!B:B,Resources!C:C,"",0,1))</f>
        <v/>
      </c>
    </row>
    <row r="556" spans="1:31" x14ac:dyDescent="0.2">
      <c r="A556" t="s">
        <v>2806</v>
      </c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>
        <v>100</v>
      </c>
      <c r="Q556" s="1">
        <v>100</v>
      </c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>
        <v>200</v>
      </c>
      <c r="AE556" t="str">
        <f>IF(_xlfn.XLOOKUP(A556,Resources!B:B,Resources!C:C,"",0,1)=0,"",_xlfn.XLOOKUP(A556,Resources!B:B,Resources!C:C,"",0,1))</f>
        <v/>
      </c>
    </row>
    <row r="557" spans="1:31" x14ac:dyDescent="0.2">
      <c r="A557" t="s">
        <v>1487</v>
      </c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>
        <v>200</v>
      </c>
      <c r="AA557" s="1"/>
      <c r="AB557" s="1"/>
      <c r="AC557" s="1"/>
      <c r="AD557" s="1">
        <v>200</v>
      </c>
      <c r="AE557" t="str">
        <f>IF(_xlfn.XLOOKUP(A557,Resources!B:B,Resources!C:C,"",0,1)=0,"",_xlfn.XLOOKUP(A557,Resources!B:B,Resources!C:C,"",0,1))</f>
        <v/>
      </c>
    </row>
    <row r="558" spans="1:31" x14ac:dyDescent="0.2">
      <c r="A558" t="s">
        <v>1701</v>
      </c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>
        <v>65</v>
      </c>
      <c r="P558" s="1">
        <v>25</v>
      </c>
      <c r="Q558" s="1">
        <v>25</v>
      </c>
      <c r="R558" s="1">
        <v>25</v>
      </c>
      <c r="S558" s="1"/>
      <c r="T558" s="1"/>
      <c r="U558" s="1"/>
      <c r="V558" s="1">
        <v>25</v>
      </c>
      <c r="W558" s="1"/>
      <c r="X558" s="1"/>
      <c r="Y558" s="1"/>
      <c r="Z558" s="1"/>
      <c r="AA558" s="1"/>
      <c r="AB558" s="1"/>
      <c r="AC558" s="1"/>
      <c r="AD558" s="1">
        <v>165</v>
      </c>
      <c r="AE558" t="str">
        <f>IF(_xlfn.XLOOKUP(A558,Resources!B:B,Resources!C:C,"",0,1)=0,"",_xlfn.XLOOKUP(A558,Resources!B:B,Resources!C:C,"",0,1))</f>
        <v/>
      </c>
    </row>
    <row r="559" spans="1:31" x14ac:dyDescent="0.2">
      <c r="A559" t="s">
        <v>1293</v>
      </c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>
        <v>150</v>
      </c>
      <c r="AC559" s="1"/>
      <c r="AD559" s="1">
        <v>150</v>
      </c>
      <c r="AE559" t="str">
        <f>IF(_xlfn.XLOOKUP(A559,Resources!B:B,Resources!C:C,"",0,1)=0,"",_xlfn.XLOOKUP(A559,Resources!B:B,Resources!C:C,"",0,1))</f>
        <v/>
      </c>
    </row>
    <row r="560" spans="1:31" x14ac:dyDescent="0.2">
      <c r="A560" t="s">
        <v>2281</v>
      </c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>
        <v>115</v>
      </c>
      <c r="AB560" s="1"/>
      <c r="AC560" s="1"/>
      <c r="AD560" s="1">
        <v>115</v>
      </c>
      <c r="AE560" t="str">
        <f>IF(_xlfn.XLOOKUP(A560,Resources!B:B,Resources!C:C,"",0,1)=0,"",_xlfn.XLOOKUP(A560,Resources!B:B,Resources!C:C,"",0,1))</f>
        <v/>
      </c>
    </row>
    <row r="561" spans="1:31" x14ac:dyDescent="0.2">
      <c r="A561" t="s">
        <v>3065</v>
      </c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>
        <v>100</v>
      </c>
      <c r="Y561" s="1"/>
      <c r="Z561" s="1"/>
      <c r="AA561" s="1"/>
      <c r="AB561" s="1"/>
      <c r="AC561" s="1"/>
      <c r="AD561" s="1">
        <v>100</v>
      </c>
      <c r="AE561" t="str">
        <f>IF(_xlfn.XLOOKUP(A561,Resources!B:B,Resources!C:C,"",0,1)=0,"",_xlfn.XLOOKUP(A561,Resources!B:B,Resources!C:C,"",0,1))</f>
        <v>https://www.sourcewatch.org/index.php/Reynolds_American</v>
      </c>
    </row>
    <row r="562" spans="1:31" x14ac:dyDescent="0.2">
      <c r="A562" t="s">
        <v>3142</v>
      </c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>
        <v>100</v>
      </c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>
        <v>100</v>
      </c>
      <c r="AE562" t="str">
        <f>IF(_xlfn.XLOOKUP(A562,Resources!B:B,Resources!C:C,"",0,1)=0,"",_xlfn.XLOOKUP(A562,Resources!B:B,Resources!C:C,"",0,1))</f>
        <v/>
      </c>
    </row>
    <row r="563" spans="1:31" x14ac:dyDescent="0.2">
      <c r="A563" t="s">
        <v>1696</v>
      </c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>
        <v>100</v>
      </c>
      <c r="AC563" s="1"/>
      <c r="AD563" s="1">
        <v>100</v>
      </c>
      <c r="AE563" t="str">
        <f>IF(_xlfn.XLOOKUP(A563,Resources!B:B,Resources!C:C,"",0,1)=0,"",_xlfn.XLOOKUP(A563,Resources!B:B,Resources!C:C,"",0,1))</f>
        <v/>
      </c>
    </row>
    <row r="564" spans="1:31" x14ac:dyDescent="0.2">
      <c r="A564" t="s">
        <v>3140</v>
      </c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>
        <v>100</v>
      </c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>
        <v>100</v>
      </c>
      <c r="AE564" t="str">
        <f>IF(_xlfn.XLOOKUP(A564,Resources!B:B,Resources!C:C,"",0,1)=0,"",_xlfn.XLOOKUP(A564,Resources!B:B,Resources!C:C,"",0,1))</f>
        <v/>
      </c>
    </row>
    <row r="565" spans="1:31" x14ac:dyDescent="0.2">
      <c r="A565" t="s">
        <v>534</v>
      </c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>
        <v>100</v>
      </c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>
        <v>100</v>
      </c>
      <c r="AE565" t="str">
        <f>IF(_xlfn.XLOOKUP(A565,Resources!B:B,Resources!C:C,"",0,1)=0,"",_xlfn.XLOOKUP(A565,Resources!B:B,Resources!C:C,"",0,1))</f>
        <v/>
      </c>
    </row>
    <row r="566" spans="1:31" x14ac:dyDescent="0.2">
      <c r="A566" t="s">
        <v>1871</v>
      </c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>
        <v>100</v>
      </c>
      <c r="U566" s="1"/>
      <c r="V566" s="1"/>
      <c r="W566" s="1"/>
      <c r="X566" s="1"/>
      <c r="Y566" s="1"/>
      <c r="Z566" s="1"/>
      <c r="AA566" s="1"/>
      <c r="AB566" s="1"/>
      <c r="AC566" s="1"/>
      <c r="AD566" s="1">
        <v>100</v>
      </c>
      <c r="AE566" t="str">
        <f>IF(_xlfn.XLOOKUP(A566,Resources!B:B,Resources!C:C,"",0,1)=0,"",_xlfn.XLOOKUP(A566,Resources!B:B,Resources!C:C,"",0,1))</f>
        <v/>
      </c>
    </row>
    <row r="567" spans="1:31" x14ac:dyDescent="0.2">
      <c r="A567" t="s">
        <v>1799</v>
      </c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>
        <v>100</v>
      </c>
      <c r="AC567" s="1"/>
      <c r="AD567" s="1">
        <v>100</v>
      </c>
      <c r="AE567" t="str">
        <f>IF(_xlfn.XLOOKUP(A567,Resources!B:B,Resources!C:C,"",0,1)=0,"",_xlfn.XLOOKUP(A567,Resources!B:B,Resources!C:C,"",0,1))</f>
        <v/>
      </c>
    </row>
    <row r="568" spans="1:31" x14ac:dyDescent="0.2">
      <c r="A568" t="s">
        <v>991</v>
      </c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>
        <v>100</v>
      </c>
      <c r="AB568" s="1"/>
      <c r="AC568" s="1"/>
      <c r="AD568" s="1">
        <v>100</v>
      </c>
      <c r="AE568" t="str">
        <f>IF(_xlfn.XLOOKUP(A568,Resources!B:B,Resources!C:C,"",0,1)=0,"",_xlfn.XLOOKUP(A568,Resources!B:B,Resources!C:C,"",0,1))</f>
        <v/>
      </c>
    </row>
    <row r="569" spans="1:31" x14ac:dyDescent="0.2">
      <c r="A569" t="s">
        <v>2894</v>
      </c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>
        <v>100</v>
      </c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>
        <v>100</v>
      </c>
      <c r="AE569" t="str">
        <f>IF(_xlfn.XLOOKUP(A569,Resources!B:B,Resources!C:C,"",0,1)=0,"",_xlfn.XLOOKUP(A569,Resources!B:B,Resources!C:C,"",0,1))</f>
        <v/>
      </c>
    </row>
    <row r="570" spans="1:31" x14ac:dyDescent="0.2">
      <c r="A570" t="s">
        <v>1213</v>
      </c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>
        <v>100</v>
      </c>
      <c r="AC570" s="1"/>
      <c r="AD570" s="1">
        <v>100</v>
      </c>
      <c r="AE570" t="str">
        <f>IF(_xlfn.XLOOKUP(A570,Resources!B:B,Resources!C:C,"",0,1)=0,"",_xlfn.XLOOKUP(A570,Resources!B:B,Resources!C:C,"",0,1))</f>
        <v/>
      </c>
    </row>
    <row r="571" spans="1:31" x14ac:dyDescent="0.2">
      <c r="A571" t="s">
        <v>1146</v>
      </c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>
        <v>25</v>
      </c>
      <c r="V571" s="1">
        <v>50</v>
      </c>
      <c r="W571" s="1">
        <v>20</v>
      </c>
      <c r="X571" s="1"/>
      <c r="Y571" s="1"/>
      <c r="Z571" s="1"/>
      <c r="AA571" s="1"/>
      <c r="AB571" s="1"/>
      <c r="AC571" s="1"/>
      <c r="AD571" s="1">
        <v>95</v>
      </c>
      <c r="AE571" t="str">
        <f>IF(_xlfn.XLOOKUP(A571,Resources!B:B,Resources!C:C,"",0,1)=0,"",_xlfn.XLOOKUP(A571,Resources!B:B,Resources!C:C,"",0,1))</f>
        <v/>
      </c>
    </row>
    <row r="572" spans="1:31" x14ac:dyDescent="0.2">
      <c r="A572" t="s">
        <v>2284</v>
      </c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>
        <v>75</v>
      </c>
      <c r="Y572" s="1"/>
      <c r="Z572" s="1"/>
      <c r="AA572" s="1"/>
      <c r="AB572" s="1"/>
      <c r="AC572" s="1"/>
      <c r="AD572" s="1">
        <v>75</v>
      </c>
      <c r="AE572" t="str">
        <f>IF(_xlfn.XLOOKUP(A572,Resources!B:B,Resources!C:C,"",0,1)=0,"",_xlfn.XLOOKUP(A572,Resources!B:B,Resources!C:C,"",0,1))</f>
        <v/>
      </c>
    </row>
    <row r="573" spans="1:31" x14ac:dyDescent="0.2">
      <c r="A573" t="s">
        <v>735</v>
      </c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>
        <v>75</v>
      </c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>
        <v>75</v>
      </c>
      <c r="AE573" t="str">
        <f>IF(_xlfn.XLOOKUP(A573,Resources!B:B,Resources!C:C,"",0,1)=0,"",_xlfn.XLOOKUP(A573,Resources!B:B,Resources!C:C,"",0,1))</f>
        <v>https://www.sourcewatch.org/index.php/Bill_%26_Melinda_Gates_Foundation</v>
      </c>
    </row>
    <row r="574" spans="1:31" x14ac:dyDescent="0.2">
      <c r="A574" t="s">
        <v>1590</v>
      </c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>
        <v>50</v>
      </c>
      <c r="T574" s="1"/>
      <c r="U574" s="1">
        <v>25</v>
      </c>
      <c r="V574" s="1"/>
      <c r="W574" s="1"/>
      <c r="X574" s="1"/>
      <c r="Y574" s="1"/>
      <c r="Z574" s="1"/>
      <c r="AA574" s="1"/>
      <c r="AB574" s="1"/>
      <c r="AC574" s="1"/>
      <c r="AD574" s="1">
        <v>75</v>
      </c>
      <c r="AE574" t="str">
        <f>IF(_xlfn.XLOOKUP(A574,Resources!B:B,Resources!C:C,"",0,1)=0,"",_xlfn.XLOOKUP(A574,Resources!B:B,Resources!C:C,"",0,1))</f>
        <v/>
      </c>
    </row>
    <row r="575" spans="1:31" x14ac:dyDescent="0.2">
      <c r="A575" t="s">
        <v>1679</v>
      </c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>
        <v>51</v>
      </c>
      <c r="AC575" s="1"/>
      <c r="AD575" s="1">
        <v>51</v>
      </c>
      <c r="AE575" t="str">
        <f>IF(_xlfn.XLOOKUP(A575,Resources!B:B,Resources!C:C,"",0,1)=0,"",_xlfn.XLOOKUP(A575,Resources!B:B,Resources!C:C,"",0,1))</f>
        <v/>
      </c>
    </row>
    <row r="576" spans="1:31" x14ac:dyDescent="0.2">
      <c r="A576" t="s">
        <v>2273</v>
      </c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>
        <v>50</v>
      </c>
      <c r="AA576" s="1"/>
      <c r="AB576" s="1"/>
      <c r="AC576" s="1"/>
      <c r="AD576" s="1">
        <v>50</v>
      </c>
      <c r="AE576" t="str">
        <f>IF(_xlfn.XLOOKUP(A576,Resources!B:B,Resources!C:C,"",0,1)=0,"",_xlfn.XLOOKUP(A576,Resources!B:B,Resources!C:C,"",0,1))</f>
        <v/>
      </c>
    </row>
    <row r="577" spans="1:31" x14ac:dyDescent="0.2">
      <c r="A577" t="s">
        <v>1157</v>
      </c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>
        <v>50</v>
      </c>
      <c r="U577" s="1"/>
      <c r="V577" s="1"/>
      <c r="W577" s="1"/>
      <c r="X577" s="1"/>
      <c r="Y577" s="1"/>
      <c r="Z577" s="1"/>
      <c r="AA577" s="1"/>
      <c r="AB577" s="1"/>
      <c r="AC577" s="1"/>
      <c r="AD577" s="1">
        <v>50</v>
      </c>
      <c r="AE577" t="str">
        <f>IF(_xlfn.XLOOKUP(A577,Resources!B:B,Resources!C:C,"",0,1)=0,"",_xlfn.XLOOKUP(A577,Resources!B:B,Resources!C:C,"",0,1))</f>
        <v/>
      </c>
    </row>
    <row r="578" spans="1:31" x14ac:dyDescent="0.2">
      <c r="A578" t="s">
        <v>1072</v>
      </c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>
        <v>40</v>
      </c>
      <c r="AC578" s="1"/>
      <c r="AD578" s="1">
        <v>40</v>
      </c>
      <c r="AE578" t="str">
        <f>IF(_xlfn.XLOOKUP(A578,Resources!B:B,Resources!C:C,"",0,1)=0,"",_xlfn.XLOOKUP(A578,Resources!B:B,Resources!C:C,"",0,1))</f>
        <v/>
      </c>
    </row>
    <row r="579" spans="1:31" x14ac:dyDescent="0.2">
      <c r="A579" t="s">
        <v>2468</v>
      </c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>
        <v>35</v>
      </c>
      <c r="V579" s="1"/>
      <c r="W579" s="1"/>
      <c r="X579" s="1"/>
      <c r="Y579" s="1"/>
      <c r="Z579" s="1"/>
      <c r="AA579" s="1"/>
      <c r="AB579" s="1"/>
      <c r="AC579" s="1"/>
      <c r="AD579" s="1">
        <v>35</v>
      </c>
      <c r="AE579" t="str">
        <f>IF(_xlfn.XLOOKUP(A579,Resources!B:B,Resources!C:C,"",0,1)=0,"",_xlfn.XLOOKUP(A579,Resources!B:B,Resources!C:C,"",0,1))</f>
        <v/>
      </c>
    </row>
    <row r="580" spans="1:31" x14ac:dyDescent="0.2">
      <c r="A580" t="s">
        <v>602</v>
      </c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>
        <v>35</v>
      </c>
      <c r="AA580" s="1"/>
      <c r="AB580" s="1"/>
      <c r="AC580" s="1"/>
      <c r="AD580" s="1">
        <v>35</v>
      </c>
      <c r="AE580" t="str">
        <f>IF(_xlfn.XLOOKUP(A580,Resources!B:B,Resources!C:C,"",0,1)=0,"",_xlfn.XLOOKUP(A580,Resources!B:B,Resources!C:C,"",0,1))</f>
        <v/>
      </c>
    </row>
    <row r="581" spans="1:31" x14ac:dyDescent="0.2">
      <c r="A581" t="s">
        <v>2380</v>
      </c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>
        <v>25</v>
      </c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>
        <v>25</v>
      </c>
      <c r="AE581" t="str">
        <f>IF(_xlfn.XLOOKUP(A581,Resources!B:B,Resources!C:C,"",0,1)=0,"",_xlfn.XLOOKUP(A581,Resources!B:B,Resources!C:C,"",0,1))</f>
        <v/>
      </c>
    </row>
    <row r="582" spans="1:31" x14ac:dyDescent="0.2">
      <c r="A582" t="s">
        <v>2474</v>
      </c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>
        <v>25</v>
      </c>
      <c r="V582" s="1"/>
      <c r="W582" s="1"/>
      <c r="X582" s="1"/>
      <c r="Y582" s="1"/>
      <c r="Z582" s="1"/>
      <c r="AA582" s="1"/>
      <c r="AB582" s="1"/>
      <c r="AC582" s="1"/>
      <c r="AD582" s="1">
        <v>25</v>
      </c>
      <c r="AE582" t="str">
        <f>IF(_xlfn.XLOOKUP(A582,Resources!B:B,Resources!C:C,"",0,1)=0,"",_xlfn.XLOOKUP(A582,Resources!B:B,Resources!C:C,"",0,1))</f>
        <v/>
      </c>
    </row>
    <row r="583" spans="1:31" x14ac:dyDescent="0.2">
      <c r="A583" t="s">
        <v>1796</v>
      </c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>
        <v>25</v>
      </c>
      <c r="X583" s="1"/>
      <c r="Y583" s="1"/>
      <c r="Z583" s="1"/>
      <c r="AA583" s="1"/>
      <c r="AB583" s="1"/>
      <c r="AC583" s="1"/>
      <c r="AD583" s="1">
        <v>25</v>
      </c>
      <c r="AE583" t="str">
        <f>IF(_xlfn.XLOOKUP(A583,Resources!B:B,Resources!C:C,"",0,1)=0,"",_xlfn.XLOOKUP(A583,Resources!B:B,Resources!C:C,"",0,1))</f>
        <v/>
      </c>
    </row>
    <row r="584" spans="1:31" x14ac:dyDescent="0.2">
      <c r="A584" t="s">
        <v>2890</v>
      </c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>
        <v>25</v>
      </c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>
        <v>25</v>
      </c>
      <c r="AE584" t="str">
        <f>IF(_xlfn.XLOOKUP(A584,Resources!B:B,Resources!C:C,"",0,1)=0,"",_xlfn.XLOOKUP(A584,Resources!B:B,Resources!C:C,"",0,1))</f>
        <v/>
      </c>
    </row>
    <row r="585" spans="1:31" x14ac:dyDescent="0.2">
      <c r="A585" t="s">
        <v>2735</v>
      </c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>
        <v>0</v>
      </c>
      <c r="P585" s="1">
        <v>0</v>
      </c>
      <c r="Q585" s="1">
        <v>0</v>
      </c>
      <c r="R585" s="1">
        <v>0</v>
      </c>
      <c r="S585" s="1">
        <v>0</v>
      </c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>
        <v>0</v>
      </c>
      <c r="AE585" t="str">
        <f>IF(_xlfn.XLOOKUP(A585,Resources!B:B,Resources!C:C,"",0,1)=0,"",_xlfn.XLOOKUP(A585,Resources!B:B,Resources!C:C,"",0,1))</f>
        <v/>
      </c>
    </row>
    <row r="586" spans="1:31" x14ac:dyDescent="0.2">
      <c r="A586" t="s">
        <v>3219</v>
      </c>
      <c r="B586" s="1">
        <v>2000</v>
      </c>
      <c r="C586" s="1">
        <v>35000</v>
      </c>
      <c r="D586" s="1">
        <v>10000</v>
      </c>
      <c r="E586" s="1">
        <v>40000</v>
      </c>
      <c r="F586" s="1">
        <v>104000</v>
      </c>
      <c r="G586" s="1">
        <v>354629</v>
      </c>
      <c r="H586" s="1">
        <v>937900</v>
      </c>
      <c r="I586" s="1">
        <v>1108150</v>
      </c>
      <c r="J586" s="1">
        <v>754242.25</v>
      </c>
      <c r="K586" s="1">
        <v>1528919.18</v>
      </c>
      <c r="L586" s="1">
        <v>1627097.16</v>
      </c>
      <c r="M586" s="1">
        <v>2827458.95</v>
      </c>
      <c r="N586" s="1">
        <v>4088427.21</v>
      </c>
      <c r="O586" s="1">
        <v>9605443.6699999999</v>
      </c>
      <c r="P586" s="1">
        <v>10105795.880000001</v>
      </c>
      <c r="Q586" s="1">
        <v>10574009</v>
      </c>
      <c r="R586" s="1">
        <v>12131892</v>
      </c>
      <c r="S586" s="1">
        <v>14785443</v>
      </c>
      <c r="T586" s="1">
        <v>19661216</v>
      </c>
      <c r="U586" s="1">
        <v>18073078</v>
      </c>
      <c r="V586" s="1">
        <v>20232833</v>
      </c>
      <c r="W586" s="1">
        <v>12921028</v>
      </c>
      <c r="X586" s="1">
        <v>25907049</v>
      </c>
      <c r="Y586" s="1">
        <v>34340559</v>
      </c>
      <c r="Z586" s="1">
        <v>34685401</v>
      </c>
      <c r="AA586" s="1">
        <v>49383307</v>
      </c>
      <c r="AB586" s="1">
        <v>47983539</v>
      </c>
      <c r="AC586" s="1">
        <v>18404173</v>
      </c>
      <c r="AD586" s="1">
        <v>352212590.30000001</v>
      </c>
      <c r="AE586" t="str">
        <f>IF(_xlfn.XLOOKUP(A586,Resources!B:B,Resources!C:C,"",0,1)=0,"",_xlfn.XLOOKUP(A586,Resources!B:B,Resources!C:C,"",0,1))</f>
        <v/>
      </c>
    </row>
    <row r="593" spans="1:20" ht="27" x14ac:dyDescent="0.35">
      <c r="A593" s="14" t="s">
        <v>3267</v>
      </c>
    </row>
    <row r="595" spans="1:20" x14ac:dyDescent="0.2">
      <c r="A595" s="10" t="s">
        <v>2680</v>
      </c>
      <c r="B595" s="11">
        <v>541660459</v>
      </c>
    </row>
    <row r="597" spans="1:20" x14ac:dyDescent="0.2">
      <c r="A597" s="10" t="s">
        <v>3220</v>
      </c>
      <c r="B597" s="10" t="s">
        <v>321</v>
      </c>
    </row>
    <row r="598" spans="1:20" x14ac:dyDescent="0.2">
      <c r="A598" s="10" t="s">
        <v>394</v>
      </c>
      <c r="B598">
        <v>2007</v>
      </c>
      <c r="C598">
        <v>2008</v>
      </c>
      <c r="D598">
        <v>2009</v>
      </c>
      <c r="E598">
        <v>2010</v>
      </c>
      <c r="F598">
        <v>2011</v>
      </c>
      <c r="G598">
        <v>2012</v>
      </c>
      <c r="H598">
        <v>2013</v>
      </c>
      <c r="I598">
        <v>2014</v>
      </c>
      <c r="J598">
        <v>2015</v>
      </c>
      <c r="K598">
        <v>2016</v>
      </c>
      <c r="L598">
        <v>2017</v>
      </c>
      <c r="M598">
        <v>2018</v>
      </c>
      <c r="N598">
        <v>2019</v>
      </c>
      <c r="O598">
        <v>2020</v>
      </c>
      <c r="P598">
        <v>2021</v>
      </c>
      <c r="Q598">
        <v>2022</v>
      </c>
      <c r="R598">
        <v>2023</v>
      </c>
      <c r="S598" t="s">
        <v>3219</v>
      </c>
      <c r="T598" s="12" t="s">
        <v>3271</v>
      </c>
    </row>
    <row r="599" spans="1:20" x14ac:dyDescent="0.2">
      <c r="A599" t="s">
        <v>406</v>
      </c>
      <c r="B599" s="1"/>
      <c r="C599" s="1"/>
      <c r="D599" s="1"/>
      <c r="E599" s="1"/>
      <c r="F599" s="1">
        <v>1439541</v>
      </c>
      <c r="G599" s="1">
        <v>1404708</v>
      </c>
      <c r="H599" s="1">
        <v>1404708</v>
      </c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>
        <v>4248957</v>
      </c>
      <c r="T599" t="str">
        <f>IF(_xlfn.XLOOKUP(A599,Resources!B:B,Resources!C:C,"",0,1)=0,"",_xlfn.XLOOKUP(A599,Resources!B:B,Resources!C:C,"",0,1))</f>
        <v>https://www.sourcewatch.org/index.php/Alliance_Defending_Freedom</v>
      </c>
    </row>
    <row r="600" spans="1:20" x14ac:dyDescent="0.2">
      <c r="A600" t="s">
        <v>118</v>
      </c>
      <c r="B600" s="1">
        <v>1000</v>
      </c>
      <c r="C600" s="1"/>
      <c r="D600" s="1"/>
      <c r="E600" s="1"/>
      <c r="F600" s="1"/>
      <c r="G600" s="1"/>
      <c r="H600" s="1"/>
      <c r="I600" s="1">
        <v>1205055</v>
      </c>
      <c r="J600" s="1">
        <v>620168</v>
      </c>
      <c r="K600" s="1">
        <v>1464041</v>
      </c>
      <c r="L600" s="1"/>
      <c r="M600" s="1"/>
      <c r="N600" s="1"/>
      <c r="O600" s="1"/>
      <c r="P600" s="1">
        <v>40000</v>
      </c>
      <c r="Q600" s="1"/>
      <c r="R600" s="1"/>
      <c r="S600" s="1">
        <v>3330264</v>
      </c>
      <c r="T600" t="str">
        <f>IF(_xlfn.XLOOKUP(A600,Resources!B:B,Resources!C:C,"",0,1)=0,"",_xlfn.XLOOKUP(A600,Resources!B:B,Resources!C:C,"",0,1))</f>
        <v>https://www.sourcewatch.org/index.php/Alliance_Defending_Freedom</v>
      </c>
    </row>
    <row r="601" spans="1:20" x14ac:dyDescent="0.2">
      <c r="A601" t="s">
        <v>154</v>
      </c>
      <c r="B601" s="1">
        <v>86487</v>
      </c>
      <c r="C601" s="1">
        <v>5164</v>
      </c>
      <c r="D601" s="1">
        <v>24980</v>
      </c>
      <c r="E601" s="1">
        <v>110142</v>
      </c>
      <c r="F601" s="1">
        <v>114573</v>
      </c>
      <c r="G601" s="1">
        <v>131165</v>
      </c>
      <c r="H601" s="1">
        <v>131165</v>
      </c>
      <c r="I601" s="1">
        <v>101108</v>
      </c>
      <c r="J601" s="1">
        <v>20591</v>
      </c>
      <c r="K601" s="1">
        <v>60000</v>
      </c>
      <c r="L601" s="1">
        <v>324213</v>
      </c>
      <c r="M601" s="1">
        <v>145984</v>
      </c>
      <c r="N601" s="1">
        <v>193610</v>
      </c>
      <c r="O601" s="1"/>
      <c r="P601" s="1"/>
      <c r="Q601" s="1"/>
      <c r="R601" s="1"/>
      <c r="S601" s="1">
        <v>1449182</v>
      </c>
      <c r="T601" t="str">
        <f>IF(_xlfn.XLOOKUP(A601,Resources!B:B,Resources!C:C,"",0,1)=0,"",_xlfn.XLOOKUP(A601,Resources!B:B,Resources!C:C,"",0,1))</f>
        <v/>
      </c>
    </row>
    <row r="602" spans="1:20" x14ac:dyDescent="0.2">
      <c r="A602" t="s">
        <v>130</v>
      </c>
      <c r="B602" s="1"/>
      <c r="C602" s="1"/>
      <c r="D602" s="1"/>
      <c r="E602" s="1"/>
      <c r="F602" s="1"/>
      <c r="G602" s="1">
        <v>10000</v>
      </c>
      <c r="H602" s="1">
        <v>10000</v>
      </c>
      <c r="I602" s="1">
        <v>145858</v>
      </c>
      <c r="J602" s="1">
        <v>132286</v>
      </c>
      <c r="K602" s="1">
        <v>290332</v>
      </c>
      <c r="L602" s="1">
        <v>87342</v>
      </c>
      <c r="M602" s="1">
        <v>83550</v>
      </c>
      <c r="N602" s="1">
        <v>183133</v>
      </c>
      <c r="O602" s="1">
        <v>175000</v>
      </c>
      <c r="P602" s="1"/>
      <c r="Q602" s="1"/>
      <c r="R602" s="1"/>
      <c r="S602" s="1">
        <v>1117501</v>
      </c>
      <c r="T602" t="str">
        <f>IF(_xlfn.XLOOKUP(A602,Resources!B:B,Resources!C:C,"",0,1)=0,"",_xlfn.XLOOKUP(A602,Resources!B:B,Resources!C:C,"",0,1))</f>
        <v/>
      </c>
    </row>
    <row r="603" spans="1:20" x14ac:dyDescent="0.2">
      <c r="A603" t="s">
        <v>42</v>
      </c>
      <c r="B603" s="1"/>
      <c r="C603" s="1"/>
      <c r="D603" s="1"/>
      <c r="E603" s="1">
        <v>124051</v>
      </c>
      <c r="F603" s="1">
        <v>163515</v>
      </c>
      <c r="G603" s="1">
        <v>75032</v>
      </c>
      <c r="H603" s="1">
        <v>75032</v>
      </c>
      <c r="I603" s="1">
        <v>13642</v>
      </c>
      <c r="J603" s="1">
        <v>55411</v>
      </c>
      <c r="K603" s="1">
        <v>74089</v>
      </c>
      <c r="L603" s="1">
        <v>98100</v>
      </c>
      <c r="M603" s="1">
        <v>44131</v>
      </c>
      <c r="N603" s="1">
        <v>90496</v>
      </c>
      <c r="O603" s="1">
        <v>30299</v>
      </c>
      <c r="P603" s="1">
        <v>54560</v>
      </c>
      <c r="Q603" s="1">
        <v>25000</v>
      </c>
      <c r="R603" s="1">
        <v>31760</v>
      </c>
      <c r="S603" s="1">
        <v>955118</v>
      </c>
      <c r="T603" t="str">
        <f>IF(_xlfn.XLOOKUP(A603,Resources!B:B,Resources!C:C,"",0,1)=0,"",_xlfn.XLOOKUP(A603,Resources!B:B,Resources!C:C,"",0,1))</f>
        <v/>
      </c>
    </row>
    <row r="604" spans="1:20" x14ac:dyDescent="0.2">
      <c r="A604" t="s">
        <v>164</v>
      </c>
      <c r="B604" s="1"/>
      <c r="C604" s="1">
        <v>50000</v>
      </c>
      <c r="D604" s="1">
        <v>125000</v>
      </c>
      <c r="E604" s="1"/>
      <c r="F604" s="1"/>
      <c r="G604" s="1">
        <v>50000</v>
      </c>
      <c r="H604" s="1">
        <v>50000</v>
      </c>
      <c r="I604" s="1">
        <v>50000</v>
      </c>
      <c r="J604" s="1">
        <v>45000</v>
      </c>
      <c r="K604" s="1">
        <v>164500</v>
      </c>
      <c r="L604" s="1">
        <v>200000</v>
      </c>
      <c r="M604" s="1">
        <v>155000</v>
      </c>
      <c r="N604" s="1">
        <v>25000</v>
      </c>
      <c r="O604" s="1"/>
      <c r="P604" s="1"/>
      <c r="Q604" s="1"/>
      <c r="R604" s="1"/>
      <c r="S604" s="1">
        <v>914500</v>
      </c>
      <c r="T604" t="str">
        <f>IF(_xlfn.XLOOKUP(A604,Resources!B:B,Resources!C:C,"",0,1)=0,"",_xlfn.XLOOKUP(A604,Resources!B:B,Resources!C:C,"",0,1))</f>
        <v/>
      </c>
    </row>
    <row r="605" spans="1:20" x14ac:dyDescent="0.2">
      <c r="A605" t="s">
        <v>66</v>
      </c>
      <c r="B605" s="1"/>
      <c r="C605" s="1"/>
      <c r="D605" s="1"/>
      <c r="E605" s="1">
        <v>26429</v>
      </c>
      <c r="F605" s="1">
        <v>56520</v>
      </c>
      <c r="G605" s="1">
        <v>142952</v>
      </c>
      <c r="H605" s="1">
        <v>142952</v>
      </c>
      <c r="I605" s="1">
        <v>66354</v>
      </c>
      <c r="J605" s="1">
        <v>157058</v>
      </c>
      <c r="K605" s="1">
        <v>93237</v>
      </c>
      <c r="L605" s="1">
        <v>92110</v>
      </c>
      <c r="M605" s="1">
        <v>15210</v>
      </c>
      <c r="N605" s="1">
        <v>30387</v>
      </c>
      <c r="O605" s="1"/>
      <c r="P605" s="1"/>
      <c r="Q605" s="1">
        <v>41406</v>
      </c>
      <c r="R605" s="1">
        <v>15951</v>
      </c>
      <c r="S605" s="1">
        <v>880566</v>
      </c>
      <c r="T605" t="str">
        <f>IF(_xlfn.XLOOKUP(A605,Resources!B:B,Resources!C:C,"",0,1)=0,"",_xlfn.XLOOKUP(A605,Resources!B:B,Resources!C:C,"",0,1))</f>
        <v/>
      </c>
    </row>
    <row r="606" spans="1:20" x14ac:dyDescent="0.2">
      <c r="A606" t="s">
        <v>462</v>
      </c>
      <c r="B606" s="1">
        <v>385410</v>
      </c>
      <c r="C606" s="1">
        <v>121924</v>
      </c>
      <c r="D606" s="1">
        <v>101944</v>
      </c>
      <c r="E606" s="1">
        <v>35085</v>
      </c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>
        <v>644363</v>
      </c>
      <c r="T606" t="str">
        <f>IF(_xlfn.XLOOKUP(A606,Resources!B:B,Resources!C:C,"",0,1)=0,"",_xlfn.XLOOKUP(A606,Resources!B:B,Resources!C:C,"",0,1))</f>
        <v>https://www.sourcewatch.org/index.php/Christian_Legal_Society</v>
      </c>
    </row>
    <row r="607" spans="1:20" x14ac:dyDescent="0.2">
      <c r="A607" t="s">
        <v>188</v>
      </c>
      <c r="B607" s="1"/>
      <c r="C607" s="1"/>
      <c r="D607" s="1"/>
      <c r="E607" s="1"/>
      <c r="F607" s="1"/>
      <c r="G607" s="1"/>
      <c r="H607" s="1"/>
      <c r="I607" s="1"/>
      <c r="J607" s="1">
        <v>196880</v>
      </c>
      <c r="K607" s="1">
        <v>133800</v>
      </c>
      <c r="L607" s="1">
        <v>107540</v>
      </c>
      <c r="M607" s="1">
        <v>18000</v>
      </c>
      <c r="N607" s="1"/>
      <c r="O607" s="1"/>
      <c r="P607" s="1"/>
      <c r="Q607" s="1"/>
      <c r="R607" s="1"/>
      <c r="S607" s="1">
        <v>456220</v>
      </c>
      <c r="T607" t="str">
        <f>IF(_xlfn.XLOOKUP(A607,Resources!B:B,Resources!C:C,"",0,1)=0,"",_xlfn.XLOOKUP(A607,Resources!B:B,Resources!C:C,"",0,1))</f>
        <v/>
      </c>
    </row>
    <row r="608" spans="1:20" x14ac:dyDescent="0.2">
      <c r="A608" t="s">
        <v>399</v>
      </c>
      <c r="B608" s="1"/>
      <c r="C608" s="1"/>
      <c r="D608" s="1"/>
      <c r="E608" s="1"/>
      <c r="F608" s="1"/>
      <c r="G608" s="1"/>
      <c r="H608" s="1"/>
      <c r="I608" s="1"/>
      <c r="J608" s="1">
        <v>50000</v>
      </c>
      <c r="K608" s="1">
        <v>375500</v>
      </c>
      <c r="L608" s="1"/>
      <c r="M608" s="1"/>
      <c r="N608" s="1"/>
      <c r="O608" s="1"/>
      <c r="P608" s="1"/>
      <c r="Q608" s="1"/>
      <c r="R608" s="1"/>
      <c r="S608" s="1">
        <v>425500</v>
      </c>
      <c r="T608" t="str">
        <f>IF(_xlfn.XLOOKUP(A608,Resources!B:B,Resources!C:C,"",0,1)=0,"",_xlfn.XLOOKUP(A608,Resources!B:B,Resources!C:C,"",0,1))</f>
        <v/>
      </c>
    </row>
    <row r="609" spans="1:20" x14ac:dyDescent="0.2">
      <c r="A609" t="s">
        <v>339</v>
      </c>
      <c r="B609" s="1">
        <v>40017</v>
      </c>
      <c r="C609" s="1"/>
      <c r="D609" s="1">
        <v>93144</v>
      </c>
      <c r="E609" s="1">
        <v>109847</v>
      </c>
      <c r="F609" s="1">
        <v>65920</v>
      </c>
      <c r="G609" s="1">
        <v>30723</v>
      </c>
      <c r="H609" s="1">
        <v>30723</v>
      </c>
      <c r="I609" s="1">
        <v>30365</v>
      </c>
      <c r="J609" s="1">
        <v>5000</v>
      </c>
      <c r="K609" s="1"/>
      <c r="L609" s="1"/>
      <c r="M609" s="1"/>
      <c r="N609" s="1"/>
      <c r="O609" s="1"/>
      <c r="P609" s="1"/>
      <c r="Q609" s="1"/>
      <c r="R609" s="1"/>
      <c r="S609" s="1">
        <v>405739</v>
      </c>
      <c r="T609" t="str">
        <f>IF(_xlfn.XLOOKUP(A609,Resources!B:B,Resources!C:C,"",0,1)=0,"",_xlfn.XLOOKUP(A609,Resources!B:B,Resources!C:C,"",0,1))</f>
        <v/>
      </c>
    </row>
    <row r="610" spans="1:20" x14ac:dyDescent="0.2">
      <c r="A610" t="s">
        <v>39</v>
      </c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>
        <v>221360</v>
      </c>
      <c r="N610" s="1">
        <v>134030</v>
      </c>
      <c r="O610" s="1"/>
      <c r="P610" s="1"/>
      <c r="Q610" s="1"/>
      <c r="R610" s="1">
        <v>9990</v>
      </c>
      <c r="S610" s="1">
        <v>365380</v>
      </c>
      <c r="T610" t="str">
        <f>IF(_xlfn.XLOOKUP(A610,Resources!B:B,Resources!C:C,"",0,1)=0,"",_xlfn.XLOOKUP(A610,Resources!B:B,Resources!C:C,"",0,1))</f>
        <v/>
      </c>
    </row>
    <row r="611" spans="1:20" x14ac:dyDescent="0.2">
      <c r="A611" t="s">
        <v>329</v>
      </c>
      <c r="B611" s="1"/>
      <c r="C611" s="1"/>
      <c r="D611" s="1"/>
      <c r="E611" s="1"/>
      <c r="F611" s="1"/>
      <c r="G611" s="1"/>
      <c r="H611" s="1"/>
      <c r="I611" s="1"/>
      <c r="J611" s="1"/>
      <c r="K611" s="1">
        <v>330000</v>
      </c>
      <c r="L611" s="1"/>
      <c r="M611" s="1"/>
      <c r="N611" s="1"/>
      <c r="O611" s="1"/>
      <c r="P611" s="1"/>
      <c r="Q611" s="1"/>
      <c r="R611" s="1"/>
      <c r="S611" s="1">
        <v>330000</v>
      </c>
      <c r="T611" t="str">
        <f>IF(_xlfn.XLOOKUP(A611,Resources!B:B,Resources!C:C,"",0,1)=0,"",_xlfn.XLOOKUP(A611,Resources!B:B,Resources!C:C,"",0,1))</f>
        <v/>
      </c>
    </row>
    <row r="612" spans="1:20" x14ac:dyDescent="0.2">
      <c r="A612" t="s">
        <v>375</v>
      </c>
      <c r="B612" s="1">
        <v>55000</v>
      </c>
      <c r="C612" s="1">
        <v>65000</v>
      </c>
      <c r="D612" s="1">
        <v>15000</v>
      </c>
      <c r="E612" s="1"/>
      <c r="F612" s="1"/>
      <c r="G612" s="1">
        <v>50000</v>
      </c>
      <c r="H612" s="1">
        <v>50000</v>
      </c>
      <c r="I612" s="1"/>
      <c r="J612" s="1">
        <v>55395</v>
      </c>
      <c r="K612" s="1">
        <v>7942</v>
      </c>
      <c r="L612" s="1"/>
      <c r="M612" s="1"/>
      <c r="N612" s="1"/>
      <c r="O612" s="1"/>
      <c r="P612" s="1"/>
      <c r="Q612" s="1"/>
      <c r="R612" s="1"/>
      <c r="S612" s="1">
        <v>298337</v>
      </c>
      <c r="T612" t="str">
        <f>IF(_xlfn.XLOOKUP(A612,Resources!B:B,Resources!C:C,"",0,1)=0,"",_xlfn.XLOOKUP(A612,Resources!B:B,Resources!C:C,"",0,1))</f>
        <v/>
      </c>
    </row>
    <row r="613" spans="1:20" x14ac:dyDescent="0.2">
      <c r="A613" t="s">
        <v>384</v>
      </c>
      <c r="B613" s="1"/>
      <c r="C613" s="1"/>
      <c r="D613" s="1"/>
      <c r="E613" s="1"/>
      <c r="F613" s="1">
        <v>7150</v>
      </c>
      <c r="G613" s="1"/>
      <c r="H613" s="1"/>
      <c r="I613" s="1">
        <v>16260</v>
      </c>
      <c r="J613" s="1">
        <v>125906</v>
      </c>
      <c r="K613" s="1">
        <v>9500</v>
      </c>
      <c r="L613" s="1">
        <v>5722</v>
      </c>
      <c r="M613" s="1">
        <v>91407</v>
      </c>
      <c r="N613" s="1">
        <v>38500</v>
      </c>
      <c r="O613" s="1"/>
      <c r="P613" s="1"/>
      <c r="Q613" s="1"/>
      <c r="R613" s="1"/>
      <c r="S613" s="1">
        <v>294445</v>
      </c>
      <c r="T613" t="str">
        <f>IF(_xlfn.XLOOKUP(A613,Resources!B:B,Resources!C:C,"",0,1)=0,"",_xlfn.XLOOKUP(A613,Resources!B:B,Resources!C:C,"",0,1))</f>
        <v/>
      </c>
    </row>
    <row r="614" spans="1:20" x14ac:dyDescent="0.2">
      <c r="A614" t="s">
        <v>344</v>
      </c>
      <c r="B614" s="1"/>
      <c r="C614" s="1">
        <v>93894</v>
      </c>
      <c r="D614" s="1">
        <v>147844</v>
      </c>
      <c r="E614" s="1"/>
      <c r="F614" s="1"/>
      <c r="G614" s="1"/>
      <c r="H614" s="1"/>
      <c r="I614" s="1">
        <v>36496</v>
      </c>
      <c r="J614" s="1"/>
      <c r="K614" s="1"/>
      <c r="L614" s="1"/>
      <c r="M614" s="1"/>
      <c r="N614" s="1"/>
      <c r="O614" s="1"/>
      <c r="P614" s="1"/>
      <c r="Q614" s="1"/>
      <c r="R614" s="1"/>
      <c r="S614" s="1">
        <v>278234</v>
      </c>
      <c r="T614" t="str">
        <f>IF(_xlfn.XLOOKUP(A614,Resources!B:B,Resources!C:C,"",0,1)=0,"",_xlfn.XLOOKUP(A614,Resources!B:B,Resources!C:C,"",0,1))</f>
        <v/>
      </c>
    </row>
    <row r="615" spans="1:20" x14ac:dyDescent="0.2">
      <c r="A615" t="s">
        <v>368</v>
      </c>
      <c r="B615" s="1">
        <v>20491</v>
      </c>
      <c r="C615" s="1">
        <v>77500</v>
      </c>
      <c r="D615" s="1"/>
      <c r="E615" s="1">
        <v>66225</v>
      </c>
      <c r="F615" s="1">
        <v>35000</v>
      </c>
      <c r="G615" s="1"/>
      <c r="H615" s="1"/>
      <c r="I615" s="1"/>
      <c r="J615" s="1">
        <v>46500</v>
      </c>
      <c r="K615" s="1">
        <v>25000</v>
      </c>
      <c r="L615" s="1"/>
      <c r="M615" s="1"/>
      <c r="N615" s="1"/>
      <c r="O615" s="1"/>
      <c r="P615" s="1"/>
      <c r="Q615" s="1"/>
      <c r="R615" s="1"/>
      <c r="S615" s="1">
        <v>270716</v>
      </c>
      <c r="T615" t="str">
        <f>IF(_xlfn.XLOOKUP(A615,Resources!B:B,Resources!C:C,"",0,1)=0,"",_xlfn.XLOOKUP(A615,Resources!B:B,Resources!C:C,"",0,1))</f>
        <v>https://www.sourcewatch.org/index.php/James_Madison_Center_for_Free_Speech</v>
      </c>
    </row>
    <row r="616" spans="1:20" x14ac:dyDescent="0.2">
      <c r="A616" t="s">
        <v>64</v>
      </c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>
        <v>156620</v>
      </c>
      <c r="P616" s="1"/>
      <c r="Q616" s="1">
        <v>84183</v>
      </c>
      <c r="R616" s="1">
        <v>10797</v>
      </c>
      <c r="S616" s="1">
        <v>251600</v>
      </c>
      <c r="T616" t="str">
        <f>IF(_xlfn.XLOOKUP(A616,Resources!B:B,Resources!C:C,"",0,1)=0,"",_xlfn.XLOOKUP(A616,Resources!B:B,Resources!C:C,"",0,1))</f>
        <v/>
      </c>
    </row>
    <row r="617" spans="1:20" x14ac:dyDescent="0.2">
      <c r="A617" t="s">
        <v>390</v>
      </c>
      <c r="B617" s="1"/>
      <c r="C617" s="1"/>
      <c r="D617" s="1"/>
      <c r="E617" s="1">
        <v>46300</v>
      </c>
      <c r="F617" s="1">
        <v>153381</v>
      </c>
      <c r="G617" s="1">
        <v>18312</v>
      </c>
      <c r="H617" s="1">
        <v>18312</v>
      </c>
      <c r="I617" s="1">
        <v>14319</v>
      </c>
      <c r="J617" s="1"/>
      <c r="K617" s="1"/>
      <c r="L617" s="1"/>
      <c r="M617" s="1"/>
      <c r="N617" s="1"/>
      <c r="O617" s="1"/>
      <c r="P617" s="1"/>
      <c r="Q617" s="1"/>
      <c r="R617" s="1"/>
      <c r="S617" s="1">
        <v>250624</v>
      </c>
      <c r="T617" t="str">
        <f>IF(_xlfn.XLOOKUP(A617,Resources!B:B,Resources!C:C,"",0,1)=0,"",_xlfn.XLOOKUP(A617,Resources!B:B,Resources!C:C,"",0,1))</f>
        <v/>
      </c>
    </row>
    <row r="618" spans="1:20" x14ac:dyDescent="0.2">
      <c r="A618" t="s">
        <v>165</v>
      </c>
      <c r="B618" s="1"/>
      <c r="C618" s="1">
        <v>20000</v>
      </c>
      <c r="D618" s="1">
        <v>12914</v>
      </c>
      <c r="E618" s="1">
        <v>25000</v>
      </c>
      <c r="F618" s="1">
        <v>25000</v>
      </c>
      <c r="G618" s="1">
        <v>17500</v>
      </c>
      <c r="H618" s="1">
        <v>17500</v>
      </c>
      <c r="I618" s="1">
        <v>15000</v>
      </c>
      <c r="J618" s="1">
        <v>25000</v>
      </c>
      <c r="K618" s="1">
        <v>37500</v>
      </c>
      <c r="L618" s="1"/>
      <c r="M618" s="1">
        <v>15000</v>
      </c>
      <c r="N618" s="1">
        <v>36100</v>
      </c>
      <c r="O618" s="1"/>
      <c r="P618" s="1"/>
      <c r="Q618" s="1"/>
      <c r="R618" s="1"/>
      <c r="S618" s="1">
        <v>246514</v>
      </c>
      <c r="T618" t="str">
        <f>IF(_xlfn.XLOOKUP(A618,Resources!B:B,Resources!C:C,"",0,1)=0,"",_xlfn.XLOOKUP(A618,Resources!B:B,Resources!C:C,"",0,1))</f>
        <v/>
      </c>
    </row>
    <row r="619" spans="1:20" x14ac:dyDescent="0.2">
      <c r="A619" t="s">
        <v>132</v>
      </c>
      <c r="B619" s="1"/>
      <c r="C619" s="1"/>
      <c r="D619" s="1"/>
      <c r="E619" s="1">
        <v>7065</v>
      </c>
      <c r="F619" s="1">
        <v>27053</v>
      </c>
      <c r="G619" s="1">
        <v>37941</v>
      </c>
      <c r="H619" s="1">
        <v>37941</v>
      </c>
      <c r="I619" s="1">
        <v>35179</v>
      </c>
      <c r="J619" s="1">
        <v>11543</v>
      </c>
      <c r="K619" s="1"/>
      <c r="L619" s="1"/>
      <c r="M619" s="1">
        <v>24849</v>
      </c>
      <c r="N619" s="1">
        <v>43819</v>
      </c>
      <c r="O619" s="1">
        <v>18234</v>
      </c>
      <c r="P619" s="1"/>
      <c r="Q619" s="1"/>
      <c r="R619" s="1"/>
      <c r="S619" s="1">
        <v>243624</v>
      </c>
      <c r="T619" t="str">
        <f>IF(_xlfn.XLOOKUP(A619,Resources!B:B,Resources!C:C,"",0,1)=0,"",_xlfn.XLOOKUP(A619,Resources!B:B,Resources!C:C,"",0,1))</f>
        <v/>
      </c>
    </row>
    <row r="620" spans="1:20" x14ac:dyDescent="0.2">
      <c r="A620" t="s">
        <v>442</v>
      </c>
      <c r="B620" s="1">
        <v>77568</v>
      </c>
      <c r="C620" s="1">
        <v>24621</v>
      </c>
      <c r="D620" s="1">
        <v>62804</v>
      </c>
      <c r="E620" s="1">
        <v>42082</v>
      </c>
      <c r="F620" s="1">
        <v>33040</v>
      </c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>
        <v>240115</v>
      </c>
      <c r="T620" t="str">
        <f>IF(_xlfn.XLOOKUP(A620,Resources!B:B,Resources!C:C,"",0,1)=0,"",_xlfn.XLOOKUP(A620,Resources!B:B,Resources!C:C,"",0,1))</f>
        <v/>
      </c>
    </row>
    <row r="621" spans="1:20" x14ac:dyDescent="0.2">
      <c r="A621" t="s">
        <v>482</v>
      </c>
      <c r="B621" s="1">
        <v>206714</v>
      </c>
      <c r="C621" s="1">
        <v>6009</v>
      </c>
      <c r="D621" s="1">
        <v>10399</v>
      </c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>
        <v>223122</v>
      </c>
      <c r="T621" t="str">
        <f>IF(_xlfn.XLOOKUP(A621,Resources!B:B,Resources!C:C,"",0,1)=0,"",_xlfn.XLOOKUP(A621,Resources!B:B,Resources!C:C,"",0,1))</f>
        <v/>
      </c>
    </row>
    <row r="622" spans="1:20" x14ac:dyDescent="0.2">
      <c r="A622" t="s">
        <v>17</v>
      </c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>
        <v>68125</v>
      </c>
      <c r="Q622" s="1">
        <v>85000</v>
      </c>
      <c r="R622" s="1">
        <v>65000</v>
      </c>
      <c r="S622" s="1">
        <v>218125</v>
      </c>
      <c r="T622" t="str">
        <f>IF(_xlfn.XLOOKUP(A622,Resources!B:B,Resources!C:C,"",0,1)=0,"",_xlfn.XLOOKUP(A622,Resources!B:B,Resources!C:C,"",0,1))</f>
        <v/>
      </c>
    </row>
    <row r="623" spans="1:20" x14ac:dyDescent="0.2">
      <c r="A623" t="s">
        <v>381</v>
      </c>
      <c r="B623" s="1"/>
      <c r="C623" s="1"/>
      <c r="D623" s="1"/>
      <c r="E623" s="1">
        <v>10000</v>
      </c>
      <c r="F623" s="1">
        <v>23660</v>
      </c>
      <c r="G623" s="1">
        <v>55320</v>
      </c>
      <c r="H623" s="1">
        <v>55320</v>
      </c>
      <c r="I623" s="1">
        <v>33467</v>
      </c>
      <c r="J623" s="1">
        <v>24684</v>
      </c>
      <c r="K623" s="1">
        <v>10687</v>
      </c>
      <c r="L623" s="1"/>
      <c r="M623" s="1"/>
      <c r="N623" s="1"/>
      <c r="O623" s="1"/>
      <c r="P623" s="1"/>
      <c r="Q623" s="1"/>
      <c r="R623" s="1"/>
      <c r="S623" s="1">
        <v>213138</v>
      </c>
      <c r="T623" t="str">
        <f>IF(_xlfn.XLOOKUP(A623,Resources!B:B,Resources!C:C,"",0,1)=0,"",_xlfn.XLOOKUP(A623,Resources!B:B,Resources!C:C,"",0,1))</f>
        <v/>
      </c>
    </row>
    <row r="624" spans="1:20" x14ac:dyDescent="0.2">
      <c r="A624" t="s">
        <v>440</v>
      </c>
      <c r="B624" s="1"/>
      <c r="C624" s="1"/>
      <c r="D624" s="1"/>
      <c r="E624" s="1">
        <v>30296</v>
      </c>
      <c r="F624" s="1">
        <v>182204</v>
      </c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>
        <v>212500</v>
      </c>
      <c r="T624" t="str">
        <f>IF(_xlfn.XLOOKUP(A624,Resources!B:B,Resources!C:C,"",0,1)=0,"",_xlfn.XLOOKUP(A624,Resources!B:B,Resources!C:C,"",0,1))</f>
        <v/>
      </c>
    </row>
    <row r="625" spans="1:20" x14ac:dyDescent="0.2">
      <c r="A625" t="s">
        <v>325</v>
      </c>
      <c r="B625" s="1"/>
      <c r="C625" s="1"/>
      <c r="D625" s="1"/>
      <c r="E625" s="1"/>
      <c r="F625" s="1"/>
      <c r="G625" s="1"/>
      <c r="H625" s="1"/>
      <c r="I625" s="1">
        <v>150000</v>
      </c>
      <c r="J625" s="1"/>
      <c r="K625" s="1"/>
      <c r="L625" s="1">
        <v>62000</v>
      </c>
      <c r="M625" s="1"/>
      <c r="N625" s="1"/>
      <c r="O625" s="1"/>
      <c r="P625" s="1"/>
      <c r="Q625" s="1"/>
      <c r="R625" s="1"/>
      <c r="S625" s="1">
        <v>212000</v>
      </c>
      <c r="T625" t="str">
        <f>IF(_xlfn.XLOOKUP(A625,Resources!B:B,Resources!C:C,"",0,1)=0,"",_xlfn.XLOOKUP(A625,Resources!B:B,Resources!C:C,"",0,1))</f>
        <v/>
      </c>
    </row>
    <row r="626" spans="1:20" x14ac:dyDescent="0.2">
      <c r="A626" t="s">
        <v>26</v>
      </c>
      <c r="B626" s="1"/>
      <c r="C626" s="1"/>
      <c r="D626" s="1"/>
      <c r="E626" s="1"/>
      <c r="F626" s="1">
        <v>63000</v>
      </c>
      <c r="G626" s="1"/>
      <c r="H626" s="1"/>
      <c r="I626" s="1"/>
      <c r="J626" s="1">
        <v>8920</v>
      </c>
      <c r="K626" s="1"/>
      <c r="L626" s="1">
        <v>10000</v>
      </c>
      <c r="M626" s="1"/>
      <c r="N626" s="1">
        <v>19288</v>
      </c>
      <c r="O626" s="1">
        <v>30504</v>
      </c>
      <c r="P626" s="1">
        <v>63890</v>
      </c>
      <c r="Q626" s="1"/>
      <c r="R626" s="1">
        <v>10000</v>
      </c>
      <c r="S626" s="1">
        <v>205602</v>
      </c>
      <c r="T626" t="str">
        <f>IF(_xlfn.XLOOKUP(A626,Resources!B:B,Resources!C:C,"",0,1)=0,"",_xlfn.XLOOKUP(A626,Resources!B:B,Resources!C:C,"",0,1))</f>
        <v/>
      </c>
    </row>
    <row r="627" spans="1:20" x14ac:dyDescent="0.2">
      <c r="A627" t="s">
        <v>378</v>
      </c>
      <c r="B627" s="1"/>
      <c r="C627" s="1"/>
      <c r="D627" s="1"/>
      <c r="E627" s="1">
        <v>37131</v>
      </c>
      <c r="F627" s="1">
        <v>67199</v>
      </c>
      <c r="G627" s="1"/>
      <c r="H627" s="1"/>
      <c r="I627" s="1">
        <v>41587</v>
      </c>
      <c r="J627" s="1">
        <v>26564</v>
      </c>
      <c r="K627" s="1">
        <v>6040</v>
      </c>
      <c r="L627" s="1">
        <v>25680</v>
      </c>
      <c r="M627" s="1"/>
      <c r="N627" s="1"/>
      <c r="O627" s="1"/>
      <c r="P627" s="1"/>
      <c r="Q627" s="1"/>
      <c r="R627" s="1"/>
      <c r="S627" s="1">
        <v>204201</v>
      </c>
      <c r="T627" t="str">
        <f>IF(_xlfn.XLOOKUP(A627,Resources!B:B,Resources!C:C,"",0,1)=0,"",_xlfn.XLOOKUP(A627,Resources!B:B,Resources!C:C,"",0,1))</f>
        <v/>
      </c>
    </row>
    <row r="628" spans="1:20" x14ac:dyDescent="0.2">
      <c r="A628" t="s">
        <v>70</v>
      </c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>
        <v>185000</v>
      </c>
      <c r="S628" s="1">
        <v>185000</v>
      </c>
      <c r="T628" t="str">
        <f>IF(_xlfn.XLOOKUP(A628,Resources!B:B,Resources!C:C,"",0,1)=0,"",_xlfn.XLOOKUP(A628,Resources!B:B,Resources!C:C,"",0,1))</f>
        <v>https://www.sourcewatch.org/index.php/Alliance_Defending_Freedom</v>
      </c>
    </row>
    <row r="629" spans="1:20" x14ac:dyDescent="0.2">
      <c r="A629" t="s">
        <v>21</v>
      </c>
      <c r="B629" s="1"/>
      <c r="C629" s="1"/>
      <c r="D629" s="1"/>
      <c r="E629" s="1"/>
      <c r="F629" s="1"/>
      <c r="G629" s="1">
        <v>15000</v>
      </c>
      <c r="H629" s="1">
        <v>15000</v>
      </c>
      <c r="I629" s="1">
        <v>25000</v>
      </c>
      <c r="J629" s="1">
        <v>30000</v>
      </c>
      <c r="K629" s="1"/>
      <c r="L629" s="1">
        <v>11860</v>
      </c>
      <c r="M629" s="1">
        <v>8140</v>
      </c>
      <c r="N629" s="1">
        <v>8200</v>
      </c>
      <c r="O629" s="1">
        <v>32559</v>
      </c>
      <c r="P629" s="1">
        <v>7710</v>
      </c>
      <c r="Q629" s="1">
        <v>19500</v>
      </c>
      <c r="R629" s="1">
        <v>7110</v>
      </c>
      <c r="S629" s="1">
        <v>180079</v>
      </c>
      <c r="T629" t="str">
        <f>IF(_xlfn.XLOOKUP(A629,Resources!B:B,Resources!C:C,"",0,1)=0,"",_xlfn.XLOOKUP(A629,Resources!B:B,Resources!C:C,"",0,1))</f>
        <v/>
      </c>
    </row>
    <row r="630" spans="1:20" x14ac:dyDescent="0.2">
      <c r="A630" t="s">
        <v>391</v>
      </c>
      <c r="B630" s="1"/>
      <c r="C630" s="1"/>
      <c r="D630" s="1"/>
      <c r="E630" s="1">
        <v>23000</v>
      </c>
      <c r="F630" s="1">
        <v>77500</v>
      </c>
      <c r="G630" s="1">
        <v>15065</v>
      </c>
      <c r="H630" s="1">
        <v>15065</v>
      </c>
      <c r="I630" s="1"/>
      <c r="J630" s="1">
        <v>34692</v>
      </c>
      <c r="K630" s="1">
        <v>5000</v>
      </c>
      <c r="L630" s="1"/>
      <c r="M630" s="1"/>
      <c r="N630" s="1"/>
      <c r="O630" s="1"/>
      <c r="P630" s="1"/>
      <c r="Q630" s="1"/>
      <c r="R630" s="1"/>
      <c r="S630" s="1">
        <v>170322</v>
      </c>
      <c r="T630" t="str">
        <f>IF(_xlfn.XLOOKUP(A630,Resources!B:B,Resources!C:C,"",0,1)=0,"",_xlfn.XLOOKUP(A630,Resources!B:B,Resources!C:C,"",0,1))</f>
        <v/>
      </c>
    </row>
    <row r="631" spans="1:20" x14ac:dyDescent="0.2">
      <c r="A631" t="s">
        <v>103</v>
      </c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>
        <v>160078</v>
      </c>
      <c r="Q631" s="1"/>
      <c r="R631" s="1"/>
      <c r="S631" s="1">
        <v>160078</v>
      </c>
      <c r="T631" t="str">
        <f>IF(_xlfn.XLOOKUP(A631,Resources!B:B,Resources!C:C,"",0,1)=0,"",_xlfn.XLOOKUP(A631,Resources!B:B,Resources!C:C,"",0,1))</f>
        <v/>
      </c>
    </row>
    <row r="632" spans="1:20" x14ac:dyDescent="0.2">
      <c r="A632" t="s">
        <v>489</v>
      </c>
      <c r="B632" s="1"/>
      <c r="C632" s="1"/>
      <c r="D632" s="1">
        <v>150000</v>
      </c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>
        <v>150000</v>
      </c>
      <c r="T632" t="str">
        <f>IF(_xlfn.XLOOKUP(A632,Resources!B:B,Resources!C:C,"",0,1)=0,"",_xlfn.XLOOKUP(A632,Resources!B:B,Resources!C:C,"",0,1))</f>
        <v/>
      </c>
    </row>
    <row r="633" spans="1:20" x14ac:dyDescent="0.2">
      <c r="A633" t="s">
        <v>175</v>
      </c>
      <c r="B633" s="1">
        <v>36075</v>
      </c>
      <c r="C633" s="1"/>
      <c r="D633" s="1"/>
      <c r="E633" s="1"/>
      <c r="F633" s="1"/>
      <c r="G633" s="1"/>
      <c r="H633" s="1"/>
      <c r="I633" s="1"/>
      <c r="J633" s="1"/>
      <c r="K633" s="1"/>
      <c r="L633" s="1">
        <v>10000</v>
      </c>
      <c r="M633" s="1">
        <v>62000</v>
      </c>
      <c r="N633" s="1">
        <v>20475</v>
      </c>
      <c r="O633" s="1">
        <v>9124</v>
      </c>
      <c r="P633" s="1"/>
      <c r="Q633" s="1"/>
      <c r="R633" s="1"/>
      <c r="S633" s="1">
        <v>137674</v>
      </c>
      <c r="T633" t="str">
        <f>IF(_xlfn.XLOOKUP(A633,Resources!B:B,Resources!C:C,"",0,1)=0,"",_xlfn.XLOOKUP(A633,Resources!B:B,Resources!C:C,"",0,1))</f>
        <v/>
      </c>
    </row>
    <row r="634" spans="1:20" x14ac:dyDescent="0.2">
      <c r="A634" t="s">
        <v>176</v>
      </c>
      <c r="B634" s="1"/>
      <c r="C634" s="1"/>
      <c r="D634" s="1"/>
      <c r="E634" s="1"/>
      <c r="F634" s="1"/>
      <c r="G634" s="1"/>
      <c r="H634" s="1"/>
      <c r="I634" s="1"/>
      <c r="J634" s="1">
        <v>8523</v>
      </c>
      <c r="K634" s="1">
        <v>30476</v>
      </c>
      <c r="L634" s="1">
        <v>43601</v>
      </c>
      <c r="M634" s="1">
        <v>23000</v>
      </c>
      <c r="N634" s="1">
        <v>30000</v>
      </c>
      <c r="O634" s="1"/>
      <c r="P634" s="1"/>
      <c r="Q634" s="1"/>
      <c r="R634" s="1"/>
      <c r="S634" s="1">
        <v>135600</v>
      </c>
      <c r="T634" t="str">
        <f>IF(_xlfn.XLOOKUP(A634,Resources!B:B,Resources!C:C,"",0,1)=0,"",_xlfn.XLOOKUP(A634,Resources!B:B,Resources!C:C,"",0,1))</f>
        <v/>
      </c>
    </row>
    <row r="635" spans="1:20" x14ac:dyDescent="0.2">
      <c r="A635" t="s">
        <v>187</v>
      </c>
      <c r="B635" s="1"/>
      <c r="C635" s="1"/>
      <c r="D635" s="1"/>
      <c r="E635" s="1"/>
      <c r="F635" s="1"/>
      <c r="G635" s="1"/>
      <c r="H635" s="1"/>
      <c r="I635" s="1">
        <v>38883</v>
      </c>
      <c r="J635" s="1"/>
      <c r="K635" s="1">
        <v>41625</v>
      </c>
      <c r="L635" s="1">
        <v>26157</v>
      </c>
      <c r="M635" s="1">
        <v>25494</v>
      </c>
      <c r="N635" s="1"/>
      <c r="O635" s="1"/>
      <c r="P635" s="1"/>
      <c r="Q635" s="1"/>
      <c r="R635" s="1"/>
      <c r="S635" s="1">
        <v>132159</v>
      </c>
      <c r="T635" t="str">
        <f>IF(_xlfn.XLOOKUP(A635,Resources!B:B,Resources!C:C,"",0,1)=0,"",_xlfn.XLOOKUP(A635,Resources!B:B,Resources!C:C,"",0,1))</f>
        <v/>
      </c>
    </row>
    <row r="636" spans="1:20" x14ac:dyDescent="0.2">
      <c r="A636" t="s">
        <v>29</v>
      </c>
      <c r="B636" s="1"/>
      <c r="C636" s="1"/>
      <c r="D636" s="1"/>
      <c r="E636" s="1"/>
      <c r="F636" s="1"/>
      <c r="G636" s="1"/>
      <c r="H636" s="1"/>
      <c r="I636" s="1"/>
      <c r="J636" s="1">
        <v>15000</v>
      </c>
      <c r="K636" s="1"/>
      <c r="L636" s="1">
        <v>13000</v>
      </c>
      <c r="M636" s="1"/>
      <c r="N636" s="1"/>
      <c r="O636" s="1"/>
      <c r="P636" s="1"/>
      <c r="Q636" s="1">
        <v>78000</v>
      </c>
      <c r="R636" s="1">
        <v>26000</v>
      </c>
      <c r="S636" s="1">
        <v>132000</v>
      </c>
      <c r="T636" t="str">
        <f>IF(_xlfn.XLOOKUP(A636,Resources!B:B,Resources!C:C,"",0,1)=0,"",_xlfn.XLOOKUP(A636,Resources!B:B,Resources!C:C,"",0,1))</f>
        <v>https://www.sourcewatch.org/index.php/Ethics_and_Public_Policy_Center</v>
      </c>
    </row>
    <row r="637" spans="1:20" x14ac:dyDescent="0.2">
      <c r="A637" t="s">
        <v>500</v>
      </c>
      <c r="B637" s="1">
        <v>88014</v>
      </c>
      <c r="C637" s="1">
        <v>43174</v>
      </c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>
        <v>131188</v>
      </c>
      <c r="T637" t="str">
        <f>IF(_xlfn.XLOOKUP(A637,Resources!B:B,Resources!C:C,"",0,1)=0,"",_xlfn.XLOOKUP(A637,Resources!B:B,Resources!C:C,"",0,1))</f>
        <v/>
      </c>
    </row>
    <row r="638" spans="1:20" x14ac:dyDescent="0.2">
      <c r="A638" t="s">
        <v>491</v>
      </c>
      <c r="B638" s="1">
        <v>23061</v>
      </c>
      <c r="C638" s="1">
        <v>41354</v>
      </c>
      <c r="D638" s="1">
        <v>62907</v>
      </c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>
        <v>127322</v>
      </c>
      <c r="T638" t="str">
        <f>IF(_xlfn.XLOOKUP(A638,Resources!B:B,Resources!C:C,"",0,1)=0,"",_xlfn.XLOOKUP(A638,Resources!B:B,Resources!C:C,"",0,1))</f>
        <v>https://www.sourcewatch.org/index.php?title=Thomas_More_Society</v>
      </c>
    </row>
    <row r="639" spans="1:20" x14ac:dyDescent="0.2">
      <c r="A639" t="s">
        <v>353</v>
      </c>
      <c r="B639" s="1"/>
      <c r="C639" s="1"/>
      <c r="D639" s="1"/>
      <c r="E639" s="1"/>
      <c r="F639" s="1">
        <v>5000</v>
      </c>
      <c r="G639" s="1">
        <v>12525</v>
      </c>
      <c r="H639" s="1">
        <v>12525</v>
      </c>
      <c r="I639" s="1">
        <v>60000</v>
      </c>
      <c r="J639" s="1">
        <v>35000</v>
      </c>
      <c r="K639" s="1"/>
      <c r="L639" s="1"/>
      <c r="M639" s="1"/>
      <c r="N639" s="1"/>
      <c r="O639" s="1"/>
      <c r="P639" s="1"/>
      <c r="Q639" s="1"/>
      <c r="R639" s="1"/>
      <c r="S639" s="1">
        <v>125050</v>
      </c>
      <c r="T639" t="str">
        <f>IF(_xlfn.XLOOKUP(A639,Resources!B:B,Resources!C:C,"",0,1)=0,"",_xlfn.XLOOKUP(A639,Resources!B:B,Resources!C:C,"",0,1))</f>
        <v/>
      </c>
    </row>
    <row r="640" spans="1:20" x14ac:dyDescent="0.2">
      <c r="A640" t="s">
        <v>48</v>
      </c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>
        <v>11842</v>
      </c>
      <c r="O640" s="1">
        <v>18865</v>
      </c>
      <c r="P640" s="1">
        <v>13219</v>
      </c>
      <c r="Q640" s="1">
        <v>40000</v>
      </c>
      <c r="R640" s="1">
        <v>40000</v>
      </c>
      <c r="S640" s="1">
        <v>123926</v>
      </c>
      <c r="T640" t="str">
        <f>IF(_xlfn.XLOOKUP(A640,Resources!B:B,Resources!C:C,"",0,1)=0,"",_xlfn.XLOOKUP(A640,Resources!B:B,Resources!C:C,"",0,1))</f>
        <v>https://www.sourcewatch.org/index.php/Patrick_Henry_College</v>
      </c>
    </row>
    <row r="641" spans="1:20" x14ac:dyDescent="0.2">
      <c r="A641" t="s">
        <v>380</v>
      </c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>
        <v>9301</v>
      </c>
      <c r="M641" s="1">
        <v>34685</v>
      </c>
      <c r="N641" s="1">
        <v>37484</v>
      </c>
      <c r="O641" s="1">
        <v>31490</v>
      </c>
      <c r="P641" s="1">
        <v>5610</v>
      </c>
      <c r="Q641" s="1"/>
      <c r="R641" s="1"/>
      <c r="S641" s="1">
        <v>118570</v>
      </c>
      <c r="T641" t="str">
        <f>IF(_xlfn.XLOOKUP(A641,Resources!B:B,Resources!C:C,"",0,1)=0,"",_xlfn.XLOOKUP(A641,Resources!B:B,Resources!C:C,"",0,1))</f>
        <v/>
      </c>
    </row>
    <row r="642" spans="1:20" x14ac:dyDescent="0.2">
      <c r="A642" t="s">
        <v>45</v>
      </c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>
        <v>36517</v>
      </c>
      <c r="P642" s="1">
        <v>56599</v>
      </c>
      <c r="Q642" s="1">
        <v>8810</v>
      </c>
      <c r="R642" s="1">
        <v>5656</v>
      </c>
      <c r="S642" s="1">
        <v>107582</v>
      </c>
      <c r="T642" t="str">
        <f>IF(_xlfn.XLOOKUP(A642,Resources!B:B,Resources!C:C,"",0,1)=0,"",_xlfn.XLOOKUP(A642,Resources!B:B,Resources!C:C,"",0,1))</f>
        <v/>
      </c>
    </row>
    <row r="643" spans="1:20" x14ac:dyDescent="0.2">
      <c r="A643" t="s">
        <v>58</v>
      </c>
      <c r="B643" s="1"/>
      <c r="C643" s="1"/>
      <c r="D643" s="1"/>
      <c r="E643" s="1"/>
      <c r="F643" s="1"/>
      <c r="G643" s="1">
        <v>20520</v>
      </c>
      <c r="H643" s="1">
        <v>20520</v>
      </c>
      <c r="I643" s="1">
        <v>16955</v>
      </c>
      <c r="J643" s="1"/>
      <c r="K643" s="1"/>
      <c r="L643" s="1"/>
      <c r="M643" s="1"/>
      <c r="N643" s="1"/>
      <c r="O643" s="1">
        <v>5912</v>
      </c>
      <c r="P643" s="1">
        <v>12999</v>
      </c>
      <c r="Q643" s="1">
        <v>8163</v>
      </c>
      <c r="R643" s="1">
        <v>21820</v>
      </c>
      <c r="S643" s="1">
        <v>106889</v>
      </c>
      <c r="T643" t="str">
        <f>IF(_xlfn.XLOOKUP(A643,Resources!B:B,Resources!C:C,"",0,1)=0,"",_xlfn.XLOOKUP(A643,Resources!B:B,Resources!C:C,"",0,1))</f>
        <v/>
      </c>
    </row>
    <row r="644" spans="1:20" x14ac:dyDescent="0.2">
      <c r="A644" t="s">
        <v>357</v>
      </c>
      <c r="B644" s="1"/>
      <c r="C644" s="1"/>
      <c r="D644" s="1"/>
      <c r="E644" s="1"/>
      <c r="F644" s="1">
        <v>28817</v>
      </c>
      <c r="G644" s="1">
        <v>10543</v>
      </c>
      <c r="H644" s="1">
        <v>10543</v>
      </c>
      <c r="I644" s="1">
        <v>10505</v>
      </c>
      <c r="J644" s="1">
        <v>43128</v>
      </c>
      <c r="K644" s="1"/>
      <c r="L644" s="1"/>
      <c r="M644" s="1"/>
      <c r="N644" s="1"/>
      <c r="O644" s="1"/>
      <c r="P644" s="1"/>
      <c r="Q644" s="1"/>
      <c r="R644" s="1"/>
      <c r="S644" s="1">
        <v>103536</v>
      </c>
      <c r="T644" t="str">
        <f>IF(_xlfn.XLOOKUP(A644,Resources!B:B,Resources!C:C,"",0,1)=0,"",_xlfn.XLOOKUP(A644,Resources!B:B,Resources!C:C,"",0,1))</f>
        <v/>
      </c>
    </row>
    <row r="645" spans="1:20" x14ac:dyDescent="0.2">
      <c r="A645" t="s">
        <v>124</v>
      </c>
      <c r="B645" s="1">
        <v>2125</v>
      </c>
      <c r="C645" s="1"/>
      <c r="D645" s="1"/>
      <c r="E645" s="1"/>
      <c r="F645" s="1">
        <v>7500</v>
      </c>
      <c r="G645" s="1">
        <v>12500</v>
      </c>
      <c r="H645" s="1">
        <v>12500</v>
      </c>
      <c r="I645" s="1"/>
      <c r="J645" s="1">
        <v>23887</v>
      </c>
      <c r="K645" s="1">
        <v>35000</v>
      </c>
      <c r="L645" s="1"/>
      <c r="M645" s="1"/>
      <c r="N645" s="1"/>
      <c r="O645" s="1">
        <v>10000</v>
      </c>
      <c r="P645" s="1"/>
      <c r="Q645" s="1"/>
      <c r="R645" s="1"/>
      <c r="S645" s="1">
        <v>103512</v>
      </c>
      <c r="T645" t="str">
        <f>IF(_xlfn.XLOOKUP(A645,Resources!B:B,Resources!C:C,"",0,1)=0,"",_xlfn.XLOOKUP(A645,Resources!B:B,Resources!C:C,"",0,1))</f>
        <v/>
      </c>
    </row>
    <row r="646" spans="1:20" x14ac:dyDescent="0.2">
      <c r="A646" t="s">
        <v>479</v>
      </c>
      <c r="B646" s="1">
        <v>50663</v>
      </c>
      <c r="C646" s="1">
        <v>28137</v>
      </c>
      <c r="D646" s="1">
        <v>24521</v>
      </c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>
        <v>103321</v>
      </c>
      <c r="T646" t="str">
        <f>IF(_xlfn.XLOOKUP(A646,Resources!B:B,Resources!C:C,"",0,1)=0,"",_xlfn.XLOOKUP(A646,Resources!B:B,Resources!C:C,"",0,1))</f>
        <v/>
      </c>
    </row>
    <row r="647" spans="1:20" x14ac:dyDescent="0.2">
      <c r="A647" t="s">
        <v>360</v>
      </c>
      <c r="B647" s="1"/>
      <c r="C647" s="1"/>
      <c r="D647" s="1"/>
      <c r="E647" s="1"/>
      <c r="F647" s="1"/>
      <c r="G647" s="1"/>
      <c r="H647" s="1"/>
      <c r="I647" s="1"/>
      <c r="J647" s="1">
        <v>25000</v>
      </c>
      <c r="K647" s="1">
        <v>74500</v>
      </c>
      <c r="L647" s="1"/>
      <c r="M647" s="1"/>
      <c r="N647" s="1"/>
      <c r="O647" s="1"/>
      <c r="P647" s="1"/>
      <c r="Q647" s="1"/>
      <c r="R647" s="1"/>
      <c r="S647" s="1">
        <v>99500</v>
      </c>
      <c r="T647" t="str">
        <f>IF(_xlfn.XLOOKUP(A647,Resources!B:B,Resources!C:C,"",0,1)=0,"",_xlfn.XLOOKUP(A647,Resources!B:B,Resources!C:C,"",0,1))</f>
        <v/>
      </c>
    </row>
    <row r="648" spans="1:20" x14ac:dyDescent="0.2">
      <c r="A648" t="s">
        <v>433</v>
      </c>
      <c r="B648" s="1"/>
      <c r="C648" s="1"/>
      <c r="D648" s="1">
        <v>30000</v>
      </c>
      <c r="E648" s="1">
        <v>28710</v>
      </c>
      <c r="F648" s="1">
        <v>38429</v>
      </c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>
        <v>97139</v>
      </c>
      <c r="T648" t="str">
        <f>IF(_xlfn.XLOOKUP(A648,Resources!B:B,Resources!C:C,"",0,1)=0,"",_xlfn.XLOOKUP(A648,Resources!B:B,Resources!C:C,"",0,1))</f>
        <v>https://www.sourcewatch.org/index.php/Advocates_International</v>
      </c>
    </row>
    <row r="649" spans="1:20" x14ac:dyDescent="0.2">
      <c r="A649" t="s">
        <v>69</v>
      </c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>
        <v>15000</v>
      </c>
      <c r="M649" s="1"/>
      <c r="N649" s="1"/>
      <c r="O649" s="1"/>
      <c r="P649" s="1"/>
      <c r="Q649" s="1">
        <v>50000</v>
      </c>
      <c r="R649" s="1">
        <v>30015</v>
      </c>
      <c r="S649" s="1">
        <v>95015</v>
      </c>
      <c r="T649" t="str">
        <f>IF(_xlfn.XLOOKUP(A649,Resources!B:B,Resources!C:C,"",0,1)=0,"",_xlfn.XLOOKUP(A649,Resources!B:B,Resources!C:C,"",0,1))</f>
        <v/>
      </c>
    </row>
    <row r="650" spans="1:20" x14ac:dyDescent="0.2">
      <c r="A650" t="s">
        <v>196</v>
      </c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>
        <v>80000</v>
      </c>
      <c r="M650" s="1">
        <v>13528</v>
      </c>
      <c r="N650" s="1"/>
      <c r="O650" s="1"/>
      <c r="P650" s="1"/>
      <c r="Q650" s="1"/>
      <c r="R650" s="1"/>
      <c r="S650" s="1">
        <v>93528</v>
      </c>
      <c r="T650" t="str">
        <f>IF(_xlfn.XLOOKUP(A650,Resources!B:B,Resources!C:C,"",0,1)=0,"",_xlfn.XLOOKUP(A650,Resources!B:B,Resources!C:C,"",0,1))</f>
        <v/>
      </c>
    </row>
    <row r="651" spans="1:20" x14ac:dyDescent="0.2">
      <c r="A651" t="s">
        <v>54</v>
      </c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>
        <v>38570</v>
      </c>
      <c r="Q651" s="1">
        <v>11430</v>
      </c>
      <c r="R651" s="1">
        <v>40050</v>
      </c>
      <c r="S651" s="1">
        <v>90050</v>
      </c>
      <c r="T651" t="str">
        <f>IF(_xlfn.XLOOKUP(A651,Resources!B:B,Resources!C:C,"",0,1)=0,"",_xlfn.XLOOKUP(A651,Resources!B:B,Resources!C:C,"",0,1))</f>
        <v/>
      </c>
    </row>
    <row r="652" spans="1:20" x14ac:dyDescent="0.2">
      <c r="A652" t="s">
        <v>4</v>
      </c>
      <c r="B652" s="1"/>
      <c r="C652" s="1"/>
      <c r="D652" s="1"/>
      <c r="E652" s="1"/>
      <c r="F652" s="1"/>
      <c r="G652" s="1">
        <v>17500</v>
      </c>
      <c r="H652" s="1">
        <v>17500</v>
      </c>
      <c r="I652" s="1"/>
      <c r="J652" s="1"/>
      <c r="K652" s="1"/>
      <c r="L652" s="1"/>
      <c r="M652" s="1"/>
      <c r="N652" s="1"/>
      <c r="O652" s="1"/>
      <c r="P652" s="1"/>
      <c r="Q652" s="1"/>
      <c r="R652" s="1">
        <v>55000</v>
      </c>
      <c r="S652" s="1">
        <v>90000</v>
      </c>
      <c r="T652" t="str">
        <f>IF(_xlfn.XLOOKUP(A652,Resources!B:B,Resources!C:C,"",0,1)=0,"",_xlfn.XLOOKUP(A652,Resources!B:B,Resources!C:C,"",0,1))</f>
        <v/>
      </c>
    </row>
    <row r="653" spans="1:20" x14ac:dyDescent="0.2">
      <c r="A653" t="s">
        <v>331</v>
      </c>
      <c r="B653" s="1"/>
      <c r="C653" s="1"/>
      <c r="D653" s="1"/>
      <c r="E653" s="1"/>
      <c r="F653" s="1"/>
      <c r="G653" s="1"/>
      <c r="H653" s="1"/>
      <c r="I653" s="1"/>
      <c r="J653" s="1"/>
      <c r="K653" s="1">
        <v>83575</v>
      </c>
      <c r="L653" s="1"/>
      <c r="M653" s="1"/>
      <c r="N653" s="1"/>
      <c r="O653" s="1"/>
      <c r="P653" s="1"/>
      <c r="Q653" s="1"/>
      <c r="R653" s="1"/>
      <c r="S653" s="1">
        <v>83575</v>
      </c>
      <c r="T653" t="str">
        <f>IF(_xlfn.XLOOKUP(A653,Resources!B:B,Resources!C:C,"",0,1)=0,"",_xlfn.XLOOKUP(A653,Resources!B:B,Resources!C:C,"",0,1))</f>
        <v>https://www.sourcewatch.org/index.php/National_Christian_Foundation</v>
      </c>
    </row>
    <row r="654" spans="1:20" x14ac:dyDescent="0.2">
      <c r="A654" t="s">
        <v>77</v>
      </c>
      <c r="B654" s="1"/>
      <c r="C654" s="1"/>
      <c r="D654" s="1"/>
      <c r="E654" s="1"/>
      <c r="F654" s="1"/>
      <c r="G654" s="1"/>
      <c r="H654" s="1"/>
      <c r="I654" s="1"/>
      <c r="J654" s="1"/>
      <c r="K654" s="1">
        <v>30000</v>
      </c>
      <c r="L654" s="1"/>
      <c r="M654" s="1">
        <v>25000</v>
      </c>
      <c r="N654" s="1"/>
      <c r="O654" s="1"/>
      <c r="P654" s="1"/>
      <c r="Q654" s="1">
        <v>27387</v>
      </c>
      <c r="R654" s="1"/>
      <c r="S654" s="1">
        <v>82387</v>
      </c>
      <c r="T654" t="str">
        <f>IF(_xlfn.XLOOKUP(A654,Resources!B:B,Resources!C:C,"",0,1)=0,"",_xlfn.XLOOKUP(A654,Resources!B:B,Resources!C:C,"",0,1))</f>
        <v>https://www.sourcewatch.org/index.php?title=Charlotte_Lozier_Institute</v>
      </c>
    </row>
    <row r="655" spans="1:20" x14ac:dyDescent="0.2">
      <c r="A655" t="s">
        <v>326</v>
      </c>
      <c r="B655" s="1"/>
      <c r="C655" s="1"/>
      <c r="D655" s="1"/>
      <c r="E655" s="1"/>
      <c r="F655" s="1"/>
      <c r="G655" s="1"/>
      <c r="H655" s="1"/>
      <c r="I655" s="1">
        <v>50000</v>
      </c>
      <c r="J655" s="1"/>
      <c r="K655" s="1"/>
      <c r="L655" s="1">
        <v>30000</v>
      </c>
      <c r="M655" s="1"/>
      <c r="N655" s="1"/>
      <c r="O655" s="1"/>
      <c r="P655" s="1"/>
      <c r="Q655" s="1"/>
      <c r="R655" s="1"/>
      <c r="S655" s="1">
        <v>80000</v>
      </c>
      <c r="T655" t="str">
        <f>IF(_xlfn.XLOOKUP(A655,Resources!B:B,Resources!C:C,"",0,1)=0,"",_xlfn.XLOOKUP(A655,Resources!B:B,Resources!C:C,"",0,1))</f>
        <v/>
      </c>
    </row>
    <row r="656" spans="1:20" x14ac:dyDescent="0.2">
      <c r="A656" t="s">
        <v>150</v>
      </c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>
        <v>60000</v>
      </c>
      <c r="O656" s="1">
        <v>20000</v>
      </c>
      <c r="P656" s="1"/>
      <c r="Q656" s="1"/>
      <c r="R656" s="1"/>
      <c r="S656" s="1">
        <v>80000</v>
      </c>
      <c r="T656" t="str">
        <f>IF(_xlfn.XLOOKUP(A656,Resources!B:B,Resources!C:C,"",0,1)=0,"",_xlfn.XLOOKUP(A656,Resources!B:B,Resources!C:C,"",0,1))</f>
        <v/>
      </c>
    </row>
    <row r="657" spans="1:20" x14ac:dyDescent="0.2">
      <c r="A657" t="s">
        <v>180</v>
      </c>
      <c r="B657" s="1"/>
      <c r="C657" s="1"/>
      <c r="D657" s="1"/>
      <c r="E657" s="1"/>
      <c r="F657" s="1"/>
      <c r="G657" s="1"/>
      <c r="H657" s="1"/>
      <c r="I657" s="1"/>
      <c r="J657" s="1"/>
      <c r="K657" s="1">
        <v>20412</v>
      </c>
      <c r="L657" s="1">
        <v>13599</v>
      </c>
      <c r="M657" s="1">
        <v>25935</v>
      </c>
      <c r="N657" s="1">
        <v>15554</v>
      </c>
      <c r="O657" s="1"/>
      <c r="P657" s="1"/>
      <c r="Q657" s="1"/>
      <c r="R657" s="1"/>
      <c r="S657" s="1">
        <v>75500</v>
      </c>
      <c r="T657" t="str">
        <f>IF(_xlfn.XLOOKUP(A657,Resources!B:B,Resources!C:C,"",0,1)=0,"",_xlfn.XLOOKUP(A657,Resources!B:B,Resources!C:C,"",0,1))</f>
        <v/>
      </c>
    </row>
    <row r="658" spans="1:20" x14ac:dyDescent="0.2">
      <c r="A658" t="s">
        <v>350</v>
      </c>
      <c r="B658" s="1">
        <v>10000</v>
      </c>
      <c r="C658" s="1"/>
      <c r="D658" s="1">
        <v>25000</v>
      </c>
      <c r="E658" s="1"/>
      <c r="F658" s="1">
        <v>30000</v>
      </c>
      <c r="G658" s="1"/>
      <c r="H658" s="1"/>
      <c r="I658" s="1">
        <v>10000</v>
      </c>
      <c r="J658" s="1"/>
      <c r="K658" s="1"/>
      <c r="L658" s="1"/>
      <c r="M658" s="1"/>
      <c r="N658" s="1"/>
      <c r="O658" s="1"/>
      <c r="P658" s="1"/>
      <c r="Q658" s="1"/>
      <c r="R658" s="1"/>
      <c r="S658" s="1">
        <v>75000</v>
      </c>
      <c r="T658" t="str">
        <f>IF(_xlfn.XLOOKUP(A658,Resources!B:B,Resources!C:C,"",0,1)=0,"",_xlfn.XLOOKUP(A658,Resources!B:B,Resources!C:C,"",0,1))</f>
        <v/>
      </c>
    </row>
    <row r="659" spans="1:20" x14ac:dyDescent="0.2">
      <c r="A659" t="s">
        <v>343</v>
      </c>
      <c r="B659" s="1"/>
      <c r="C659" s="1"/>
      <c r="D659" s="1">
        <v>20000</v>
      </c>
      <c r="E659" s="1">
        <v>27300</v>
      </c>
      <c r="F659" s="1">
        <v>10000</v>
      </c>
      <c r="G659" s="1">
        <v>5000</v>
      </c>
      <c r="H659" s="1">
        <v>5000</v>
      </c>
      <c r="I659" s="1">
        <v>7582</v>
      </c>
      <c r="J659" s="1"/>
      <c r="K659" s="1"/>
      <c r="L659" s="1"/>
      <c r="M659" s="1"/>
      <c r="N659" s="1"/>
      <c r="O659" s="1"/>
      <c r="P659" s="1"/>
      <c r="Q659" s="1"/>
      <c r="R659" s="1"/>
      <c r="S659" s="1">
        <v>74882</v>
      </c>
      <c r="T659" t="str">
        <f>IF(_xlfn.XLOOKUP(A659,Resources!B:B,Resources!C:C,"",0,1)=0,"",_xlfn.XLOOKUP(A659,Resources!B:B,Resources!C:C,"",0,1))</f>
        <v/>
      </c>
    </row>
    <row r="660" spans="1:20" x14ac:dyDescent="0.2">
      <c r="A660" t="s">
        <v>393</v>
      </c>
      <c r="B660" s="1"/>
      <c r="C660" s="1"/>
      <c r="D660" s="1"/>
      <c r="E660" s="1"/>
      <c r="F660" s="1"/>
      <c r="G660" s="1"/>
      <c r="H660" s="1"/>
      <c r="I660" s="1">
        <v>26054</v>
      </c>
      <c r="J660" s="1">
        <v>25359</v>
      </c>
      <c r="K660" s="1">
        <v>21449</v>
      </c>
      <c r="L660" s="1"/>
      <c r="M660" s="1"/>
      <c r="N660" s="1"/>
      <c r="O660" s="1"/>
      <c r="P660" s="1"/>
      <c r="Q660" s="1"/>
      <c r="R660" s="1"/>
      <c r="S660" s="1">
        <v>72862</v>
      </c>
      <c r="T660" t="str">
        <f>IF(_xlfn.XLOOKUP(A660,Resources!B:B,Resources!C:C,"",0,1)=0,"",_xlfn.XLOOKUP(A660,Resources!B:B,Resources!C:C,"",0,1))</f>
        <v/>
      </c>
    </row>
    <row r="661" spans="1:20" x14ac:dyDescent="0.2">
      <c r="A661" t="s">
        <v>115</v>
      </c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>
        <v>20080</v>
      </c>
      <c r="P661" s="1">
        <v>52533</v>
      </c>
      <c r="Q661" s="1"/>
      <c r="R661" s="1"/>
      <c r="S661" s="1">
        <v>72613</v>
      </c>
      <c r="T661" t="str">
        <f>IF(_xlfn.XLOOKUP(A661,Resources!B:B,Resources!C:C,"",0,1)=0,"",_xlfn.XLOOKUP(A661,Resources!B:B,Resources!C:C,"",0,1))</f>
        <v>https://dev.sourcewatch.org/index.php?title=Susan_B._Anthony_List</v>
      </c>
    </row>
    <row r="662" spans="1:20" x14ac:dyDescent="0.2">
      <c r="A662" t="s">
        <v>362</v>
      </c>
      <c r="B662" s="1"/>
      <c r="C662" s="1"/>
      <c r="D662" s="1"/>
      <c r="E662" s="1">
        <v>35881</v>
      </c>
      <c r="F662" s="1">
        <v>7583</v>
      </c>
      <c r="G662" s="1">
        <v>9036</v>
      </c>
      <c r="H662" s="1">
        <v>9036</v>
      </c>
      <c r="I662" s="1">
        <v>9320</v>
      </c>
      <c r="J662" s="1"/>
      <c r="K662" s="1"/>
      <c r="L662" s="1"/>
      <c r="M662" s="1"/>
      <c r="N662" s="1"/>
      <c r="O662" s="1"/>
      <c r="P662" s="1"/>
      <c r="Q662" s="1"/>
      <c r="R662" s="1"/>
      <c r="S662" s="1">
        <v>70856</v>
      </c>
      <c r="T662" t="str">
        <f>IF(_xlfn.XLOOKUP(A662,Resources!B:B,Resources!C:C,"",0,1)=0,"",_xlfn.XLOOKUP(A662,Resources!B:B,Resources!C:C,"",0,1))</f>
        <v/>
      </c>
    </row>
    <row r="663" spans="1:20" x14ac:dyDescent="0.2">
      <c r="A663" t="s">
        <v>116</v>
      </c>
      <c r="B663" s="1"/>
      <c r="C663" s="1"/>
      <c r="D663" s="1"/>
      <c r="E663" s="1"/>
      <c r="F663" s="1"/>
      <c r="G663" s="1"/>
      <c r="H663" s="1"/>
      <c r="I663" s="1">
        <v>5000</v>
      </c>
      <c r="J663" s="1"/>
      <c r="K663" s="1">
        <v>10000</v>
      </c>
      <c r="L663" s="1"/>
      <c r="M663" s="1"/>
      <c r="N663" s="1">
        <v>24581</v>
      </c>
      <c r="O663" s="1">
        <v>5419</v>
      </c>
      <c r="P663" s="1">
        <v>23490</v>
      </c>
      <c r="Q663" s="1"/>
      <c r="R663" s="1"/>
      <c r="S663" s="1">
        <v>68490</v>
      </c>
      <c r="T663" t="str">
        <f>IF(_xlfn.XLOOKUP(A663,Resources!B:B,Resources!C:C,"",0,1)=0,"",_xlfn.XLOOKUP(A663,Resources!B:B,Resources!C:C,"",0,1))</f>
        <v>https://www.sourcewatch.org/index.php/Claremont_Institute_for_the_Study_of_Statesmanship_and_Political_Philosophy</v>
      </c>
    </row>
    <row r="664" spans="1:20" x14ac:dyDescent="0.2">
      <c r="A664" t="s">
        <v>108</v>
      </c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>
        <v>40154</v>
      </c>
      <c r="P664" s="1">
        <v>26039</v>
      </c>
      <c r="Q664" s="1"/>
      <c r="R664" s="1"/>
      <c r="S664" s="1">
        <v>66193</v>
      </c>
      <c r="T664" t="str">
        <f>IF(_xlfn.XLOOKUP(A664,Resources!B:B,Resources!C:C,"",0,1)=0,"",_xlfn.XLOOKUP(A664,Resources!B:B,Resources!C:C,"",0,1))</f>
        <v/>
      </c>
    </row>
    <row r="665" spans="1:20" x14ac:dyDescent="0.2">
      <c r="A665" t="s">
        <v>463</v>
      </c>
      <c r="B665" s="1">
        <v>32265</v>
      </c>
      <c r="C665" s="1">
        <v>5250</v>
      </c>
      <c r="D665" s="1">
        <v>20479</v>
      </c>
      <c r="E665" s="1">
        <v>6000</v>
      </c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>
        <v>63994</v>
      </c>
      <c r="T665" t="str">
        <f>IF(_xlfn.XLOOKUP(A665,Resources!B:B,Resources!C:C,"",0,1)=0,"",_xlfn.XLOOKUP(A665,Resources!B:B,Resources!C:C,"",0,1))</f>
        <v/>
      </c>
    </row>
    <row r="666" spans="1:20" x14ac:dyDescent="0.2">
      <c r="A666" t="s">
        <v>330</v>
      </c>
      <c r="B666" s="1">
        <v>20925</v>
      </c>
      <c r="C666" s="1">
        <v>15325</v>
      </c>
      <c r="D666" s="1"/>
      <c r="E666" s="1">
        <v>7130</v>
      </c>
      <c r="F666" s="1"/>
      <c r="G666" s="1"/>
      <c r="H666" s="1"/>
      <c r="I666" s="1"/>
      <c r="J666" s="1"/>
      <c r="K666" s="1">
        <v>20000</v>
      </c>
      <c r="L666" s="1"/>
      <c r="M666" s="1"/>
      <c r="N666" s="1"/>
      <c r="O666" s="1"/>
      <c r="P666" s="1"/>
      <c r="Q666" s="1"/>
      <c r="R666" s="1"/>
      <c r="S666" s="1">
        <v>63380</v>
      </c>
      <c r="T666" t="str">
        <f>IF(_xlfn.XLOOKUP(A666,Resources!B:B,Resources!C:C,"",0,1)=0,"",_xlfn.XLOOKUP(A666,Resources!B:B,Resources!C:C,"",0,1))</f>
        <v/>
      </c>
    </row>
    <row r="667" spans="1:20" x14ac:dyDescent="0.2">
      <c r="A667" t="s">
        <v>474</v>
      </c>
      <c r="B667" s="1">
        <v>21115</v>
      </c>
      <c r="C667" s="1">
        <v>21012</v>
      </c>
      <c r="D667" s="1"/>
      <c r="E667" s="1">
        <v>21088</v>
      </c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>
        <v>63215</v>
      </c>
      <c r="T667" t="str">
        <f>IF(_xlfn.XLOOKUP(A667,Resources!B:B,Resources!C:C,"",0,1)=0,"",_xlfn.XLOOKUP(A667,Resources!B:B,Resources!C:C,"",0,1))</f>
        <v/>
      </c>
    </row>
    <row r="668" spans="1:20" x14ac:dyDescent="0.2">
      <c r="A668" t="s">
        <v>33</v>
      </c>
      <c r="B668" s="1"/>
      <c r="C668" s="1"/>
      <c r="D668" s="1"/>
      <c r="E668" s="1"/>
      <c r="F668" s="1"/>
      <c r="G668" s="1"/>
      <c r="H668" s="1"/>
      <c r="I668" s="1"/>
      <c r="J668" s="1">
        <v>10000</v>
      </c>
      <c r="K668" s="1"/>
      <c r="L668" s="1"/>
      <c r="M668" s="1"/>
      <c r="N668" s="1"/>
      <c r="O668" s="1"/>
      <c r="P668" s="1">
        <v>19985</v>
      </c>
      <c r="Q668" s="1"/>
      <c r="R668" s="1">
        <v>33100</v>
      </c>
      <c r="S668" s="1">
        <v>63085</v>
      </c>
      <c r="T668" t="str">
        <f>IF(_xlfn.XLOOKUP(A668,Resources!B:B,Resources!C:C,"",0,1)=0,"",_xlfn.XLOOKUP(A668,Resources!B:B,Resources!C:C,"",0,1))</f>
        <v>https://www.sourcewatch.org/index.php/Indiana_Family_Institute</v>
      </c>
    </row>
    <row r="669" spans="1:20" x14ac:dyDescent="0.2">
      <c r="A669" t="s">
        <v>414</v>
      </c>
      <c r="B669" s="1"/>
      <c r="C669" s="1"/>
      <c r="D669" s="1"/>
      <c r="E669" s="1"/>
      <c r="F669" s="1"/>
      <c r="G669" s="1">
        <v>30202</v>
      </c>
      <c r="H669" s="1">
        <v>30202</v>
      </c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>
        <v>60404</v>
      </c>
      <c r="T669" t="str">
        <f>IF(_xlfn.XLOOKUP(A669,Resources!B:B,Resources!C:C,"",0,1)=0,"",_xlfn.XLOOKUP(A669,Resources!B:B,Resources!C:C,"",0,1))</f>
        <v/>
      </c>
    </row>
    <row r="670" spans="1:20" x14ac:dyDescent="0.2">
      <c r="A670" t="s">
        <v>412</v>
      </c>
      <c r="B670" s="1"/>
      <c r="C670" s="1"/>
      <c r="D670" s="1"/>
      <c r="E670" s="1"/>
      <c r="F670" s="1"/>
      <c r="G670" s="1">
        <v>30000</v>
      </c>
      <c r="H670" s="1">
        <v>30000</v>
      </c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>
        <v>60000</v>
      </c>
      <c r="T670" t="str">
        <f>IF(_xlfn.XLOOKUP(A670,Resources!B:B,Resources!C:C,"",0,1)=0,"",_xlfn.XLOOKUP(A670,Resources!B:B,Resources!C:C,"",0,1))</f>
        <v/>
      </c>
    </row>
    <row r="671" spans="1:20" x14ac:dyDescent="0.2">
      <c r="A671" t="s">
        <v>61</v>
      </c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>
        <v>28042</v>
      </c>
      <c r="R671" s="1">
        <v>29968</v>
      </c>
      <c r="S671" s="1">
        <v>58010</v>
      </c>
      <c r="T671" t="str">
        <f>IF(_xlfn.XLOOKUP(A671,Resources!B:B,Resources!C:C,"",0,1)=0,"",_xlfn.XLOOKUP(A671,Resources!B:B,Resources!C:C,"",0,1))</f>
        <v/>
      </c>
    </row>
    <row r="672" spans="1:20" x14ac:dyDescent="0.2">
      <c r="A672" t="s">
        <v>403</v>
      </c>
      <c r="B672" s="1"/>
      <c r="C672" s="1"/>
      <c r="D672" s="1">
        <v>8000</v>
      </c>
      <c r="E672" s="1">
        <v>22000</v>
      </c>
      <c r="F672" s="1">
        <v>15000</v>
      </c>
      <c r="G672" s="1"/>
      <c r="H672" s="1"/>
      <c r="I672" s="1">
        <v>11000</v>
      </c>
      <c r="J672" s="1"/>
      <c r="K672" s="1"/>
      <c r="L672" s="1"/>
      <c r="M672" s="1"/>
      <c r="N672" s="1"/>
      <c r="O672" s="1"/>
      <c r="P672" s="1"/>
      <c r="Q672" s="1"/>
      <c r="R672" s="1"/>
      <c r="S672" s="1">
        <v>56000</v>
      </c>
      <c r="T672" t="str">
        <f>IF(_xlfn.XLOOKUP(A672,Resources!B:B,Resources!C:C,"",0,1)=0,"",_xlfn.XLOOKUP(A672,Resources!B:B,Resources!C:C,"",0,1))</f>
        <v>https://www.sourcewatch.org/index.php/Morality_In_Media</v>
      </c>
    </row>
    <row r="673" spans="1:20" x14ac:dyDescent="0.2">
      <c r="A673" t="s">
        <v>359</v>
      </c>
      <c r="B673" s="1"/>
      <c r="C673" s="1"/>
      <c r="D673" s="1"/>
      <c r="E673" s="1">
        <v>12446</v>
      </c>
      <c r="F673" s="1">
        <v>33054</v>
      </c>
      <c r="G673" s="1"/>
      <c r="H673" s="1"/>
      <c r="I673" s="1">
        <v>9000</v>
      </c>
      <c r="J673" s="1"/>
      <c r="K673" s="1"/>
      <c r="L673" s="1"/>
      <c r="M673" s="1"/>
      <c r="N673" s="1"/>
      <c r="O673" s="1"/>
      <c r="P673" s="1"/>
      <c r="Q673" s="1"/>
      <c r="R673" s="1"/>
      <c r="S673" s="1">
        <v>54500</v>
      </c>
      <c r="T673" t="str">
        <f>IF(_xlfn.XLOOKUP(A673,Resources!B:B,Resources!C:C,"",0,1)=0,"",_xlfn.XLOOKUP(A673,Resources!B:B,Resources!C:C,"",0,1))</f>
        <v/>
      </c>
    </row>
    <row r="674" spans="1:20" x14ac:dyDescent="0.2">
      <c r="A674" t="s">
        <v>119</v>
      </c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>
        <v>34500</v>
      </c>
      <c r="N674" s="1"/>
      <c r="O674" s="1">
        <v>20000</v>
      </c>
      <c r="P674" s="1"/>
      <c r="Q674" s="1"/>
      <c r="R674" s="1"/>
      <c r="S674" s="1">
        <v>54500</v>
      </c>
      <c r="T674" t="str">
        <f>IF(_xlfn.XLOOKUP(A674,Resources!B:B,Resources!C:C,"",0,1)=0,"",_xlfn.XLOOKUP(A674,Resources!B:B,Resources!C:C,"",0,1))</f>
        <v/>
      </c>
    </row>
    <row r="675" spans="1:20" x14ac:dyDescent="0.2">
      <c r="A675" t="s">
        <v>511</v>
      </c>
      <c r="B675" s="1">
        <v>52500</v>
      </c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>
        <v>52500</v>
      </c>
      <c r="T675" t="str">
        <f>IF(_xlfn.XLOOKUP(A675,Resources!B:B,Resources!C:C,"",0,1)=0,"",_xlfn.XLOOKUP(A675,Resources!B:B,Resources!C:C,"",0,1))</f>
        <v/>
      </c>
    </row>
    <row r="676" spans="1:20" x14ac:dyDescent="0.2">
      <c r="A676" t="s">
        <v>78</v>
      </c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>
        <v>10089</v>
      </c>
      <c r="Q676" s="1">
        <v>42396</v>
      </c>
      <c r="R676" s="1"/>
      <c r="S676" s="1">
        <v>52485</v>
      </c>
      <c r="T676" t="str">
        <f>IF(_xlfn.XLOOKUP(A676,Resources!B:B,Resources!C:C,"",0,1)=0,"",_xlfn.XLOOKUP(A676,Resources!B:B,Resources!C:C,"",0,1))</f>
        <v/>
      </c>
    </row>
    <row r="677" spans="1:20" x14ac:dyDescent="0.2">
      <c r="A677" t="s">
        <v>521</v>
      </c>
      <c r="B677" s="1">
        <v>50713</v>
      </c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>
        <v>50713</v>
      </c>
      <c r="T677" t="str">
        <f>IF(_xlfn.XLOOKUP(A677,Resources!B:B,Resources!C:C,"",0,1)=0,"",_xlfn.XLOOKUP(A677,Resources!B:B,Resources!C:C,"",0,1))</f>
        <v/>
      </c>
    </row>
    <row r="678" spans="1:20" x14ac:dyDescent="0.2">
      <c r="A678" t="s">
        <v>79</v>
      </c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>
        <v>50000</v>
      </c>
      <c r="R678" s="1"/>
      <c r="S678" s="1">
        <v>50000</v>
      </c>
      <c r="T678" t="str">
        <f>IF(_xlfn.XLOOKUP(A678,Resources!B:B,Resources!C:C,"",0,1)=0,"",_xlfn.XLOOKUP(A678,Resources!B:B,Resources!C:C,"",0,1))</f>
        <v/>
      </c>
    </row>
    <row r="679" spans="1:20" x14ac:dyDescent="0.2">
      <c r="A679" t="s">
        <v>486</v>
      </c>
      <c r="B679" s="1"/>
      <c r="C679" s="1">
        <v>40000</v>
      </c>
      <c r="D679" s="1">
        <v>10000</v>
      </c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>
        <v>50000</v>
      </c>
      <c r="T679" t="str">
        <f>IF(_xlfn.XLOOKUP(A679,Resources!B:B,Resources!C:C,"",0,1)=0,"",_xlfn.XLOOKUP(A679,Resources!B:B,Resources!C:C,"",0,1))</f>
        <v>https://www.sourcewatch.org/index.php/National_Religious_Broadcasters</v>
      </c>
    </row>
    <row r="680" spans="1:20" x14ac:dyDescent="0.2">
      <c r="A680" t="s">
        <v>23</v>
      </c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>
        <v>50000</v>
      </c>
      <c r="S680" s="1">
        <v>50000</v>
      </c>
      <c r="T680" t="str">
        <f>IF(_xlfn.XLOOKUP(A680,Resources!B:B,Resources!C:C,"",0,1)=0,"",_xlfn.XLOOKUP(A680,Resources!B:B,Resources!C:C,"",0,1))</f>
        <v/>
      </c>
    </row>
    <row r="681" spans="1:20" x14ac:dyDescent="0.2">
      <c r="A681" t="s">
        <v>469</v>
      </c>
      <c r="B681" s="1"/>
      <c r="C681" s="1"/>
      <c r="D681" s="1"/>
      <c r="E681" s="1">
        <v>50000</v>
      </c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>
        <v>50000</v>
      </c>
      <c r="T681" t="str">
        <f>IF(_xlfn.XLOOKUP(A681,Resources!B:B,Resources!C:C,"",0,1)=0,"",_xlfn.XLOOKUP(A681,Resources!B:B,Resources!C:C,"",0,1))</f>
        <v>https://www.desmog.com/national-association-scholars/</v>
      </c>
    </row>
    <row r="682" spans="1:20" x14ac:dyDescent="0.2">
      <c r="A682" t="s">
        <v>337</v>
      </c>
      <c r="B682" s="1"/>
      <c r="C682" s="1"/>
      <c r="D682" s="1"/>
      <c r="E682" s="1"/>
      <c r="F682" s="1"/>
      <c r="G682" s="1"/>
      <c r="H682" s="1"/>
      <c r="I682" s="1"/>
      <c r="J682" s="1">
        <v>50000</v>
      </c>
      <c r="K682" s="1"/>
      <c r="L682" s="1"/>
      <c r="M682" s="1"/>
      <c r="N682" s="1"/>
      <c r="O682" s="1"/>
      <c r="P682" s="1"/>
      <c r="Q682" s="1"/>
      <c r="R682" s="1"/>
      <c r="S682" s="1">
        <v>50000</v>
      </c>
      <c r="T682" t="str">
        <f>IF(_xlfn.XLOOKUP(A682,Resources!B:B,Resources!C:C,"",0,1)=0,"",_xlfn.XLOOKUP(A682,Resources!B:B,Resources!C:C,"",0,1))</f>
        <v/>
      </c>
    </row>
    <row r="683" spans="1:20" x14ac:dyDescent="0.2">
      <c r="A683" t="s">
        <v>106</v>
      </c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>
        <v>50000</v>
      </c>
      <c r="Q683" s="1"/>
      <c r="R683" s="1"/>
      <c r="S683" s="1">
        <v>50000</v>
      </c>
      <c r="T683" t="str">
        <f>IF(_xlfn.XLOOKUP(A683,Resources!B:B,Resources!C:C,"",0,1)=0,"",_xlfn.XLOOKUP(A683,Resources!B:B,Resources!C:C,"",0,1))</f>
        <v/>
      </c>
    </row>
    <row r="684" spans="1:20" x14ac:dyDescent="0.2">
      <c r="A684" t="s">
        <v>488</v>
      </c>
      <c r="B684" s="1">
        <v>19563</v>
      </c>
      <c r="C684" s="1">
        <v>10000</v>
      </c>
      <c r="D684" s="1">
        <v>19963</v>
      </c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>
        <v>49526</v>
      </c>
      <c r="T684" t="str">
        <f>IF(_xlfn.XLOOKUP(A684,Resources!B:B,Resources!C:C,"",0,1)=0,"",_xlfn.XLOOKUP(A684,Resources!B:B,Resources!C:C,"",0,1))</f>
        <v/>
      </c>
    </row>
    <row r="685" spans="1:20" x14ac:dyDescent="0.2">
      <c r="A685" t="s">
        <v>483</v>
      </c>
      <c r="B685" s="1"/>
      <c r="C685" s="1"/>
      <c r="D685" s="1">
        <v>47500</v>
      </c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>
        <v>47500</v>
      </c>
      <c r="T685" t="str">
        <f>IF(_xlfn.XLOOKUP(A685,Resources!B:B,Resources!C:C,"",0,1)=0,"",_xlfn.XLOOKUP(A685,Resources!B:B,Resources!C:C,"",0,1))</f>
        <v/>
      </c>
    </row>
    <row r="686" spans="1:20" x14ac:dyDescent="0.2">
      <c r="A686" t="s">
        <v>401</v>
      </c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>
        <v>46835</v>
      </c>
      <c r="S686" s="1">
        <v>46835</v>
      </c>
      <c r="T686" t="str">
        <f>IF(_xlfn.XLOOKUP(A686,Resources!B:B,Resources!C:C,"",0,1)=0,"",_xlfn.XLOOKUP(A686,Resources!B:B,Resources!C:C,"",0,1))</f>
        <v/>
      </c>
    </row>
    <row r="687" spans="1:20" x14ac:dyDescent="0.2">
      <c r="A687" t="s">
        <v>453</v>
      </c>
      <c r="B687" s="1"/>
      <c r="C687" s="1"/>
      <c r="D687" s="1"/>
      <c r="E687" s="1"/>
      <c r="F687" s="1">
        <v>43740</v>
      </c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>
        <v>43740</v>
      </c>
      <c r="T687" t="str">
        <f>IF(_xlfn.XLOOKUP(A687,Resources!B:B,Resources!C:C,"",0,1)=0,"",_xlfn.XLOOKUP(A687,Resources!B:B,Resources!C:C,"",0,1))</f>
        <v/>
      </c>
    </row>
    <row r="688" spans="1:20" x14ac:dyDescent="0.2">
      <c r="A688" t="s">
        <v>355</v>
      </c>
      <c r="B688" s="1"/>
      <c r="C688" s="1"/>
      <c r="D688" s="1"/>
      <c r="E688" s="1"/>
      <c r="F688" s="1"/>
      <c r="G688" s="1"/>
      <c r="H688" s="1"/>
      <c r="I688" s="1">
        <v>25000</v>
      </c>
      <c r="J688" s="1">
        <v>18040</v>
      </c>
      <c r="K688" s="1"/>
      <c r="L688" s="1"/>
      <c r="M688" s="1"/>
      <c r="N688" s="1"/>
      <c r="O688" s="1"/>
      <c r="P688" s="1"/>
      <c r="Q688" s="1"/>
      <c r="R688" s="1"/>
      <c r="S688" s="1">
        <v>43040</v>
      </c>
      <c r="T688" t="str">
        <f>IF(_xlfn.XLOOKUP(A688,Resources!B:B,Resources!C:C,"",0,1)=0,"",_xlfn.XLOOKUP(A688,Resources!B:B,Resources!C:C,"",0,1))</f>
        <v/>
      </c>
    </row>
    <row r="689" spans="1:20" x14ac:dyDescent="0.2">
      <c r="A689" t="s">
        <v>445</v>
      </c>
      <c r="B689" s="1"/>
      <c r="C689" s="1"/>
      <c r="D689" s="1"/>
      <c r="E689" s="1">
        <v>25000</v>
      </c>
      <c r="F689" s="1">
        <v>17500</v>
      </c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>
        <v>42500</v>
      </c>
      <c r="T689" t="str">
        <f>IF(_xlfn.XLOOKUP(A689,Resources!B:B,Resources!C:C,"",0,1)=0,"",_xlfn.XLOOKUP(A689,Resources!B:B,Resources!C:C,"",0,1))</f>
        <v>https://www.desmog.com/discovery-institute/</v>
      </c>
    </row>
    <row r="690" spans="1:20" x14ac:dyDescent="0.2">
      <c r="A690" t="s">
        <v>333</v>
      </c>
      <c r="B690" s="1"/>
      <c r="C690" s="1"/>
      <c r="D690" s="1"/>
      <c r="E690" s="1"/>
      <c r="F690" s="1"/>
      <c r="G690" s="1"/>
      <c r="H690" s="1"/>
      <c r="I690" s="1"/>
      <c r="J690" s="1">
        <v>8348</v>
      </c>
      <c r="K690" s="1"/>
      <c r="L690" s="1">
        <v>12212</v>
      </c>
      <c r="M690" s="1"/>
      <c r="N690" s="1">
        <v>21238</v>
      </c>
      <c r="O690" s="1"/>
      <c r="P690" s="1"/>
      <c r="Q690" s="1"/>
      <c r="R690" s="1"/>
      <c r="S690" s="1">
        <v>41798</v>
      </c>
      <c r="T690" t="str">
        <f>IF(_xlfn.XLOOKUP(A690,Resources!B:B,Resources!C:C,"",0,1)=0,"",_xlfn.XLOOKUP(A690,Resources!B:B,Resources!C:C,"",0,1))</f>
        <v/>
      </c>
    </row>
    <row r="691" spans="1:20" x14ac:dyDescent="0.2">
      <c r="A691" t="s">
        <v>62</v>
      </c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>
        <v>16766</v>
      </c>
      <c r="R691" s="1">
        <v>24381</v>
      </c>
      <c r="S691" s="1">
        <v>41147</v>
      </c>
      <c r="T691" t="str">
        <f>IF(_xlfn.XLOOKUP(A691,Resources!B:B,Resources!C:C,"",0,1)=0,"",_xlfn.XLOOKUP(A691,Resources!B:B,Resources!C:C,"",0,1))</f>
        <v/>
      </c>
    </row>
    <row r="692" spans="1:20" x14ac:dyDescent="0.2">
      <c r="A692" t="s">
        <v>490</v>
      </c>
      <c r="B692" s="1">
        <v>16020</v>
      </c>
      <c r="C692" s="1">
        <v>15977</v>
      </c>
      <c r="D692" s="1">
        <v>8839</v>
      </c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>
        <v>40836</v>
      </c>
      <c r="T692" t="str">
        <f>IF(_xlfn.XLOOKUP(A692,Resources!B:B,Resources!C:C,"",0,1)=0,"",_xlfn.XLOOKUP(A692,Resources!B:B,Resources!C:C,"",0,1))</f>
        <v/>
      </c>
    </row>
    <row r="693" spans="1:20" x14ac:dyDescent="0.2">
      <c r="A693" t="s">
        <v>340</v>
      </c>
      <c r="B693" s="1"/>
      <c r="C693" s="1"/>
      <c r="D693" s="1"/>
      <c r="E693" s="1">
        <v>5000</v>
      </c>
      <c r="F693" s="1"/>
      <c r="G693" s="1"/>
      <c r="H693" s="1"/>
      <c r="I693" s="1"/>
      <c r="J693" s="1">
        <v>35000</v>
      </c>
      <c r="K693" s="1"/>
      <c r="L693" s="1"/>
      <c r="M693" s="1"/>
      <c r="N693" s="1"/>
      <c r="O693" s="1"/>
      <c r="P693" s="1"/>
      <c r="Q693" s="1"/>
      <c r="R693" s="1"/>
      <c r="S693" s="1">
        <v>40000</v>
      </c>
      <c r="T693" t="str">
        <f>IF(_xlfn.XLOOKUP(A693,Resources!B:B,Resources!C:C,"",0,1)=0,"",_xlfn.XLOOKUP(A693,Resources!B:B,Resources!C:C,"",0,1))</f>
        <v/>
      </c>
    </row>
    <row r="694" spans="1:20" x14ac:dyDescent="0.2">
      <c r="A694" t="s">
        <v>186</v>
      </c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>
        <v>40000</v>
      </c>
      <c r="N694" s="1"/>
      <c r="O694" s="1"/>
      <c r="P694" s="1"/>
      <c r="Q694" s="1"/>
      <c r="R694" s="1"/>
      <c r="S694" s="1">
        <v>40000</v>
      </c>
      <c r="T694" t="str">
        <f>IF(_xlfn.XLOOKUP(A694,Resources!B:B,Resources!C:C,"",0,1)=0,"",_xlfn.XLOOKUP(A694,Resources!B:B,Resources!C:C,"",0,1))</f>
        <v/>
      </c>
    </row>
    <row r="695" spans="1:20" x14ac:dyDescent="0.2">
      <c r="A695" t="s">
        <v>367</v>
      </c>
      <c r="B695" s="1"/>
      <c r="C695" s="1"/>
      <c r="D695" s="1"/>
      <c r="E695" s="1"/>
      <c r="F695" s="1"/>
      <c r="G695" s="1"/>
      <c r="H695" s="1"/>
      <c r="I695" s="1">
        <v>20000</v>
      </c>
      <c r="J695" s="1"/>
      <c r="K695" s="1">
        <v>20000</v>
      </c>
      <c r="L695" s="1"/>
      <c r="M695" s="1"/>
      <c r="N695" s="1"/>
      <c r="O695" s="1"/>
      <c r="P695" s="1"/>
      <c r="Q695" s="1"/>
      <c r="R695" s="1"/>
      <c r="S695" s="1">
        <v>40000</v>
      </c>
      <c r="T695" t="str">
        <f>IF(_xlfn.XLOOKUP(A695,Resources!B:B,Resources!C:C,"",0,1)=0,"",_xlfn.XLOOKUP(A695,Resources!B:B,Resources!C:C,"",0,1))</f>
        <v/>
      </c>
    </row>
    <row r="696" spans="1:20" x14ac:dyDescent="0.2">
      <c r="A696" t="s">
        <v>379</v>
      </c>
      <c r="B696" s="1"/>
      <c r="C696" s="1"/>
      <c r="D696" s="1"/>
      <c r="E696" s="1"/>
      <c r="F696" s="1"/>
      <c r="G696" s="1"/>
      <c r="H696" s="1"/>
      <c r="I696" s="1">
        <v>21802</v>
      </c>
      <c r="J696" s="1">
        <v>17656</v>
      </c>
      <c r="K696" s="1"/>
      <c r="L696" s="1"/>
      <c r="M696" s="1"/>
      <c r="N696" s="1"/>
      <c r="O696" s="1"/>
      <c r="P696" s="1"/>
      <c r="Q696" s="1"/>
      <c r="R696" s="1"/>
      <c r="S696" s="1">
        <v>39458</v>
      </c>
      <c r="T696" t="str">
        <f>IF(_xlfn.XLOOKUP(A696,Resources!B:B,Resources!C:C,"",0,1)=0,"",_xlfn.XLOOKUP(A696,Resources!B:B,Resources!C:C,"",0,1))</f>
        <v/>
      </c>
    </row>
    <row r="697" spans="1:20" x14ac:dyDescent="0.2">
      <c r="A697" t="s">
        <v>358</v>
      </c>
      <c r="B697" s="1"/>
      <c r="C697" s="1"/>
      <c r="D697" s="1"/>
      <c r="E697" s="1"/>
      <c r="F697" s="1"/>
      <c r="G697" s="1"/>
      <c r="H697" s="1"/>
      <c r="I697" s="1"/>
      <c r="J697" s="1">
        <v>39180</v>
      </c>
      <c r="K697" s="1"/>
      <c r="L697" s="1"/>
      <c r="M697" s="1"/>
      <c r="N697" s="1"/>
      <c r="O697" s="1"/>
      <c r="P697" s="1"/>
      <c r="Q697" s="1"/>
      <c r="R697" s="1"/>
      <c r="S697" s="1">
        <v>39180</v>
      </c>
      <c r="T697" t="str">
        <f>IF(_xlfn.XLOOKUP(A697,Resources!B:B,Resources!C:C,"",0,1)=0,"",_xlfn.XLOOKUP(A697,Resources!B:B,Resources!C:C,"",0,1))</f>
        <v/>
      </c>
    </row>
    <row r="698" spans="1:20" x14ac:dyDescent="0.2">
      <c r="A698" t="s">
        <v>400</v>
      </c>
      <c r="B698" s="1"/>
      <c r="C698" s="1"/>
      <c r="D698" s="1"/>
      <c r="E698" s="1"/>
      <c r="F698" s="1"/>
      <c r="G698" s="1"/>
      <c r="H698" s="1"/>
      <c r="I698" s="1"/>
      <c r="J698" s="1">
        <v>38800</v>
      </c>
      <c r="K698" s="1"/>
      <c r="L698" s="1"/>
      <c r="M698" s="1"/>
      <c r="N698" s="1"/>
      <c r="O698" s="1"/>
      <c r="P698" s="1"/>
      <c r="Q698" s="1"/>
      <c r="R698" s="1"/>
      <c r="S698" s="1">
        <v>38800</v>
      </c>
      <c r="T698" t="str">
        <f>IF(_xlfn.XLOOKUP(A698,Resources!B:B,Resources!C:C,"",0,1)=0,"",_xlfn.XLOOKUP(A698,Resources!B:B,Resources!C:C,"",0,1))</f>
        <v/>
      </c>
    </row>
    <row r="699" spans="1:20" x14ac:dyDescent="0.2">
      <c r="A699" t="s">
        <v>173</v>
      </c>
      <c r="B699" s="1"/>
      <c r="C699" s="1"/>
      <c r="D699" s="1"/>
      <c r="E699" s="1"/>
      <c r="F699" s="1"/>
      <c r="G699" s="1"/>
      <c r="H699" s="1"/>
      <c r="I699" s="1"/>
      <c r="J699" s="1"/>
      <c r="K699" s="1">
        <v>5469</v>
      </c>
      <c r="L699" s="1">
        <v>14267</v>
      </c>
      <c r="M699" s="1">
        <v>7500</v>
      </c>
      <c r="N699" s="1">
        <v>10000</v>
      </c>
      <c r="O699" s="1"/>
      <c r="P699" s="1"/>
      <c r="Q699" s="1"/>
      <c r="R699" s="1"/>
      <c r="S699" s="1">
        <v>37236</v>
      </c>
      <c r="T699" t="str">
        <f>IF(_xlfn.XLOOKUP(A699,Resources!B:B,Resources!C:C,"",0,1)=0,"",_xlfn.XLOOKUP(A699,Resources!B:B,Resources!C:C,"",0,1))</f>
        <v/>
      </c>
    </row>
    <row r="700" spans="1:20" x14ac:dyDescent="0.2">
      <c r="A700" t="s">
        <v>510</v>
      </c>
      <c r="B700" s="1">
        <v>36250</v>
      </c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>
        <v>36250</v>
      </c>
      <c r="T700" t="str">
        <f>IF(_xlfn.XLOOKUP(A700,Resources!B:B,Resources!C:C,"",0,1)=0,"",_xlfn.XLOOKUP(A700,Resources!B:B,Resources!C:C,"",0,1))</f>
        <v/>
      </c>
    </row>
    <row r="701" spans="1:20" x14ac:dyDescent="0.2">
      <c r="A701" t="s">
        <v>142</v>
      </c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>
        <v>11489</v>
      </c>
      <c r="O701" s="1">
        <v>24748</v>
      </c>
      <c r="P701" s="1"/>
      <c r="Q701" s="1"/>
      <c r="R701" s="1"/>
      <c r="S701" s="1">
        <v>36237</v>
      </c>
      <c r="T701" t="str">
        <f>IF(_xlfn.XLOOKUP(A701,Resources!B:B,Resources!C:C,"",0,1)=0,"",_xlfn.XLOOKUP(A701,Resources!B:B,Resources!C:C,"",0,1))</f>
        <v/>
      </c>
    </row>
    <row r="702" spans="1:20" x14ac:dyDescent="0.2">
      <c r="A702" t="s">
        <v>361</v>
      </c>
      <c r="B702" s="1"/>
      <c r="C702" s="1"/>
      <c r="D702" s="1"/>
      <c r="E702" s="1"/>
      <c r="F702" s="1"/>
      <c r="G702" s="1"/>
      <c r="H702" s="1"/>
      <c r="I702" s="1"/>
      <c r="J702" s="1">
        <v>28735</v>
      </c>
      <c r="K702" s="1">
        <v>7500</v>
      </c>
      <c r="L702" s="1"/>
      <c r="M702" s="1"/>
      <c r="N702" s="1"/>
      <c r="O702" s="1"/>
      <c r="P702" s="1"/>
      <c r="Q702" s="1"/>
      <c r="R702" s="1"/>
      <c r="S702" s="1">
        <v>36235</v>
      </c>
      <c r="T702" t="str">
        <f>IF(_xlfn.XLOOKUP(A702,Resources!B:B,Resources!C:C,"",0,1)=0,"",_xlfn.XLOOKUP(A702,Resources!B:B,Resources!C:C,"",0,1))</f>
        <v/>
      </c>
    </row>
    <row r="703" spans="1:20" x14ac:dyDescent="0.2">
      <c r="A703" t="s">
        <v>377</v>
      </c>
      <c r="B703" s="1"/>
      <c r="C703" s="1"/>
      <c r="D703" s="1"/>
      <c r="E703" s="1"/>
      <c r="F703" s="1">
        <v>8305</v>
      </c>
      <c r="G703" s="1"/>
      <c r="H703" s="1"/>
      <c r="I703" s="1"/>
      <c r="J703" s="1">
        <v>27028</v>
      </c>
      <c r="K703" s="1"/>
      <c r="L703" s="1"/>
      <c r="M703" s="1"/>
      <c r="N703" s="1"/>
      <c r="O703" s="1"/>
      <c r="P703" s="1"/>
      <c r="Q703" s="1"/>
      <c r="R703" s="1"/>
      <c r="S703" s="1">
        <v>35333</v>
      </c>
      <c r="T703" t="str">
        <f>IF(_xlfn.XLOOKUP(A703,Resources!B:B,Resources!C:C,"",0,1)=0,"",_xlfn.XLOOKUP(A703,Resources!B:B,Resources!C:C,"",0,1))</f>
        <v/>
      </c>
    </row>
    <row r="704" spans="1:20" x14ac:dyDescent="0.2">
      <c r="A704" t="s">
        <v>75</v>
      </c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>
        <v>25000</v>
      </c>
      <c r="R704" s="1">
        <v>9354</v>
      </c>
      <c r="S704" s="1">
        <v>34354</v>
      </c>
      <c r="T704" t="str">
        <f>IF(_xlfn.XLOOKUP(A704,Resources!B:B,Resources!C:C,"",0,1)=0,"",_xlfn.XLOOKUP(A704,Resources!B:B,Resources!C:C,"",0,1))</f>
        <v/>
      </c>
    </row>
    <row r="705" spans="1:20" x14ac:dyDescent="0.2">
      <c r="A705" t="s">
        <v>348</v>
      </c>
      <c r="B705" s="1">
        <v>943</v>
      </c>
      <c r="C705" s="1"/>
      <c r="D705" s="1"/>
      <c r="E705" s="1">
        <v>18867</v>
      </c>
      <c r="F705" s="1">
        <v>6133</v>
      </c>
      <c r="G705" s="1"/>
      <c r="H705" s="1"/>
      <c r="I705" s="1">
        <v>7914</v>
      </c>
      <c r="J705" s="1"/>
      <c r="K705" s="1"/>
      <c r="L705" s="1"/>
      <c r="M705" s="1"/>
      <c r="N705" s="1"/>
      <c r="O705" s="1"/>
      <c r="P705" s="1"/>
      <c r="Q705" s="1"/>
      <c r="R705" s="1"/>
      <c r="S705" s="1">
        <v>33857</v>
      </c>
      <c r="T705" t="str">
        <f>IF(_xlfn.XLOOKUP(A705,Resources!B:B,Resources!C:C,"",0,1)=0,"",_xlfn.XLOOKUP(A705,Resources!B:B,Resources!C:C,"",0,1))</f>
        <v/>
      </c>
    </row>
    <row r="706" spans="1:20" x14ac:dyDescent="0.2">
      <c r="A706" t="s">
        <v>145</v>
      </c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>
        <v>33157</v>
      </c>
      <c r="P706" s="1"/>
      <c r="Q706" s="1"/>
      <c r="R706" s="1"/>
      <c r="S706" s="1">
        <v>33157</v>
      </c>
      <c r="T706" t="str">
        <f>IF(_xlfn.XLOOKUP(A706,Resources!B:B,Resources!C:C,"",0,1)=0,"",_xlfn.XLOOKUP(A706,Resources!B:B,Resources!C:C,"",0,1))</f>
        <v/>
      </c>
    </row>
    <row r="707" spans="1:20" x14ac:dyDescent="0.2">
      <c r="A707" t="s">
        <v>158</v>
      </c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>
        <v>33132</v>
      </c>
      <c r="O707" s="1"/>
      <c r="P707" s="1"/>
      <c r="Q707" s="1"/>
      <c r="R707" s="1"/>
      <c r="S707" s="1">
        <v>33132</v>
      </c>
      <c r="T707" t="str">
        <f>IF(_xlfn.XLOOKUP(A707,Resources!B:B,Resources!C:C,"",0,1)=0,"",_xlfn.XLOOKUP(A707,Resources!B:B,Resources!C:C,"",0,1))</f>
        <v/>
      </c>
    </row>
    <row r="708" spans="1:20" x14ac:dyDescent="0.2">
      <c r="A708" t="s">
        <v>369</v>
      </c>
      <c r="B708" s="1"/>
      <c r="C708" s="1"/>
      <c r="D708" s="1"/>
      <c r="E708" s="1"/>
      <c r="F708" s="1"/>
      <c r="G708" s="1"/>
      <c r="H708" s="1"/>
      <c r="I708" s="1"/>
      <c r="J708" s="1">
        <v>33000</v>
      </c>
      <c r="K708" s="1"/>
      <c r="L708" s="1"/>
      <c r="M708" s="1"/>
      <c r="N708" s="1"/>
      <c r="O708" s="1"/>
      <c r="P708" s="1"/>
      <c r="Q708" s="1"/>
      <c r="R708" s="1"/>
      <c r="S708" s="1">
        <v>33000</v>
      </c>
      <c r="T708" t="str">
        <f>IF(_xlfn.XLOOKUP(A708,Resources!B:B,Resources!C:C,"",0,1)=0,"",_xlfn.XLOOKUP(A708,Resources!B:B,Resources!C:C,"",0,1))</f>
        <v>https://www.sourcewatch.org/index.php/Louisiana_Family_Forum</v>
      </c>
    </row>
    <row r="709" spans="1:20" x14ac:dyDescent="0.2">
      <c r="A709" t="s">
        <v>411</v>
      </c>
      <c r="B709" s="1">
        <v>1163</v>
      </c>
      <c r="C709" s="1"/>
      <c r="D709" s="1"/>
      <c r="E709" s="1"/>
      <c r="F709" s="1">
        <v>5400</v>
      </c>
      <c r="G709" s="1">
        <v>12500</v>
      </c>
      <c r="H709" s="1">
        <v>12500</v>
      </c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>
        <v>31563</v>
      </c>
      <c r="T709" t="str">
        <f>IF(_xlfn.XLOOKUP(A709,Resources!B:B,Resources!C:C,"",0,1)=0,"",_xlfn.XLOOKUP(A709,Resources!B:B,Resources!C:C,"",0,1))</f>
        <v>https://www.sourcewatch.org/index.php?title=Family_Research_Council</v>
      </c>
    </row>
    <row r="710" spans="1:20" x14ac:dyDescent="0.2">
      <c r="A710" t="s">
        <v>413</v>
      </c>
      <c r="B710" s="1"/>
      <c r="C710" s="1"/>
      <c r="D710" s="1"/>
      <c r="E710" s="1"/>
      <c r="F710" s="1">
        <v>14867</v>
      </c>
      <c r="G710" s="1">
        <v>8151</v>
      </c>
      <c r="H710" s="1">
        <v>8151</v>
      </c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>
        <v>31169</v>
      </c>
      <c r="T710" t="str">
        <f>IF(_xlfn.XLOOKUP(A710,Resources!B:B,Resources!C:C,"",0,1)=0,"",_xlfn.XLOOKUP(A710,Resources!B:B,Resources!C:C,"",0,1))</f>
        <v/>
      </c>
    </row>
    <row r="711" spans="1:20" x14ac:dyDescent="0.2">
      <c r="A711" t="s">
        <v>402</v>
      </c>
      <c r="B711" s="1"/>
      <c r="C711" s="1"/>
      <c r="D711" s="1"/>
      <c r="E711" s="1">
        <v>6020</v>
      </c>
      <c r="F711" s="1"/>
      <c r="G711" s="1">
        <v>10000</v>
      </c>
      <c r="H711" s="1">
        <v>10000</v>
      </c>
      <c r="I711" s="1">
        <v>5000</v>
      </c>
      <c r="J711" s="1"/>
      <c r="K711" s="1"/>
      <c r="L711" s="1"/>
      <c r="M711" s="1"/>
      <c r="N711" s="1"/>
      <c r="O711" s="1"/>
      <c r="P711" s="1"/>
      <c r="Q711" s="1"/>
      <c r="R711" s="1"/>
      <c r="S711" s="1">
        <v>31020</v>
      </c>
      <c r="T711" t="str">
        <f>IF(_xlfn.XLOOKUP(A711,Resources!B:B,Resources!C:C,"",0,1)=0,"",_xlfn.XLOOKUP(A711,Resources!B:B,Resources!C:C,"",0,1))</f>
        <v/>
      </c>
    </row>
    <row r="712" spans="1:20" x14ac:dyDescent="0.2">
      <c r="A712" t="s">
        <v>114</v>
      </c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>
        <v>7500</v>
      </c>
      <c r="P712" s="1">
        <v>22500</v>
      </c>
      <c r="Q712" s="1"/>
      <c r="R712" s="1"/>
      <c r="S712" s="1">
        <v>30000</v>
      </c>
      <c r="T712" t="str">
        <f>IF(_xlfn.XLOOKUP(A712,Resources!B:B,Resources!C:C,"",0,1)=0,"",_xlfn.XLOOKUP(A712,Resources!B:B,Resources!C:C,"",0,1))</f>
        <v>https://www.desmog.com/national-center-public-policy-research/</v>
      </c>
    </row>
    <row r="713" spans="1:20" x14ac:dyDescent="0.2">
      <c r="A713" t="s">
        <v>83</v>
      </c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>
        <v>30000</v>
      </c>
      <c r="R713" s="1"/>
      <c r="S713" s="1">
        <v>30000</v>
      </c>
      <c r="T713" t="str">
        <f>IF(_xlfn.XLOOKUP(A713,Resources!B:B,Resources!C:C,"",0,1)=0,"",_xlfn.XLOOKUP(A713,Resources!B:B,Resources!C:C,"",0,1))</f>
        <v/>
      </c>
    </row>
    <row r="714" spans="1:20" x14ac:dyDescent="0.2">
      <c r="A714" t="s">
        <v>327</v>
      </c>
      <c r="B714" s="1"/>
      <c r="C714" s="1"/>
      <c r="D714" s="1"/>
      <c r="E714" s="1"/>
      <c r="F714" s="1"/>
      <c r="G714" s="1"/>
      <c r="H714" s="1"/>
      <c r="I714" s="1"/>
      <c r="J714" s="1">
        <v>16150</v>
      </c>
      <c r="K714" s="1"/>
      <c r="L714" s="1">
        <v>13850</v>
      </c>
      <c r="M714" s="1"/>
      <c r="N714" s="1"/>
      <c r="O714" s="1"/>
      <c r="P714" s="1"/>
      <c r="Q714" s="1"/>
      <c r="R714" s="1"/>
      <c r="S714" s="1">
        <v>30000</v>
      </c>
      <c r="T714" t="str">
        <f>IF(_xlfn.XLOOKUP(A714,Resources!B:B,Resources!C:C,"",0,1)=0,"",_xlfn.XLOOKUP(A714,Resources!B:B,Resources!C:C,"",0,1))</f>
        <v/>
      </c>
    </row>
    <row r="715" spans="1:20" x14ac:dyDescent="0.2">
      <c r="A715" t="s">
        <v>346</v>
      </c>
      <c r="B715" s="1"/>
      <c r="C715" s="1"/>
      <c r="D715" s="1"/>
      <c r="E715" s="1"/>
      <c r="F715" s="1"/>
      <c r="G715" s="1"/>
      <c r="H715" s="1"/>
      <c r="I715" s="1">
        <v>30000</v>
      </c>
      <c r="J715" s="1"/>
      <c r="K715" s="1"/>
      <c r="L715" s="1"/>
      <c r="M715" s="1"/>
      <c r="N715" s="1"/>
      <c r="O715" s="1"/>
      <c r="P715" s="1"/>
      <c r="Q715" s="1"/>
      <c r="R715" s="1"/>
      <c r="S715" s="1">
        <v>30000</v>
      </c>
      <c r="T715" t="str">
        <f>IF(_xlfn.XLOOKUP(A715,Resources!B:B,Resources!C:C,"",0,1)=0,"",_xlfn.XLOOKUP(A715,Resources!B:B,Resources!C:C,"",0,1))</f>
        <v/>
      </c>
    </row>
    <row r="716" spans="1:20" x14ac:dyDescent="0.2">
      <c r="A716" t="s">
        <v>335</v>
      </c>
      <c r="B716" s="1"/>
      <c r="C716" s="1"/>
      <c r="D716" s="1"/>
      <c r="E716" s="1"/>
      <c r="F716" s="1"/>
      <c r="G716" s="1"/>
      <c r="H716" s="1"/>
      <c r="I716" s="1"/>
      <c r="J716" s="1">
        <v>30000</v>
      </c>
      <c r="K716" s="1"/>
      <c r="L716" s="1"/>
      <c r="M716" s="1"/>
      <c r="N716" s="1"/>
      <c r="O716" s="1"/>
      <c r="P716" s="1"/>
      <c r="Q716" s="1"/>
      <c r="R716" s="1"/>
      <c r="S716" s="1">
        <v>30000</v>
      </c>
      <c r="T716" t="str">
        <f>IF(_xlfn.XLOOKUP(A716,Resources!B:B,Resources!C:C,"",0,1)=0,"",_xlfn.XLOOKUP(A716,Resources!B:B,Resources!C:C,"",0,1))</f>
        <v/>
      </c>
    </row>
    <row r="717" spans="1:20" x14ac:dyDescent="0.2">
      <c r="A717" t="s">
        <v>443</v>
      </c>
      <c r="B717" s="1"/>
      <c r="C717" s="1"/>
      <c r="D717" s="1"/>
      <c r="E717" s="1">
        <v>15000</v>
      </c>
      <c r="F717" s="1">
        <v>15000</v>
      </c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>
        <v>30000</v>
      </c>
      <c r="T717" t="str">
        <f>IF(_xlfn.XLOOKUP(A717,Resources!B:B,Resources!C:C,"",0,1)=0,"",_xlfn.XLOOKUP(A717,Resources!B:B,Resources!C:C,"",0,1))</f>
        <v/>
      </c>
    </row>
    <row r="718" spans="1:20" x14ac:dyDescent="0.2">
      <c r="A718" t="s">
        <v>371</v>
      </c>
      <c r="B718" s="1"/>
      <c r="C718" s="1"/>
      <c r="D718" s="1"/>
      <c r="E718" s="1"/>
      <c r="F718" s="1"/>
      <c r="G718" s="1"/>
      <c r="H718" s="1"/>
      <c r="I718" s="1">
        <v>30000</v>
      </c>
      <c r="J718" s="1"/>
      <c r="K718" s="1"/>
      <c r="L718" s="1"/>
      <c r="M718" s="1"/>
      <c r="N718" s="1"/>
      <c r="O718" s="1"/>
      <c r="P718" s="1"/>
      <c r="Q718" s="1"/>
      <c r="R718" s="1"/>
      <c r="S718" s="1">
        <v>30000</v>
      </c>
      <c r="T718" t="str">
        <f>IF(_xlfn.XLOOKUP(A718,Resources!B:B,Resources!C:C,"",0,1)=0,"",_xlfn.XLOOKUP(A718,Resources!B:B,Resources!C:C,"",0,1))</f>
        <v>https://www.sourcewatch.org/index.php/Becket</v>
      </c>
    </row>
    <row r="719" spans="1:20" x14ac:dyDescent="0.2">
      <c r="A719" t="s">
        <v>405</v>
      </c>
      <c r="B719" s="1"/>
      <c r="C719" s="1"/>
      <c r="D719" s="1"/>
      <c r="E719" s="1"/>
      <c r="F719" s="1"/>
      <c r="G719" s="1">
        <v>15000</v>
      </c>
      <c r="H719" s="1">
        <v>15000</v>
      </c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>
        <v>30000</v>
      </c>
      <c r="T719" t="str">
        <f>IF(_xlfn.XLOOKUP(A719,Resources!B:B,Resources!C:C,"",0,1)=0,"",_xlfn.XLOOKUP(A719,Resources!B:B,Resources!C:C,"",0,1))</f>
        <v/>
      </c>
    </row>
    <row r="720" spans="1:20" x14ac:dyDescent="0.2">
      <c r="A720" t="s">
        <v>86</v>
      </c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>
        <v>30000</v>
      </c>
      <c r="R720" s="1"/>
      <c r="S720" s="1">
        <v>30000</v>
      </c>
      <c r="T720" t="str">
        <f>IF(_xlfn.XLOOKUP(A720,Resources!B:B,Resources!C:C,"",0,1)=0,"",_xlfn.XLOOKUP(A720,Resources!B:B,Resources!C:C,"",0,1))</f>
        <v/>
      </c>
    </row>
    <row r="721" spans="1:20" x14ac:dyDescent="0.2">
      <c r="A721" t="s">
        <v>125</v>
      </c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>
        <v>29914</v>
      </c>
      <c r="P721" s="1"/>
      <c r="Q721" s="1"/>
      <c r="R721" s="1"/>
      <c r="S721" s="1">
        <v>29914</v>
      </c>
      <c r="T721" t="str">
        <f>IF(_xlfn.XLOOKUP(A721,Resources!B:B,Resources!C:C,"",0,1)=0,"",_xlfn.XLOOKUP(A721,Resources!B:B,Resources!C:C,"",0,1))</f>
        <v/>
      </c>
    </row>
    <row r="722" spans="1:20" x14ac:dyDescent="0.2">
      <c r="A722" t="s">
        <v>356</v>
      </c>
      <c r="B722" s="1"/>
      <c r="C722" s="1"/>
      <c r="D722" s="1"/>
      <c r="E722" s="1"/>
      <c r="F722" s="1"/>
      <c r="G722" s="1"/>
      <c r="H722" s="1"/>
      <c r="I722" s="1">
        <v>12839</v>
      </c>
      <c r="J722" s="1"/>
      <c r="K722" s="1">
        <v>16726</v>
      </c>
      <c r="L722" s="1"/>
      <c r="M722" s="1"/>
      <c r="N722" s="1"/>
      <c r="O722" s="1"/>
      <c r="P722" s="1"/>
      <c r="Q722" s="1"/>
      <c r="R722" s="1"/>
      <c r="S722" s="1">
        <v>29565</v>
      </c>
      <c r="T722" t="str">
        <f>IF(_xlfn.XLOOKUP(A722,Resources!B:B,Resources!C:C,"",0,1)=0,"",_xlfn.XLOOKUP(A722,Resources!B:B,Resources!C:C,"",0,1))</f>
        <v/>
      </c>
    </row>
    <row r="723" spans="1:20" x14ac:dyDescent="0.2">
      <c r="A723" t="s">
        <v>364</v>
      </c>
      <c r="B723" s="1"/>
      <c r="C723" s="1"/>
      <c r="D723" s="1"/>
      <c r="E723" s="1"/>
      <c r="F723" s="1"/>
      <c r="G723" s="1"/>
      <c r="H723" s="1"/>
      <c r="I723" s="1"/>
      <c r="J723" s="1"/>
      <c r="K723" s="1">
        <v>28390</v>
      </c>
      <c r="L723" s="1"/>
      <c r="M723" s="1"/>
      <c r="N723" s="1"/>
      <c r="O723" s="1"/>
      <c r="P723" s="1"/>
      <c r="Q723" s="1"/>
      <c r="R723" s="1"/>
      <c r="S723" s="1">
        <v>28390</v>
      </c>
      <c r="T723" t="str">
        <f>IF(_xlfn.XLOOKUP(A723,Resources!B:B,Resources!C:C,"",0,1)=0,"",_xlfn.XLOOKUP(A723,Resources!B:B,Resources!C:C,"",0,1))</f>
        <v/>
      </c>
    </row>
    <row r="724" spans="1:20" x14ac:dyDescent="0.2">
      <c r="A724" t="s">
        <v>91</v>
      </c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>
        <v>5409</v>
      </c>
      <c r="P724" s="1">
        <v>16350</v>
      </c>
      <c r="Q724" s="1">
        <v>6449</v>
      </c>
      <c r="R724" s="1"/>
      <c r="S724" s="1">
        <v>28208</v>
      </c>
      <c r="T724" t="str">
        <f>IF(_xlfn.XLOOKUP(A724,Resources!B:B,Resources!C:C,"",0,1)=0,"",_xlfn.XLOOKUP(A724,Resources!B:B,Resources!C:C,"",0,1))</f>
        <v/>
      </c>
    </row>
    <row r="725" spans="1:20" x14ac:dyDescent="0.2">
      <c r="A725" t="s">
        <v>485</v>
      </c>
      <c r="B725" s="1">
        <v>21000</v>
      </c>
      <c r="C725" s="1"/>
      <c r="D725" s="1">
        <v>6955</v>
      </c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>
        <v>27955</v>
      </c>
      <c r="T725" t="str">
        <f>IF(_xlfn.XLOOKUP(A725,Resources!B:B,Resources!C:C,"",0,1)=0,"",_xlfn.XLOOKUP(A725,Resources!B:B,Resources!C:C,"",0,1))</f>
        <v/>
      </c>
    </row>
    <row r="726" spans="1:20" x14ac:dyDescent="0.2">
      <c r="A726" t="s">
        <v>454</v>
      </c>
      <c r="B726" s="1">
        <v>7559</v>
      </c>
      <c r="C726" s="1"/>
      <c r="D726" s="1"/>
      <c r="E726" s="1"/>
      <c r="F726" s="1">
        <v>20000</v>
      </c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>
        <v>27559</v>
      </c>
      <c r="T726" t="str">
        <f>IF(_xlfn.XLOOKUP(A726,Resources!B:B,Resources!C:C,"",0,1)=0,"",_xlfn.XLOOKUP(A726,Resources!B:B,Resources!C:C,"",0,1))</f>
        <v/>
      </c>
    </row>
    <row r="727" spans="1:20" x14ac:dyDescent="0.2">
      <c r="A727" t="s">
        <v>122</v>
      </c>
      <c r="B727" s="1"/>
      <c r="C727" s="1"/>
      <c r="D727" s="1"/>
      <c r="E727" s="1"/>
      <c r="F727" s="1"/>
      <c r="G727" s="1"/>
      <c r="H727" s="1"/>
      <c r="I727" s="1"/>
      <c r="J727" s="1"/>
      <c r="K727" s="1">
        <v>17000</v>
      </c>
      <c r="L727" s="1"/>
      <c r="M727" s="1"/>
      <c r="N727" s="1"/>
      <c r="O727" s="1">
        <v>10000</v>
      </c>
      <c r="P727" s="1"/>
      <c r="Q727" s="1"/>
      <c r="R727" s="1"/>
      <c r="S727" s="1">
        <v>27000</v>
      </c>
      <c r="T727" t="str">
        <f>IF(_xlfn.XLOOKUP(A727,Resources!B:B,Resources!C:C,"",0,1)=0,"",_xlfn.XLOOKUP(A727,Resources!B:B,Resources!C:C,"",0,1))</f>
        <v/>
      </c>
    </row>
    <row r="728" spans="1:20" x14ac:dyDescent="0.2">
      <c r="A728" t="s">
        <v>508</v>
      </c>
      <c r="B728" s="1">
        <v>26500</v>
      </c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>
        <v>26500</v>
      </c>
      <c r="T728" t="str">
        <f>IF(_xlfn.XLOOKUP(A728,Resources!B:B,Resources!C:C,"",0,1)=0,"",_xlfn.XLOOKUP(A728,Resources!B:B,Resources!C:C,"",0,1))</f>
        <v/>
      </c>
    </row>
    <row r="729" spans="1:20" x14ac:dyDescent="0.2">
      <c r="A729" t="s">
        <v>492</v>
      </c>
      <c r="B729" s="1">
        <v>16326</v>
      </c>
      <c r="C729" s="1">
        <v>10000</v>
      </c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>
        <v>26326</v>
      </c>
      <c r="T729" t="str">
        <f>IF(_xlfn.XLOOKUP(A729,Resources!B:B,Resources!C:C,"",0,1)=0,"",_xlfn.XLOOKUP(A729,Resources!B:B,Resources!C:C,"",0,1))</f>
        <v/>
      </c>
    </row>
    <row r="730" spans="1:20" x14ac:dyDescent="0.2">
      <c r="A730" t="s">
        <v>444</v>
      </c>
      <c r="B730" s="1"/>
      <c r="C730" s="1"/>
      <c r="D730" s="1"/>
      <c r="E730" s="1"/>
      <c r="F730" s="1">
        <v>26290</v>
      </c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>
        <v>26290</v>
      </c>
      <c r="T730" t="str">
        <f>IF(_xlfn.XLOOKUP(A730,Resources!B:B,Resources!C:C,"",0,1)=0,"",_xlfn.XLOOKUP(A730,Resources!B:B,Resources!C:C,"",0,1))</f>
        <v/>
      </c>
    </row>
    <row r="731" spans="1:20" x14ac:dyDescent="0.2">
      <c r="A731" t="s">
        <v>455</v>
      </c>
      <c r="B731" s="1"/>
      <c r="C731" s="1"/>
      <c r="D731" s="1"/>
      <c r="E731" s="1">
        <v>10075</v>
      </c>
      <c r="F731" s="1">
        <v>15500</v>
      </c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>
        <v>25575</v>
      </c>
      <c r="T731" t="str">
        <f>IF(_xlfn.XLOOKUP(A731,Resources!B:B,Resources!C:C,"",0,1)=0,"",_xlfn.XLOOKUP(A731,Resources!B:B,Resources!C:C,"",0,1))</f>
        <v/>
      </c>
    </row>
    <row r="732" spans="1:20" x14ac:dyDescent="0.2">
      <c r="A732" t="s">
        <v>448</v>
      </c>
      <c r="B732" s="1"/>
      <c r="C732" s="1"/>
      <c r="D732" s="1"/>
      <c r="E732" s="1">
        <v>9228</v>
      </c>
      <c r="F732" s="1">
        <v>16120</v>
      </c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>
        <v>25348</v>
      </c>
      <c r="T732" t="str">
        <f>IF(_xlfn.XLOOKUP(A732,Resources!B:B,Resources!C:C,"",0,1)=0,"",_xlfn.XLOOKUP(A732,Resources!B:B,Resources!C:C,"",0,1))</f>
        <v/>
      </c>
    </row>
    <row r="733" spans="1:20" x14ac:dyDescent="0.2">
      <c r="A733" t="s">
        <v>370</v>
      </c>
      <c r="B733" s="1"/>
      <c r="C733" s="1"/>
      <c r="D733" s="1"/>
      <c r="E733" s="1"/>
      <c r="F733" s="1"/>
      <c r="G733" s="1"/>
      <c r="H733" s="1"/>
      <c r="I733" s="1"/>
      <c r="J733" s="1">
        <v>25000</v>
      </c>
      <c r="K733" s="1"/>
      <c r="L733" s="1"/>
      <c r="M733" s="1"/>
      <c r="N733" s="1"/>
      <c r="O733" s="1"/>
      <c r="P733" s="1"/>
      <c r="Q733" s="1"/>
      <c r="R733" s="1"/>
      <c r="S733" s="1">
        <v>25000</v>
      </c>
      <c r="T733" t="str">
        <f>IF(_xlfn.XLOOKUP(A733,Resources!B:B,Resources!C:C,"",0,1)=0,"",_xlfn.XLOOKUP(A733,Resources!B:B,Resources!C:C,"",0,1))</f>
        <v/>
      </c>
    </row>
    <row r="734" spans="1:20" x14ac:dyDescent="0.2">
      <c r="A734" t="s">
        <v>365</v>
      </c>
      <c r="B734" s="1"/>
      <c r="C734" s="1"/>
      <c r="D734" s="1"/>
      <c r="E734" s="1"/>
      <c r="F734" s="1"/>
      <c r="G734" s="1"/>
      <c r="H734" s="1"/>
      <c r="I734" s="1"/>
      <c r="J734" s="1"/>
      <c r="K734" s="1">
        <v>25000</v>
      </c>
      <c r="L734" s="1"/>
      <c r="M734" s="1"/>
      <c r="N734" s="1"/>
      <c r="O734" s="1"/>
      <c r="P734" s="1"/>
      <c r="Q734" s="1"/>
      <c r="R734" s="1"/>
      <c r="S734" s="1">
        <v>25000</v>
      </c>
      <c r="T734" t="str">
        <f>IF(_xlfn.XLOOKUP(A734,Resources!B:B,Resources!C:C,"",0,1)=0,"",_xlfn.XLOOKUP(A734,Resources!B:B,Resources!C:C,"",0,1))</f>
        <v/>
      </c>
    </row>
    <row r="735" spans="1:20" x14ac:dyDescent="0.2">
      <c r="A735" t="s">
        <v>89</v>
      </c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>
        <v>25000</v>
      </c>
      <c r="R735" s="1"/>
      <c r="S735" s="1">
        <v>25000</v>
      </c>
      <c r="T735" t="str">
        <f>IF(_xlfn.XLOOKUP(A735,Resources!B:B,Resources!C:C,"",0,1)=0,"",_xlfn.XLOOKUP(A735,Resources!B:B,Resources!C:C,"",0,1))</f>
        <v>https://www.sourcewatch.org/index.php/Live_Action</v>
      </c>
    </row>
    <row r="736" spans="1:20" x14ac:dyDescent="0.2">
      <c r="A736" t="s">
        <v>342</v>
      </c>
      <c r="B736" s="1"/>
      <c r="C736" s="1"/>
      <c r="D736" s="1"/>
      <c r="E736" s="1"/>
      <c r="F736" s="1"/>
      <c r="G736" s="1"/>
      <c r="H736" s="1"/>
      <c r="I736" s="1"/>
      <c r="J736" s="1">
        <v>25000</v>
      </c>
      <c r="K736" s="1"/>
      <c r="L736" s="1"/>
      <c r="M736" s="1"/>
      <c r="N736" s="1"/>
      <c r="O736" s="1"/>
      <c r="P736" s="1"/>
      <c r="Q736" s="1"/>
      <c r="R736" s="1"/>
      <c r="S736" s="1">
        <v>25000</v>
      </c>
      <c r="T736" t="str">
        <f>IF(_xlfn.XLOOKUP(A736,Resources!B:B,Resources!C:C,"",0,1)=0,"",_xlfn.XLOOKUP(A736,Resources!B:B,Resources!C:C,"",0,1))</f>
        <v/>
      </c>
    </row>
    <row r="737" spans="1:20" x14ac:dyDescent="0.2">
      <c r="A737" t="s">
        <v>465</v>
      </c>
      <c r="B737" s="1"/>
      <c r="C737" s="1"/>
      <c r="D737" s="1"/>
      <c r="E737" s="1">
        <v>25000</v>
      </c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>
        <v>25000</v>
      </c>
      <c r="T737" t="str">
        <f>IF(_xlfn.XLOOKUP(A737,Resources!B:B,Resources!C:C,"",0,1)=0,"",_xlfn.XLOOKUP(A737,Resources!B:B,Resources!C:C,"",0,1))</f>
        <v/>
      </c>
    </row>
    <row r="738" spans="1:20" x14ac:dyDescent="0.2">
      <c r="A738" t="s">
        <v>461</v>
      </c>
      <c r="B738" s="1"/>
      <c r="C738" s="1"/>
      <c r="D738" s="1"/>
      <c r="E738" s="1">
        <v>25000</v>
      </c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>
        <v>25000</v>
      </c>
      <c r="T738" t="str">
        <f>IF(_xlfn.XLOOKUP(A738,Resources!B:B,Resources!C:C,"",0,1)=0,"",_xlfn.XLOOKUP(A738,Resources!B:B,Resources!C:C,"",0,1))</f>
        <v>https://www.sourcewatch.org/index.php/Center_for_Individual_Rights</v>
      </c>
    </row>
    <row r="739" spans="1:20" x14ac:dyDescent="0.2">
      <c r="A739" t="s">
        <v>95</v>
      </c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>
        <v>25000</v>
      </c>
      <c r="R739" s="1"/>
      <c r="S739" s="1">
        <v>25000</v>
      </c>
      <c r="T739" t="str">
        <f>IF(_xlfn.XLOOKUP(A739,Resources!B:B,Resources!C:C,"",0,1)=0,"",_xlfn.XLOOKUP(A739,Resources!B:B,Resources!C:C,"",0,1))</f>
        <v/>
      </c>
    </row>
    <row r="740" spans="1:20" x14ac:dyDescent="0.2">
      <c r="A740" t="s">
        <v>151</v>
      </c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>
        <v>25000</v>
      </c>
      <c r="P740" s="1"/>
      <c r="Q740" s="1"/>
      <c r="R740" s="1"/>
      <c r="S740" s="1">
        <v>25000</v>
      </c>
      <c r="T740" t="str">
        <f>IF(_xlfn.XLOOKUP(A740,Resources!B:B,Resources!C:C,"",0,1)=0,"",_xlfn.XLOOKUP(A740,Resources!B:B,Resources!C:C,"",0,1))</f>
        <v/>
      </c>
    </row>
    <row r="741" spans="1:20" x14ac:dyDescent="0.2">
      <c r="A741" t="s">
        <v>135</v>
      </c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>
        <v>25000</v>
      </c>
      <c r="P741" s="1"/>
      <c r="Q741" s="1"/>
      <c r="R741" s="1"/>
      <c r="S741" s="1">
        <v>25000</v>
      </c>
      <c r="T741" t="str">
        <f>IF(_xlfn.XLOOKUP(A741,Resources!B:B,Resources!C:C,"",0,1)=0,"",_xlfn.XLOOKUP(A741,Resources!B:B,Resources!C:C,"",0,1))</f>
        <v>https://www.sourcewatch.org/index.php/Kirkland_%26_Ellis</v>
      </c>
    </row>
    <row r="742" spans="1:20" x14ac:dyDescent="0.2">
      <c r="A742" t="s">
        <v>515</v>
      </c>
      <c r="B742" s="1">
        <v>24737</v>
      </c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>
        <v>24737</v>
      </c>
      <c r="T742" t="str">
        <f>IF(_xlfn.XLOOKUP(A742,Resources!B:B,Resources!C:C,"",0,1)=0,"",_xlfn.XLOOKUP(A742,Resources!B:B,Resources!C:C,"",0,1))</f>
        <v/>
      </c>
    </row>
    <row r="743" spans="1:20" x14ac:dyDescent="0.2">
      <c r="A743" t="s">
        <v>366</v>
      </c>
      <c r="B743" s="1"/>
      <c r="C743" s="1"/>
      <c r="D743" s="1"/>
      <c r="E743" s="1">
        <v>19463</v>
      </c>
      <c r="F743" s="1"/>
      <c r="G743" s="1"/>
      <c r="H743" s="1"/>
      <c r="I743" s="1"/>
      <c r="J743" s="1"/>
      <c r="K743" s="1"/>
      <c r="L743" s="1">
        <v>5000</v>
      </c>
      <c r="M743" s="1"/>
      <c r="N743" s="1"/>
      <c r="O743" s="1"/>
      <c r="P743" s="1"/>
      <c r="Q743" s="1"/>
      <c r="R743" s="1"/>
      <c r="S743" s="1">
        <v>24463</v>
      </c>
      <c r="T743" t="str">
        <f>IF(_xlfn.XLOOKUP(A743,Resources!B:B,Resources!C:C,"",0,1)=0,"",_xlfn.XLOOKUP(A743,Resources!B:B,Resources!C:C,"",0,1))</f>
        <v/>
      </c>
    </row>
    <row r="744" spans="1:20" x14ac:dyDescent="0.2">
      <c r="A744" t="s">
        <v>447</v>
      </c>
      <c r="B744" s="1">
        <v>18200</v>
      </c>
      <c r="C744" s="1"/>
      <c r="D744" s="1"/>
      <c r="E744" s="1"/>
      <c r="F744" s="1">
        <v>6100</v>
      </c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>
        <v>24300</v>
      </c>
      <c r="T744" t="str">
        <f>IF(_xlfn.XLOOKUP(A744,Resources!B:B,Resources!C:C,"",0,1)=0,"",_xlfn.XLOOKUP(A744,Resources!B:B,Resources!C:C,"",0,1))</f>
        <v>https://www.sourcewatch.org/index.php/Institute_for_Marriage_and_Public_Policy</v>
      </c>
    </row>
    <row r="745" spans="1:20" x14ac:dyDescent="0.2">
      <c r="A745" t="s">
        <v>497</v>
      </c>
      <c r="B745" s="1">
        <v>15000</v>
      </c>
      <c r="C745" s="1">
        <v>8950</v>
      </c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>
        <v>23950</v>
      </c>
      <c r="T745" t="str">
        <f>IF(_xlfn.XLOOKUP(A745,Resources!B:B,Resources!C:C,"",0,1)=0,"",_xlfn.XLOOKUP(A745,Resources!B:B,Resources!C:C,"",0,1))</f>
        <v/>
      </c>
    </row>
    <row r="746" spans="1:20" x14ac:dyDescent="0.2">
      <c r="A746" t="s">
        <v>136</v>
      </c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>
        <v>22360</v>
      </c>
      <c r="P746" s="1"/>
      <c r="Q746" s="1"/>
      <c r="R746" s="1"/>
      <c r="S746" s="1">
        <v>22360</v>
      </c>
      <c r="T746" t="str">
        <f>IF(_xlfn.XLOOKUP(A746,Resources!B:B,Resources!C:C,"",0,1)=0,"",_xlfn.XLOOKUP(A746,Resources!B:B,Resources!C:C,"",0,1))</f>
        <v/>
      </c>
    </row>
    <row r="747" spans="1:20" x14ac:dyDescent="0.2">
      <c r="A747" t="s">
        <v>189</v>
      </c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>
        <v>21525</v>
      </c>
      <c r="N747" s="1"/>
      <c r="O747" s="1"/>
      <c r="P747" s="1"/>
      <c r="Q747" s="1"/>
      <c r="R747" s="1"/>
      <c r="S747" s="1">
        <v>21525</v>
      </c>
      <c r="T747" t="str">
        <f>IF(_xlfn.XLOOKUP(A747,Resources!B:B,Resources!C:C,"",0,1)=0,"",_xlfn.XLOOKUP(A747,Resources!B:B,Resources!C:C,"",0,1))</f>
        <v/>
      </c>
    </row>
    <row r="748" spans="1:20" x14ac:dyDescent="0.2">
      <c r="A748" t="s">
        <v>81</v>
      </c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>
        <v>20928</v>
      </c>
      <c r="R748" s="1"/>
      <c r="S748" s="1">
        <v>20928</v>
      </c>
      <c r="T748" t="str">
        <f>IF(_xlfn.XLOOKUP(A748,Resources!B:B,Resources!C:C,"",0,1)=0,"",_xlfn.XLOOKUP(A748,Resources!B:B,Resources!C:C,"",0,1))</f>
        <v/>
      </c>
    </row>
    <row r="749" spans="1:20" x14ac:dyDescent="0.2">
      <c r="A749" t="s">
        <v>55</v>
      </c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>
        <v>20766</v>
      </c>
      <c r="S749" s="1">
        <v>20766</v>
      </c>
      <c r="T749" t="str">
        <f>IF(_xlfn.XLOOKUP(A749,Resources!B:B,Resources!C:C,"",0,1)=0,"",_xlfn.XLOOKUP(A749,Resources!B:B,Resources!C:C,"",0,1))</f>
        <v/>
      </c>
    </row>
    <row r="750" spans="1:20" x14ac:dyDescent="0.2">
      <c r="A750" t="s">
        <v>144</v>
      </c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>
        <v>20640</v>
      </c>
      <c r="P750" s="1"/>
      <c r="Q750" s="1"/>
      <c r="R750" s="1"/>
      <c r="S750" s="1">
        <v>20640</v>
      </c>
      <c r="T750" t="str">
        <f>IF(_xlfn.XLOOKUP(A750,Resources!B:B,Resources!C:C,"",0,1)=0,"",_xlfn.XLOOKUP(A750,Resources!B:B,Resources!C:C,"",0,1))</f>
        <v/>
      </c>
    </row>
    <row r="751" spans="1:20" x14ac:dyDescent="0.2">
      <c r="A751" t="s">
        <v>516</v>
      </c>
      <c r="B751" s="1">
        <v>20549</v>
      </c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>
        <v>20549</v>
      </c>
      <c r="T751" t="str">
        <f>IF(_xlfn.XLOOKUP(A751,Resources!B:B,Resources!C:C,"",0,1)=0,"",_xlfn.XLOOKUP(A751,Resources!B:B,Resources!C:C,"",0,1))</f>
        <v/>
      </c>
    </row>
    <row r="752" spans="1:20" x14ac:dyDescent="0.2">
      <c r="A752" t="s">
        <v>178</v>
      </c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>
        <v>7743</v>
      </c>
      <c r="N752" s="1">
        <v>12722</v>
      </c>
      <c r="O752" s="1"/>
      <c r="P752" s="1"/>
      <c r="Q752" s="1"/>
      <c r="R752" s="1"/>
      <c r="S752" s="1">
        <v>20465</v>
      </c>
      <c r="T752" t="str">
        <f>IF(_xlfn.XLOOKUP(A752,Resources!B:B,Resources!C:C,"",0,1)=0,"",_xlfn.XLOOKUP(A752,Resources!B:B,Resources!C:C,"",0,1))</f>
        <v/>
      </c>
    </row>
    <row r="753" spans="1:20" x14ac:dyDescent="0.2">
      <c r="A753" t="s">
        <v>407</v>
      </c>
      <c r="B753" s="1"/>
      <c r="C753" s="1"/>
      <c r="D753" s="1"/>
      <c r="E753" s="1"/>
      <c r="F753" s="1"/>
      <c r="G753" s="1">
        <v>10000</v>
      </c>
      <c r="H753" s="1">
        <v>10000</v>
      </c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>
        <v>20000</v>
      </c>
      <c r="T753" t="str">
        <f>IF(_xlfn.XLOOKUP(A753,Resources!B:B,Resources!C:C,"",0,1)=0,"",_xlfn.XLOOKUP(A753,Resources!B:B,Resources!C:C,"",0,1))</f>
        <v/>
      </c>
    </row>
    <row r="754" spans="1:20" x14ac:dyDescent="0.2">
      <c r="A754" t="s">
        <v>410</v>
      </c>
      <c r="B754" s="1"/>
      <c r="C754" s="1"/>
      <c r="D754" s="1"/>
      <c r="E754" s="1"/>
      <c r="F754" s="1"/>
      <c r="G754" s="1">
        <v>10000</v>
      </c>
      <c r="H754" s="1">
        <v>10000</v>
      </c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>
        <v>20000</v>
      </c>
      <c r="T754" t="str">
        <f>IF(_xlfn.XLOOKUP(A754,Resources!B:B,Resources!C:C,"",0,1)=0,"",_xlfn.XLOOKUP(A754,Resources!B:B,Resources!C:C,"",0,1))</f>
        <v/>
      </c>
    </row>
    <row r="755" spans="1:20" x14ac:dyDescent="0.2">
      <c r="A755" t="s">
        <v>11</v>
      </c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>
        <v>20000</v>
      </c>
      <c r="S755" s="1">
        <v>20000</v>
      </c>
      <c r="T755" t="str">
        <f>IF(_xlfn.XLOOKUP(A755,Resources!B:B,Resources!C:C,"",0,1)=0,"",_xlfn.XLOOKUP(A755,Resources!B:B,Resources!C:C,"",0,1))</f>
        <v/>
      </c>
    </row>
    <row r="756" spans="1:20" x14ac:dyDescent="0.2">
      <c r="A756" t="s">
        <v>477</v>
      </c>
      <c r="B756" s="1"/>
      <c r="C756" s="1"/>
      <c r="D756" s="1">
        <v>20000</v>
      </c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>
        <v>20000</v>
      </c>
      <c r="T756" t="str">
        <f>IF(_xlfn.XLOOKUP(A756,Resources!B:B,Resources!C:C,"",0,1)=0,"",_xlfn.XLOOKUP(A756,Resources!B:B,Resources!C:C,"",0,1))</f>
        <v/>
      </c>
    </row>
    <row r="757" spans="1:20" x14ac:dyDescent="0.2">
      <c r="A757" t="s">
        <v>456</v>
      </c>
      <c r="B757" s="1"/>
      <c r="C757" s="1"/>
      <c r="D757" s="1"/>
      <c r="E757" s="1">
        <v>14756</v>
      </c>
      <c r="F757" s="1">
        <v>5244</v>
      </c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>
        <v>20000</v>
      </c>
      <c r="T757" t="str">
        <f>IF(_xlfn.XLOOKUP(A757,Resources!B:B,Resources!C:C,"",0,1)=0,"",_xlfn.XLOOKUP(A757,Resources!B:B,Resources!C:C,"",0,1))</f>
        <v/>
      </c>
    </row>
    <row r="758" spans="1:20" x14ac:dyDescent="0.2">
      <c r="A758" t="s">
        <v>450</v>
      </c>
      <c r="B758" s="1"/>
      <c r="C758" s="1"/>
      <c r="D758" s="1"/>
      <c r="E758" s="1"/>
      <c r="F758" s="1">
        <v>20000</v>
      </c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>
        <v>20000</v>
      </c>
      <c r="T758" t="str">
        <f>IF(_xlfn.XLOOKUP(A758,Resources!B:B,Resources!C:C,"",0,1)=0,"",_xlfn.XLOOKUP(A758,Resources!B:B,Resources!C:C,"",0,1))</f>
        <v/>
      </c>
    </row>
    <row r="759" spans="1:20" x14ac:dyDescent="0.2">
      <c r="A759" t="s">
        <v>392</v>
      </c>
      <c r="B759" s="1"/>
      <c r="C759" s="1"/>
      <c r="D759" s="1"/>
      <c r="E759" s="1"/>
      <c r="F759" s="1"/>
      <c r="G759" s="1"/>
      <c r="H759" s="1"/>
      <c r="I759" s="1"/>
      <c r="J759" s="1"/>
      <c r="K759" s="1">
        <v>20000</v>
      </c>
      <c r="L759" s="1"/>
      <c r="M759" s="1"/>
      <c r="N759" s="1"/>
      <c r="O759" s="1"/>
      <c r="P759" s="1"/>
      <c r="Q759" s="1"/>
      <c r="R759" s="1"/>
      <c r="S759" s="1">
        <v>20000</v>
      </c>
      <c r="T759" t="str">
        <f>IF(_xlfn.XLOOKUP(A759,Resources!B:B,Resources!C:C,"",0,1)=0,"",_xlfn.XLOOKUP(A759,Resources!B:B,Resources!C:C,"",0,1))</f>
        <v/>
      </c>
    </row>
    <row r="760" spans="1:20" x14ac:dyDescent="0.2">
      <c r="A760" t="s">
        <v>14</v>
      </c>
      <c r="B760" s="1">
        <v>3000</v>
      </c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>
        <v>17000</v>
      </c>
      <c r="S760" s="1">
        <v>20000</v>
      </c>
      <c r="T760" t="str">
        <f>IF(_xlfn.XLOOKUP(A760,Resources!B:B,Resources!C:C,"",0,1)=0,"",_xlfn.XLOOKUP(A760,Resources!B:B,Resources!C:C,"",0,1))</f>
        <v/>
      </c>
    </row>
    <row r="761" spans="1:20" x14ac:dyDescent="0.2">
      <c r="A761" t="s">
        <v>183</v>
      </c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>
        <v>20000</v>
      </c>
      <c r="O761" s="1"/>
      <c r="P761" s="1"/>
      <c r="Q761" s="1"/>
      <c r="R761" s="1"/>
      <c r="S761" s="1">
        <v>20000</v>
      </c>
      <c r="T761" t="str">
        <f>IF(_xlfn.XLOOKUP(A761,Resources!B:B,Resources!C:C,"",0,1)=0,"",_xlfn.XLOOKUP(A761,Resources!B:B,Resources!C:C,"",0,1))</f>
        <v/>
      </c>
    </row>
    <row r="762" spans="1:20" x14ac:dyDescent="0.2">
      <c r="A762" t="s">
        <v>73</v>
      </c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>
        <v>20000</v>
      </c>
      <c r="R762" s="1"/>
      <c r="S762" s="1">
        <v>20000</v>
      </c>
      <c r="T762" t="str">
        <f>IF(_xlfn.XLOOKUP(A762,Resources!B:B,Resources!C:C,"",0,1)=0,"",_xlfn.XLOOKUP(A762,Resources!B:B,Resources!C:C,"",0,1))</f>
        <v/>
      </c>
    </row>
    <row r="763" spans="1:20" x14ac:dyDescent="0.2">
      <c r="A763" t="s">
        <v>470</v>
      </c>
      <c r="B763" s="1"/>
      <c r="C763" s="1"/>
      <c r="D763" s="1"/>
      <c r="E763" s="1">
        <v>20000</v>
      </c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>
        <v>20000</v>
      </c>
      <c r="T763" t="str">
        <f>IF(_xlfn.XLOOKUP(A763,Resources!B:B,Resources!C:C,"",0,1)=0,"",_xlfn.XLOOKUP(A763,Resources!B:B,Resources!C:C,"",0,1))</f>
        <v/>
      </c>
    </row>
    <row r="764" spans="1:20" x14ac:dyDescent="0.2">
      <c r="A764" t="s">
        <v>128</v>
      </c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>
        <v>19479</v>
      </c>
      <c r="P764" s="1"/>
      <c r="Q764" s="1"/>
      <c r="R764" s="1"/>
      <c r="S764" s="1">
        <v>19479</v>
      </c>
      <c r="T764" t="str">
        <f>IF(_xlfn.XLOOKUP(A764,Resources!B:B,Resources!C:C,"",0,1)=0,"",_xlfn.XLOOKUP(A764,Resources!B:B,Resources!C:C,"",0,1))</f>
        <v/>
      </c>
    </row>
    <row r="765" spans="1:20" x14ac:dyDescent="0.2">
      <c r="A765" t="s">
        <v>494</v>
      </c>
      <c r="B765" s="1">
        <v>3931</v>
      </c>
      <c r="C765" s="1">
        <v>15038</v>
      </c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>
        <v>18969</v>
      </c>
      <c r="T765" t="str">
        <f>IF(_xlfn.XLOOKUP(A765,Resources!B:B,Resources!C:C,"",0,1)=0,"",_xlfn.XLOOKUP(A765,Resources!B:B,Resources!C:C,"",0,1))</f>
        <v/>
      </c>
    </row>
    <row r="766" spans="1:20" x14ac:dyDescent="0.2">
      <c r="A766" t="s">
        <v>191</v>
      </c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>
        <v>18000</v>
      </c>
      <c r="N766" s="1"/>
      <c r="O766" s="1"/>
      <c r="P766" s="1"/>
      <c r="Q766" s="1"/>
      <c r="R766" s="1"/>
      <c r="S766" s="1">
        <v>18000</v>
      </c>
      <c r="T766" t="str">
        <f>IF(_xlfn.XLOOKUP(A766,Resources!B:B,Resources!C:C,"",0,1)=0,"",_xlfn.XLOOKUP(A766,Resources!B:B,Resources!C:C,"",0,1))</f>
        <v/>
      </c>
    </row>
    <row r="767" spans="1:20" x14ac:dyDescent="0.2">
      <c r="A767" t="s">
        <v>472</v>
      </c>
      <c r="B767" s="1"/>
      <c r="C767" s="1"/>
      <c r="D767" s="1"/>
      <c r="E767" s="1">
        <v>17519</v>
      </c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>
        <v>17519</v>
      </c>
      <c r="T767" t="str">
        <f>IF(_xlfn.XLOOKUP(A767,Resources!B:B,Resources!C:C,"",0,1)=0,"",_xlfn.XLOOKUP(A767,Resources!B:B,Resources!C:C,"",0,1))</f>
        <v/>
      </c>
    </row>
    <row r="768" spans="1:20" x14ac:dyDescent="0.2">
      <c r="A768" t="s">
        <v>147</v>
      </c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>
        <v>17518</v>
      </c>
      <c r="P768" s="1"/>
      <c r="Q768" s="1"/>
      <c r="R768" s="1"/>
      <c r="S768" s="1">
        <v>17518</v>
      </c>
      <c r="T768" t="str">
        <f>IF(_xlfn.XLOOKUP(A768,Resources!B:B,Resources!C:C,"",0,1)=0,"",_xlfn.XLOOKUP(A768,Resources!B:B,Resources!C:C,"",0,1))</f>
        <v/>
      </c>
    </row>
    <row r="769" spans="1:20" x14ac:dyDescent="0.2">
      <c r="A769" t="s">
        <v>466</v>
      </c>
      <c r="B769" s="1"/>
      <c r="C769" s="1"/>
      <c r="D769" s="1"/>
      <c r="E769" s="1">
        <v>17000</v>
      </c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>
        <v>17000</v>
      </c>
      <c r="T769" t="str">
        <f>IF(_xlfn.XLOOKUP(A769,Resources!B:B,Resources!C:C,"",0,1)=0,"",_xlfn.XLOOKUP(A769,Resources!B:B,Resources!C:C,"",0,1))</f>
        <v>https://www.sourcewatch.org/index.php/King_%26_Spalding</v>
      </c>
    </row>
    <row r="770" spans="1:20" x14ac:dyDescent="0.2">
      <c r="A770" t="s">
        <v>336</v>
      </c>
      <c r="B770" s="1"/>
      <c r="C770" s="1"/>
      <c r="D770" s="1"/>
      <c r="E770" s="1"/>
      <c r="F770" s="1"/>
      <c r="G770" s="1"/>
      <c r="H770" s="1"/>
      <c r="I770" s="1"/>
      <c r="J770" s="1">
        <v>17000</v>
      </c>
      <c r="K770" s="1"/>
      <c r="L770" s="1"/>
      <c r="M770" s="1"/>
      <c r="N770" s="1"/>
      <c r="O770" s="1"/>
      <c r="P770" s="1"/>
      <c r="Q770" s="1"/>
      <c r="R770" s="1"/>
      <c r="S770" s="1">
        <v>17000</v>
      </c>
      <c r="T770" t="str">
        <f>IF(_xlfn.XLOOKUP(A770,Resources!B:B,Resources!C:C,"",0,1)=0,"",_xlfn.XLOOKUP(A770,Resources!B:B,Resources!C:C,"",0,1))</f>
        <v/>
      </c>
    </row>
    <row r="771" spans="1:20" x14ac:dyDescent="0.2">
      <c r="A771" t="s">
        <v>388</v>
      </c>
      <c r="B771" s="1"/>
      <c r="C771" s="1"/>
      <c r="D771" s="1"/>
      <c r="E771" s="1"/>
      <c r="F771" s="1"/>
      <c r="G771" s="1"/>
      <c r="H771" s="1"/>
      <c r="I771" s="1"/>
      <c r="J771" s="1">
        <v>16373</v>
      </c>
      <c r="K771" s="1"/>
      <c r="L771" s="1"/>
      <c r="M771" s="1"/>
      <c r="N771" s="1"/>
      <c r="O771" s="1"/>
      <c r="P771" s="1"/>
      <c r="Q771" s="1"/>
      <c r="R771" s="1"/>
      <c r="S771" s="1">
        <v>16373</v>
      </c>
      <c r="T771" t="str">
        <f>IF(_xlfn.XLOOKUP(A771,Resources!B:B,Resources!C:C,"",0,1)=0,"",_xlfn.XLOOKUP(A771,Resources!B:B,Resources!C:C,"",0,1))</f>
        <v/>
      </c>
    </row>
    <row r="772" spans="1:20" x14ac:dyDescent="0.2">
      <c r="A772" t="s">
        <v>354</v>
      </c>
      <c r="B772" s="1"/>
      <c r="C772" s="1"/>
      <c r="D772" s="1"/>
      <c r="E772" s="1"/>
      <c r="F772" s="1"/>
      <c r="G772" s="1"/>
      <c r="H772" s="1"/>
      <c r="I772" s="1"/>
      <c r="J772" s="1">
        <v>10000</v>
      </c>
      <c r="K772" s="1">
        <v>5887</v>
      </c>
      <c r="L772" s="1"/>
      <c r="M772" s="1"/>
      <c r="N772" s="1"/>
      <c r="O772" s="1"/>
      <c r="P772" s="1"/>
      <c r="Q772" s="1"/>
      <c r="R772" s="1"/>
      <c r="S772" s="1">
        <v>15887</v>
      </c>
      <c r="T772" t="str">
        <f>IF(_xlfn.XLOOKUP(A772,Resources!B:B,Resources!C:C,"",0,1)=0,"",_xlfn.XLOOKUP(A772,Resources!B:B,Resources!C:C,"",0,1))</f>
        <v/>
      </c>
    </row>
    <row r="773" spans="1:20" x14ac:dyDescent="0.2">
      <c r="A773" t="s">
        <v>501</v>
      </c>
      <c r="B773" s="1">
        <v>8000</v>
      </c>
      <c r="C773" s="1">
        <v>7500</v>
      </c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>
        <v>15500</v>
      </c>
      <c r="T773" t="str">
        <f>IF(_xlfn.XLOOKUP(A773,Resources!B:B,Resources!C:C,"",0,1)=0,"",_xlfn.XLOOKUP(A773,Resources!B:B,Resources!C:C,"",0,1))</f>
        <v/>
      </c>
    </row>
    <row r="774" spans="1:20" x14ac:dyDescent="0.2">
      <c r="A774" t="s">
        <v>493</v>
      </c>
      <c r="B774" s="1">
        <v>10000</v>
      </c>
      <c r="C774" s="1">
        <v>5346</v>
      </c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>
        <v>15346</v>
      </c>
      <c r="T774" t="str">
        <f>IF(_xlfn.XLOOKUP(A774,Resources!B:B,Resources!C:C,"",0,1)=0,"",_xlfn.XLOOKUP(A774,Resources!B:B,Resources!C:C,"",0,1))</f>
        <v/>
      </c>
    </row>
    <row r="775" spans="1:20" x14ac:dyDescent="0.2">
      <c r="A775" t="s">
        <v>434</v>
      </c>
      <c r="B775" s="1"/>
      <c r="C775" s="1">
        <v>9896</v>
      </c>
      <c r="D775" s="1"/>
      <c r="E775" s="1"/>
      <c r="F775" s="1">
        <v>5120</v>
      </c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>
        <v>15016</v>
      </c>
      <c r="T775" t="str">
        <f>IF(_xlfn.XLOOKUP(A775,Resources!B:B,Resources!C:C,"",0,1)=0,"",_xlfn.XLOOKUP(A775,Resources!B:B,Resources!C:C,"",0,1))</f>
        <v>https://www.sourcewatch.org/index.php/Association_of_Christian_Schools_International</v>
      </c>
    </row>
    <row r="776" spans="1:20" x14ac:dyDescent="0.2">
      <c r="A776" t="s">
        <v>459</v>
      </c>
      <c r="B776" s="1"/>
      <c r="C776" s="1"/>
      <c r="D776" s="1"/>
      <c r="E776" s="1"/>
      <c r="F776" s="1">
        <v>15000</v>
      </c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>
        <v>15000</v>
      </c>
      <c r="T776" t="str">
        <f>IF(_xlfn.XLOOKUP(A776,Resources!B:B,Resources!C:C,"",0,1)=0,"",_xlfn.XLOOKUP(A776,Resources!B:B,Resources!C:C,"",0,1))</f>
        <v/>
      </c>
    </row>
    <row r="777" spans="1:20" x14ac:dyDescent="0.2">
      <c r="A777" t="s">
        <v>416</v>
      </c>
      <c r="B777" s="1"/>
      <c r="C777" s="1"/>
      <c r="D777" s="1"/>
      <c r="E777" s="1"/>
      <c r="F777" s="1"/>
      <c r="G777" s="1">
        <v>7500</v>
      </c>
      <c r="H777" s="1">
        <v>7500</v>
      </c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>
        <v>15000</v>
      </c>
      <c r="T777" t="str">
        <f>IF(_xlfn.XLOOKUP(A777,Resources!B:B,Resources!C:C,"",0,1)=0,"",_xlfn.XLOOKUP(A777,Resources!B:B,Resources!C:C,"",0,1))</f>
        <v/>
      </c>
    </row>
    <row r="778" spans="1:20" x14ac:dyDescent="0.2">
      <c r="A778" t="s">
        <v>386</v>
      </c>
      <c r="B778" s="1"/>
      <c r="C778" s="1"/>
      <c r="D778" s="1"/>
      <c r="E778" s="1"/>
      <c r="F778" s="1"/>
      <c r="G778" s="1"/>
      <c r="H778" s="1"/>
      <c r="I778" s="1">
        <v>10000</v>
      </c>
      <c r="J778" s="1">
        <v>5000</v>
      </c>
      <c r="K778" s="1"/>
      <c r="L778" s="1"/>
      <c r="M778" s="1"/>
      <c r="N778" s="1"/>
      <c r="O778" s="1"/>
      <c r="P778" s="1"/>
      <c r="Q778" s="1"/>
      <c r="R778" s="1"/>
      <c r="S778" s="1">
        <v>15000</v>
      </c>
      <c r="T778" t="str">
        <f>IF(_xlfn.XLOOKUP(A778,Resources!B:B,Resources!C:C,"",0,1)=0,"",_xlfn.XLOOKUP(A778,Resources!B:B,Resources!C:C,"",0,1))</f>
        <v/>
      </c>
    </row>
    <row r="779" spans="1:20" x14ac:dyDescent="0.2">
      <c r="A779" t="s">
        <v>475</v>
      </c>
      <c r="B779" s="1"/>
      <c r="C779" s="1"/>
      <c r="D779" s="1">
        <v>15000</v>
      </c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>
        <v>15000</v>
      </c>
      <c r="T779" t="str">
        <f>IF(_xlfn.XLOOKUP(A779,Resources!B:B,Resources!C:C,"",0,1)=0,"",_xlfn.XLOOKUP(A779,Resources!B:B,Resources!C:C,"",0,1))</f>
        <v/>
      </c>
    </row>
    <row r="780" spans="1:20" x14ac:dyDescent="0.2">
      <c r="A780" t="s">
        <v>498</v>
      </c>
      <c r="B780" s="1"/>
      <c r="C780" s="1">
        <v>14875</v>
      </c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>
        <v>14875</v>
      </c>
      <c r="T780" t="str">
        <f>IF(_xlfn.XLOOKUP(A780,Resources!B:B,Resources!C:C,"",0,1)=0,"",_xlfn.XLOOKUP(A780,Resources!B:B,Resources!C:C,"",0,1))</f>
        <v/>
      </c>
    </row>
    <row r="781" spans="1:20" x14ac:dyDescent="0.2">
      <c r="A781" t="s">
        <v>138</v>
      </c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>
        <v>14702</v>
      </c>
      <c r="P781" s="1"/>
      <c r="Q781" s="1"/>
      <c r="R781" s="1"/>
      <c r="S781" s="1">
        <v>14702</v>
      </c>
      <c r="T781" t="str">
        <f>IF(_xlfn.XLOOKUP(A781,Resources!B:B,Resources!C:C,"",0,1)=0,"",_xlfn.XLOOKUP(A781,Resources!B:B,Resources!C:C,"",0,1))</f>
        <v/>
      </c>
    </row>
    <row r="782" spans="1:20" x14ac:dyDescent="0.2">
      <c r="A782" t="s">
        <v>334</v>
      </c>
      <c r="B782" s="1"/>
      <c r="C782" s="1"/>
      <c r="D782" s="1"/>
      <c r="E782" s="1"/>
      <c r="F782" s="1"/>
      <c r="G782" s="1"/>
      <c r="H782" s="1"/>
      <c r="I782" s="1"/>
      <c r="J782" s="1">
        <v>14558</v>
      </c>
      <c r="K782" s="1"/>
      <c r="L782" s="1"/>
      <c r="M782" s="1"/>
      <c r="N782" s="1"/>
      <c r="O782" s="1"/>
      <c r="P782" s="1"/>
      <c r="Q782" s="1"/>
      <c r="R782" s="1"/>
      <c r="S782" s="1">
        <v>14558</v>
      </c>
      <c r="T782" t="str">
        <f>IF(_xlfn.XLOOKUP(A782,Resources!B:B,Resources!C:C,"",0,1)=0,"",_xlfn.XLOOKUP(A782,Resources!B:B,Resources!C:C,"",0,1))</f>
        <v/>
      </c>
    </row>
    <row r="783" spans="1:20" x14ac:dyDescent="0.2">
      <c r="A783" t="s">
        <v>509</v>
      </c>
      <c r="B783" s="1">
        <v>14498</v>
      </c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>
        <v>14498</v>
      </c>
      <c r="T783" t="str">
        <f>IF(_xlfn.XLOOKUP(A783,Resources!B:B,Resources!C:C,"",0,1)=0,"",_xlfn.XLOOKUP(A783,Resources!B:B,Resources!C:C,"",0,1))</f>
        <v>https://mail.sourcewatch.org/index.php?title=Christian_Institute</v>
      </c>
    </row>
    <row r="784" spans="1:20" x14ac:dyDescent="0.2">
      <c r="A784" t="s">
        <v>408</v>
      </c>
      <c r="B784" s="1"/>
      <c r="C784" s="1"/>
      <c r="D784" s="1"/>
      <c r="E784" s="1"/>
      <c r="F784" s="1"/>
      <c r="G784" s="1">
        <v>6740</v>
      </c>
      <c r="H784" s="1">
        <v>6740</v>
      </c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>
        <v>13480</v>
      </c>
      <c r="T784" t="str">
        <f>IF(_xlfn.XLOOKUP(A784,Resources!B:B,Resources!C:C,"",0,1)=0,"",_xlfn.XLOOKUP(A784,Resources!B:B,Resources!C:C,"",0,1))</f>
        <v/>
      </c>
    </row>
    <row r="785" spans="1:20" x14ac:dyDescent="0.2">
      <c r="A785" t="s">
        <v>50</v>
      </c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>
        <v>13128</v>
      </c>
      <c r="S785" s="1">
        <v>13128</v>
      </c>
      <c r="T785" t="str">
        <f>IF(_xlfn.XLOOKUP(A785,Resources!B:B,Resources!C:C,"",0,1)=0,"",_xlfn.XLOOKUP(A785,Resources!B:B,Resources!C:C,"",0,1))</f>
        <v/>
      </c>
    </row>
    <row r="786" spans="1:20" x14ac:dyDescent="0.2">
      <c r="A786" t="s">
        <v>468</v>
      </c>
      <c r="B786" s="1"/>
      <c r="C786" s="1"/>
      <c r="D786" s="1"/>
      <c r="E786" s="1">
        <v>13006</v>
      </c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>
        <v>13006</v>
      </c>
      <c r="T786" t="str">
        <f>IF(_xlfn.XLOOKUP(A786,Resources!B:B,Resources!C:C,"",0,1)=0,"",_xlfn.XLOOKUP(A786,Resources!B:B,Resources!C:C,"",0,1))</f>
        <v/>
      </c>
    </row>
    <row r="787" spans="1:20" x14ac:dyDescent="0.2">
      <c r="A787" t="s">
        <v>409</v>
      </c>
      <c r="B787" s="1"/>
      <c r="C787" s="1"/>
      <c r="D787" s="1"/>
      <c r="E787" s="1"/>
      <c r="F787" s="1"/>
      <c r="G787" s="1">
        <v>6300</v>
      </c>
      <c r="H787" s="1">
        <v>6300</v>
      </c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>
        <v>12600</v>
      </c>
      <c r="T787" t="str">
        <f>IF(_xlfn.XLOOKUP(A787,Resources!B:B,Resources!C:C,"",0,1)=0,"",_xlfn.XLOOKUP(A787,Resources!B:B,Resources!C:C,"",0,1))</f>
        <v/>
      </c>
    </row>
    <row r="788" spans="1:20" x14ac:dyDescent="0.2">
      <c r="A788" t="s">
        <v>467</v>
      </c>
      <c r="B788" s="1"/>
      <c r="C788" s="1"/>
      <c r="D788" s="1"/>
      <c r="E788" s="1">
        <v>12541</v>
      </c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>
        <v>12541</v>
      </c>
      <c r="T788" t="str">
        <f>IF(_xlfn.XLOOKUP(A788,Resources!B:B,Resources!C:C,"",0,1)=0,"",_xlfn.XLOOKUP(A788,Resources!B:B,Resources!C:C,"",0,1))</f>
        <v/>
      </c>
    </row>
    <row r="789" spans="1:20" x14ac:dyDescent="0.2">
      <c r="A789" t="s">
        <v>385</v>
      </c>
      <c r="B789" s="1"/>
      <c r="C789" s="1"/>
      <c r="D789" s="1"/>
      <c r="E789" s="1"/>
      <c r="F789" s="1"/>
      <c r="G789" s="1"/>
      <c r="H789" s="1"/>
      <c r="I789" s="1"/>
      <c r="J789" s="1">
        <v>12520</v>
      </c>
      <c r="K789" s="1"/>
      <c r="L789" s="1"/>
      <c r="M789" s="1"/>
      <c r="N789" s="1"/>
      <c r="O789" s="1"/>
      <c r="P789" s="1"/>
      <c r="Q789" s="1"/>
      <c r="R789" s="1"/>
      <c r="S789" s="1">
        <v>12520</v>
      </c>
      <c r="T789" t="str">
        <f>IF(_xlfn.XLOOKUP(A789,Resources!B:B,Resources!C:C,"",0,1)=0,"",_xlfn.XLOOKUP(A789,Resources!B:B,Resources!C:C,"",0,1))</f>
        <v/>
      </c>
    </row>
    <row r="790" spans="1:20" x14ac:dyDescent="0.2">
      <c r="A790" t="s">
        <v>499</v>
      </c>
      <c r="B790" s="1">
        <v>2500</v>
      </c>
      <c r="C790" s="1">
        <v>10000</v>
      </c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>
        <v>12500</v>
      </c>
      <c r="T790" t="str">
        <f>IF(_xlfn.XLOOKUP(A790,Resources!B:B,Resources!C:C,"",0,1)=0,"",_xlfn.XLOOKUP(A790,Resources!B:B,Resources!C:C,"",0,1))</f>
        <v/>
      </c>
    </row>
    <row r="791" spans="1:20" x14ac:dyDescent="0.2">
      <c r="A791" t="s">
        <v>457</v>
      </c>
      <c r="B791" s="1"/>
      <c r="C791" s="1"/>
      <c r="D791" s="1"/>
      <c r="E791" s="1">
        <v>6552</v>
      </c>
      <c r="F791" s="1">
        <v>5819</v>
      </c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>
        <v>12371</v>
      </c>
      <c r="T791" t="str">
        <f>IF(_xlfn.XLOOKUP(A791,Resources!B:B,Resources!C:C,"",0,1)=0,"",_xlfn.XLOOKUP(A791,Resources!B:B,Resources!C:C,"",0,1))</f>
        <v/>
      </c>
    </row>
    <row r="792" spans="1:20" x14ac:dyDescent="0.2">
      <c r="A792" t="s">
        <v>476</v>
      </c>
      <c r="B792" s="1">
        <v>2000</v>
      </c>
      <c r="C792" s="1"/>
      <c r="D792" s="1">
        <v>10000</v>
      </c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>
        <v>12000</v>
      </c>
      <c r="T792" t="str">
        <f>IF(_xlfn.XLOOKUP(A792,Resources!B:B,Resources!C:C,"",0,1)=0,"",_xlfn.XLOOKUP(A792,Resources!B:B,Resources!C:C,"",0,1))</f>
        <v/>
      </c>
    </row>
    <row r="793" spans="1:20" x14ac:dyDescent="0.2">
      <c r="A793" t="s">
        <v>345</v>
      </c>
      <c r="B793" s="1"/>
      <c r="C793" s="1"/>
      <c r="D793" s="1"/>
      <c r="E793" s="1"/>
      <c r="F793" s="1"/>
      <c r="G793" s="1"/>
      <c r="H793" s="1"/>
      <c r="I793" s="1">
        <v>12000</v>
      </c>
      <c r="J793" s="1"/>
      <c r="K793" s="1"/>
      <c r="L793" s="1"/>
      <c r="M793" s="1"/>
      <c r="N793" s="1"/>
      <c r="O793" s="1"/>
      <c r="P793" s="1"/>
      <c r="Q793" s="1"/>
      <c r="R793" s="1"/>
      <c r="S793" s="1">
        <v>12000</v>
      </c>
      <c r="T793" t="str">
        <f>IF(_xlfn.XLOOKUP(A793,Resources!B:B,Resources!C:C,"",0,1)=0,"",_xlfn.XLOOKUP(A793,Resources!B:B,Resources!C:C,"",0,1))</f>
        <v/>
      </c>
    </row>
    <row r="794" spans="1:20" x14ac:dyDescent="0.2">
      <c r="A794" t="s">
        <v>373</v>
      </c>
      <c r="B794" s="1"/>
      <c r="C794" s="1"/>
      <c r="D794" s="1"/>
      <c r="E794" s="1"/>
      <c r="F794" s="1"/>
      <c r="G794" s="1"/>
      <c r="H794" s="1"/>
      <c r="I794" s="1"/>
      <c r="J794" s="1">
        <v>11608</v>
      </c>
      <c r="K794" s="1"/>
      <c r="L794" s="1"/>
      <c r="M794" s="1"/>
      <c r="N794" s="1"/>
      <c r="O794" s="1"/>
      <c r="P794" s="1"/>
      <c r="Q794" s="1"/>
      <c r="R794" s="1"/>
      <c r="S794" s="1">
        <v>11608</v>
      </c>
      <c r="T794" t="str">
        <f>IF(_xlfn.XLOOKUP(A794,Resources!B:B,Resources!C:C,"",0,1)=0,"",_xlfn.XLOOKUP(A794,Resources!B:B,Resources!C:C,"",0,1))</f>
        <v/>
      </c>
    </row>
    <row r="795" spans="1:20" x14ac:dyDescent="0.2">
      <c r="A795" t="s">
        <v>460</v>
      </c>
      <c r="B795" s="1"/>
      <c r="C795" s="1"/>
      <c r="D795" s="1"/>
      <c r="E795" s="1"/>
      <c r="F795" s="1">
        <v>11444</v>
      </c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>
        <v>11444</v>
      </c>
      <c r="T795" t="str">
        <f>IF(_xlfn.XLOOKUP(A795,Resources!B:B,Resources!C:C,"",0,1)=0,"",_xlfn.XLOOKUP(A795,Resources!B:B,Resources!C:C,"",0,1))</f>
        <v/>
      </c>
    </row>
    <row r="796" spans="1:20" x14ac:dyDescent="0.2">
      <c r="A796" t="s">
        <v>415</v>
      </c>
      <c r="B796" s="1"/>
      <c r="C796" s="1"/>
      <c r="D796" s="1"/>
      <c r="E796" s="1"/>
      <c r="F796" s="1"/>
      <c r="G796" s="1">
        <v>5717</v>
      </c>
      <c r="H796" s="1">
        <v>5717</v>
      </c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>
        <v>11434</v>
      </c>
      <c r="T796" t="str">
        <f>IF(_xlfn.XLOOKUP(A796,Resources!B:B,Resources!C:C,"",0,1)=0,"",_xlfn.XLOOKUP(A796,Resources!B:B,Resources!C:C,"",0,1))</f>
        <v/>
      </c>
    </row>
    <row r="797" spans="1:20" x14ac:dyDescent="0.2">
      <c r="A797" t="s">
        <v>194</v>
      </c>
      <c r="B797" s="1"/>
      <c r="C797" s="1"/>
      <c r="D797" s="1"/>
      <c r="E797" s="1"/>
      <c r="F797" s="1"/>
      <c r="G797" s="1"/>
      <c r="H797" s="1"/>
      <c r="I797" s="1"/>
      <c r="J797" s="1">
        <v>5719</v>
      </c>
      <c r="K797" s="1"/>
      <c r="L797" s="1"/>
      <c r="M797" s="1">
        <v>5499</v>
      </c>
      <c r="N797" s="1"/>
      <c r="O797" s="1"/>
      <c r="P797" s="1"/>
      <c r="Q797" s="1"/>
      <c r="R797" s="1"/>
      <c r="S797" s="1">
        <v>11218</v>
      </c>
      <c r="T797" t="str">
        <f>IF(_xlfn.XLOOKUP(A797,Resources!B:B,Resources!C:C,"",0,1)=0,"",_xlfn.XLOOKUP(A797,Resources!B:B,Resources!C:C,"",0,1))</f>
        <v/>
      </c>
    </row>
    <row r="798" spans="1:20" x14ac:dyDescent="0.2">
      <c r="A798" t="s">
        <v>161</v>
      </c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>
        <v>10972</v>
      </c>
      <c r="O798" s="1"/>
      <c r="P798" s="1"/>
      <c r="Q798" s="1"/>
      <c r="R798" s="1"/>
      <c r="S798" s="1">
        <v>10972</v>
      </c>
      <c r="T798" t="str">
        <f>IF(_xlfn.XLOOKUP(A798,Resources!B:B,Resources!C:C,"",0,1)=0,"",_xlfn.XLOOKUP(A798,Resources!B:B,Resources!C:C,"",0,1))</f>
        <v/>
      </c>
    </row>
    <row r="799" spans="1:20" x14ac:dyDescent="0.2">
      <c r="A799" t="s">
        <v>471</v>
      </c>
      <c r="B799" s="1"/>
      <c r="C799" s="1"/>
      <c r="D799" s="1"/>
      <c r="E799" s="1">
        <v>10500</v>
      </c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>
        <v>10500</v>
      </c>
      <c r="T799" t="str">
        <f>IF(_xlfn.XLOOKUP(A799,Resources!B:B,Resources!C:C,"",0,1)=0,"",_xlfn.XLOOKUP(A799,Resources!B:B,Resources!C:C,"",0,1))</f>
        <v/>
      </c>
    </row>
    <row r="800" spans="1:20" x14ac:dyDescent="0.2">
      <c r="A800" t="s">
        <v>53</v>
      </c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>
        <v>10268</v>
      </c>
      <c r="S800" s="1">
        <v>10268</v>
      </c>
      <c r="T800" t="str">
        <f>IF(_xlfn.XLOOKUP(A800,Resources!B:B,Resources!C:C,"",0,1)=0,"",_xlfn.XLOOKUP(A800,Resources!B:B,Resources!C:C,"",0,1))</f>
        <v/>
      </c>
    </row>
    <row r="801" spans="1:20" x14ac:dyDescent="0.2">
      <c r="A801" t="s">
        <v>167</v>
      </c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>
        <v>10000</v>
      </c>
      <c r="O801" s="1"/>
      <c r="P801" s="1"/>
      <c r="Q801" s="1"/>
      <c r="R801" s="1"/>
      <c r="S801" s="1">
        <v>10000</v>
      </c>
      <c r="T801" t="str">
        <f>IF(_xlfn.XLOOKUP(A801,Resources!B:B,Resources!C:C,"",0,1)=0,"",_xlfn.XLOOKUP(A801,Resources!B:B,Resources!C:C,"",0,1))</f>
        <v/>
      </c>
    </row>
    <row r="802" spans="1:20" x14ac:dyDescent="0.2">
      <c r="A802" t="s">
        <v>452</v>
      </c>
      <c r="B802" s="1"/>
      <c r="C802" s="1"/>
      <c r="D802" s="1"/>
      <c r="E802" s="1"/>
      <c r="F802" s="1">
        <v>10000</v>
      </c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>
        <v>10000</v>
      </c>
      <c r="T802" t="str">
        <f>IF(_xlfn.XLOOKUP(A802,Resources!B:B,Resources!C:C,"",0,1)=0,"",_xlfn.XLOOKUP(A802,Resources!B:B,Resources!C:C,"",0,1))</f>
        <v/>
      </c>
    </row>
    <row r="803" spans="1:20" x14ac:dyDescent="0.2">
      <c r="A803" t="s">
        <v>441</v>
      </c>
      <c r="B803" s="1"/>
      <c r="C803" s="1"/>
      <c r="D803" s="1"/>
      <c r="E803" s="1"/>
      <c r="F803" s="1">
        <v>10000</v>
      </c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>
        <v>10000</v>
      </c>
      <c r="T803" t="str">
        <f>IF(_xlfn.XLOOKUP(A803,Resources!B:B,Resources!C:C,"",0,1)=0,"",_xlfn.XLOOKUP(A803,Resources!B:B,Resources!C:C,"",0,1))</f>
        <v/>
      </c>
    </row>
    <row r="804" spans="1:20" x14ac:dyDescent="0.2">
      <c r="A804" t="s">
        <v>523</v>
      </c>
      <c r="B804" s="1">
        <v>10000</v>
      </c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>
        <v>10000</v>
      </c>
      <c r="T804" t="str">
        <f>IF(_xlfn.XLOOKUP(A804,Resources!B:B,Resources!C:C,"",0,1)=0,"",_xlfn.XLOOKUP(A804,Resources!B:B,Resources!C:C,"",0,1))</f>
        <v/>
      </c>
    </row>
    <row r="805" spans="1:20" x14ac:dyDescent="0.2">
      <c r="A805" t="s">
        <v>517</v>
      </c>
      <c r="B805" s="1">
        <v>10000</v>
      </c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>
        <v>10000</v>
      </c>
      <c r="T805" t="str">
        <f>IF(_xlfn.XLOOKUP(A805,Resources!B:B,Resources!C:C,"",0,1)=0,"",_xlfn.XLOOKUP(A805,Resources!B:B,Resources!C:C,"",0,1))</f>
        <v/>
      </c>
    </row>
    <row r="806" spans="1:20" x14ac:dyDescent="0.2">
      <c r="A806" t="s">
        <v>382</v>
      </c>
      <c r="B806" s="1"/>
      <c r="C806" s="1"/>
      <c r="D806" s="1"/>
      <c r="E806" s="1"/>
      <c r="F806" s="1"/>
      <c r="G806" s="1"/>
      <c r="H806" s="1"/>
      <c r="I806" s="1"/>
      <c r="J806" s="1">
        <v>10000</v>
      </c>
      <c r="K806" s="1"/>
      <c r="L806" s="1"/>
      <c r="M806" s="1"/>
      <c r="N806" s="1"/>
      <c r="O806" s="1"/>
      <c r="P806" s="1"/>
      <c r="Q806" s="1"/>
      <c r="R806" s="1"/>
      <c r="S806" s="1">
        <v>10000</v>
      </c>
      <c r="T806" t="str">
        <f>IF(_xlfn.XLOOKUP(A806,Resources!B:B,Resources!C:C,"",0,1)=0,"",_xlfn.XLOOKUP(A806,Resources!B:B,Resources!C:C,"",0,1))</f>
        <v/>
      </c>
    </row>
    <row r="807" spans="1:20" x14ac:dyDescent="0.2">
      <c r="A807" t="s">
        <v>513</v>
      </c>
      <c r="B807" s="1">
        <v>10000</v>
      </c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>
        <v>10000</v>
      </c>
      <c r="T807" t="str">
        <f>IF(_xlfn.XLOOKUP(A807,Resources!B:B,Resources!C:C,"",0,1)=0,"",_xlfn.XLOOKUP(A807,Resources!B:B,Resources!C:C,"",0,1))</f>
        <v/>
      </c>
    </row>
    <row r="808" spans="1:20" x14ac:dyDescent="0.2">
      <c r="A808" t="s">
        <v>376</v>
      </c>
      <c r="B808" s="1"/>
      <c r="C808" s="1"/>
      <c r="D808" s="1"/>
      <c r="E808" s="1"/>
      <c r="F808" s="1"/>
      <c r="G808" s="1"/>
      <c r="H808" s="1"/>
      <c r="I808" s="1"/>
      <c r="J808" s="1"/>
      <c r="K808" s="1">
        <v>10000</v>
      </c>
      <c r="L808" s="1"/>
      <c r="M808" s="1"/>
      <c r="N808" s="1"/>
      <c r="O808" s="1"/>
      <c r="P808" s="1"/>
      <c r="Q808" s="1"/>
      <c r="R808" s="1"/>
      <c r="S808" s="1">
        <v>10000</v>
      </c>
      <c r="T808" t="str">
        <f>IF(_xlfn.XLOOKUP(A808,Resources!B:B,Resources!C:C,"",0,1)=0,"",_xlfn.XLOOKUP(A808,Resources!B:B,Resources!C:C,"",0,1))</f>
        <v/>
      </c>
    </row>
    <row r="809" spans="1:20" x14ac:dyDescent="0.2">
      <c r="A809" t="s">
        <v>478</v>
      </c>
      <c r="B809" s="1"/>
      <c r="C809" s="1"/>
      <c r="D809" s="1">
        <v>10000</v>
      </c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>
        <v>10000</v>
      </c>
      <c r="T809" t="str">
        <f>IF(_xlfn.XLOOKUP(A809,Resources!B:B,Resources!C:C,"",0,1)=0,"",_xlfn.XLOOKUP(A809,Resources!B:B,Resources!C:C,"",0,1))</f>
        <v/>
      </c>
    </row>
    <row r="810" spans="1:20" x14ac:dyDescent="0.2">
      <c r="A810" t="s">
        <v>351</v>
      </c>
      <c r="B810" s="1"/>
      <c r="C810" s="1"/>
      <c r="D810" s="1"/>
      <c r="E810" s="1"/>
      <c r="F810" s="1"/>
      <c r="G810" s="1"/>
      <c r="H810" s="1"/>
      <c r="I810" s="1"/>
      <c r="J810" s="1">
        <v>10000</v>
      </c>
      <c r="K810" s="1"/>
      <c r="L810" s="1"/>
      <c r="M810" s="1"/>
      <c r="N810" s="1"/>
      <c r="O810" s="1"/>
      <c r="P810" s="1"/>
      <c r="Q810" s="1"/>
      <c r="R810" s="1"/>
      <c r="S810" s="1">
        <v>10000</v>
      </c>
      <c r="T810" t="str">
        <f>IF(_xlfn.XLOOKUP(A810,Resources!B:B,Resources!C:C,"",0,1)=0,"",_xlfn.XLOOKUP(A810,Resources!B:B,Resources!C:C,"",0,1))</f>
        <v/>
      </c>
    </row>
    <row r="811" spans="1:20" x14ac:dyDescent="0.2">
      <c r="A811" t="s">
        <v>506</v>
      </c>
      <c r="B811" s="1">
        <v>9344</v>
      </c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>
        <v>9344</v>
      </c>
      <c r="T811" t="str">
        <f>IF(_xlfn.XLOOKUP(A811,Resources!B:B,Resources!C:C,"",0,1)=0,"",_xlfn.XLOOKUP(A811,Resources!B:B,Resources!C:C,"",0,1))</f>
        <v/>
      </c>
    </row>
    <row r="812" spans="1:20" x14ac:dyDescent="0.2">
      <c r="A812" t="s">
        <v>341</v>
      </c>
      <c r="B812" s="1"/>
      <c r="C812" s="1"/>
      <c r="D812" s="1"/>
      <c r="E812" s="1"/>
      <c r="F812" s="1"/>
      <c r="G812" s="1"/>
      <c r="H812" s="1"/>
      <c r="I812" s="1"/>
      <c r="J812" s="1">
        <v>9339</v>
      </c>
      <c r="K812" s="1"/>
      <c r="L812" s="1"/>
      <c r="M812" s="1"/>
      <c r="N812" s="1"/>
      <c r="O812" s="1"/>
      <c r="P812" s="1"/>
      <c r="Q812" s="1"/>
      <c r="R812" s="1"/>
      <c r="S812" s="1">
        <v>9339</v>
      </c>
      <c r="T812" t="str">
        <f>IF(_xlfn.XLOOKUP(A812,Resources!B:B,Resources!C:C,"",0,1)=0,"",_xlfn.XLOOKUP(A812,Resources!B:B,Resources!C:C,"",0,1))</f>
        <v/>
      </c>
    </row>
    <row r="813" spans="1:20" x14ac:dyDescent="0.2">
      <c r="A813" t="s">
        <v>163</v>
      </c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>
        <v>9204</v>
      </c>
      <c r="O813" s="1"/>
      <c r="P813" s="1"/>
      <c r="Q813" s="1"/>
      <c r="R813" s="1"/>
      <c r="S813" s="1">
        <v>9204</v>
      </c>
      <c r="T813" t="str">
        <f>IF(_xlfn.XLOOKUP(A813,Resources!B:B,Resources!C:C,"",0,1)=0,"",_xlfn.XLOOKUP(A813,Resources!B:B,Resources!C:C,"",0,1))</f>
        <v/>
      </c>
    </row>
    <row r="814" spans="1:20" x14ac:dyDescent="0.2">
      <c r="A814" t="s">
        <v>387</v>
      </c>
      <c r="B814" s="1"/>
      <c r="C814" s="1"/>
      <c r="D814" s="1"/>
      <c r="E814" s="1"/>
      <c r="F814" s="1"/>
      <c r="G814" s="1"/>
      <c r="H814" s="1"/>
      <c r="I814" s="1"/>
      <c r="J814" s="1">
        <v>9000</v>
      </c>
      <c r="K814" s="1"/>
      <c r="L814" s="1"/>
      <c r="M814" s="1"/>
      <c r="N814" s="1"/>
      <c r="O814" s="1"/>
      <c r="P814" s="1"/>
      <c r="Q814" s="1"/>
      <c r="R814" s="1"/>
      <c r="S814" s="1">
        <v>9000</v>
      </c>
      <c r="T814" t="str">
        <f>IF(_xlfn.XLOOKUP(A814,Resources!B:B,Resources!C:C,"",0,1)=0,"",_xlfn.XLOOKUP(A814,Resources!B:B,Resources!C:C,"",0,1))</f>
        <v/>
      </c>
    </row>
    <row r="815" spans="1:20" x14ac:dyDescent="0.2">
      <c r="A815" t="s">
        <v>170</v>
      </c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>
        <v>8812</v>
      </c>
      <c r="O815" s="1"/>
      <c r="P815" s="1"/>
      <c r="Q815" s="1"/>
      <c r="R815" s="1"/>
      <c r="S815" s="1">
        <v>8812</v>
      </c>
      <c r="T815" t="str">
        <f>IF(_xlfn.XLOOKUP(A815,Resources!B:B,Resources!C:C,"",0,1)=0,"",_xlfn.XLOOKUP(A815,Resources!B:B,Resources!C:C,"",0,1))</f>
        <v/>
      </c>
    </row>
    <row r="816" spans="1:20" x14ac:dyDescent="0.2">
      <c r="A816" t="s">
        <v>495</v>
      </c>
      <c r="B816" s="1"/>
      <c r="C816" s="1">
        <v>8810</v>
      </c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>
        <v>8810</v>
      </c>
      <c r="T816" t="str">
        <f>IF(_xlfn.XLOOKUP(A816,Resources!B:B,Resources!C:C,"",0,1)=0,"",_xlfn.XLOOKUP(A816,Resources!B:B,Resources!C:C,"",0,1))</f>
        <v/>
      </c>
    </row>
    <row r="817" spans="1:20" x14ac:dyDescent="0.2">
      <c r="A817" t="s">
        <v>99</v>
      </c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>
        <v>8608</v>
      </c>
      <c r="R817" s="1"/>
      <c r="S817" s="1">
        <v>8608</v>
      </c>
      <c r="T817" t="str">
        <f>IF(_xlfn.XLOOKUP(A817,Resources!B:B,Resources!C:C,"",0,1)=0,"",_xlfn.XLOOKUP(A817,Resources!B:B,Resources!C:C,"",0,1))</f>
        <v/>
      </c>
    </row>
    <row r="818" spans="1:20" x14ac:dyDescent="0.2">
      <c r="A818" t="s">
        <v>328</v>
      </c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>
        <v>8430</v>
      </c>
      <c r="M818" s="1"/>
      <c r="N818" s="1"/>
      <c r="O818" s="1"/>
      <c r="P818" s="1"/>
      <c r="Q818" s="1"/>
      <c r="R818" s="1"/>
      <c r="S818" s="1">
        <v>8430</v>
      </c>
      <c r="T818" t="str">
        <f>IF(_xlfn.XLOOKUP(A818,Resources!B:B,Resources!C:C,"",0,1)=0,"",_xlfn.XLOOKUP(A818,Resources!B:B,Resources!C:C,"",0,1))</f>
        <v/>
      </c>
    </row>
    <row r="819" spans="1:20" x14ac:dyDescent="0.2">
      <c r="A819" t="s">
        <v>446</v>
      </c>
      <c r="B819" s="1"/>
      <c r="C819" s="1"/>
      <c r="D819" s="1"/>
      <c r="E819" s="1"/>
      <c r="F819" s="1">
        <v>8309</v>
      </c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>
        <v>8309</v>
      </c>
      <c r="T819" t="str">
        <f>IF(_xlfn.XLOOKUP(A819,Resources!B:B,Resources!C:C,"",0,1)=0,"",_xlfn.XLOOKUP(A819,Resources!B:B,Resources!C:C,"",0,1))</f>
        <v/>
      </c>
    </row>
    <row r="820" spans="1:20" x14ac:dyDescent="0.2">
      <c r="A820" t="s">
        <v>519</v>
      </c>
      <c r="B820" s="1">
        <v>8000</v>
      </c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>
        <v>8000</v>
      </c>
      <c r="T820" t="str">
        <f>IF(_xlfn.XLOOKUP(A820,Resources!B:B,Resources!C:C,"",0,1)=0,"",_xlfn.XLOOKUP(A820,Resources!B:B,Resources!C:C,"",0,1))</f>
        <v/>
      </c>
    </row>
    <row r="821" spans="1:20" x14ac:dyDescent="0.2">
      <c r="A821" t="s">
        <v>113</v>
      </c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>
        <v>7950</v>
      </c>
      <c r="Q821" s="1"/>
      <c r="R821" s="1"/>
      <c r="S821" s="1">
        <v>7950</v>
      </c>
      <c r="T821" t="str">
        <f>IF(_xlfn.XLOOKUP(A821,Resources!B:B,Resources!C:C,"",0,1)=0,"",_xlfn.XLOOKUP(A821,Resources!B:B,Resources!C:C,"",0,1))</f>
        <v/>
      </c>
    </row>
    <row r="822" spans="1:20" x14ac:dyDescent="0.2">
      <c r="A822" t="s">
        <v>93</v>
      </c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>
        <v>7850</v>
      </c>
      <c r="R822" s="1"/>
      <c r="S822" s="1">
        <v>7850</v>
      </c>
      <c r="T822" t="str">
        <f>IF(_xlfn.XLOOKUP(A822,Resources!B:B,Resources!C:C,"",0,1)=0,"",_xlfn.XLOOKUP(A822,Resources!B:B,Resources!C:C,"",0,1))</f>
        <v/>
      </c>
    </row>
    <row r="823" spans="1:20" x14ac:dyDescent="0.2">
      <c r="A823" t="s">
        <v>347</v>
      </c>
      <c r="B823" s="1"/>
      <c r="C823" s="1"/>
      <c r="D823" s="1"/>
      <c r="E823" s="1"/>
      <c r="F823" s="1"/>
      <c r="G823" s="1"/>
      <c r="H823" s="1"/>
      <c r="I823" s="1">
        <v>7809</v>
      </c>
      <c r="J823" s="1"/>
      <c r="K823" s="1"/>
      <c r="L823" s="1"/>
      <c r="M823" s="1"/>
      <c r="N823" s="1"/>
      <c r="O823" s="1"/>
      <c r="P823" s="1"/>
      <c r="Q823" s="1"/>
      <c r="R823" s="1"/>
      <c r="S823" s="1">
        <v>7809</v>
      </c>
      <c r="T823" t="str">
        <f>IF(_xlfn.XLOOKUP(A823,Resources!B:B,Resources!C:C,"",0,1)=0,"",_xlfn.XLOOKUP(A823,Resources!B:B,Resources!C:C,"",0,1))</f>
        <v/>
      </c>
    </row>
    <row r="824" spans="1:20" x14ac:dyDescent="0.2">
      <c r="A824" t="s">
        <v>389</v>
      </c>
      <c r="B824" s="1"/>
      <c r="C824" s="1"/>
      <c r="D824" s="1"/>
      <c r="E824" s="1"/>
      <c r="F824" s="1"/>
      <c r="G824" s="1"/>
      <c r="H824" s="1"/>
      <c r="I824" s="1"/>
      <c r="J824" s="1">
        <v>7500</v>
      </c>
      <c r="K824" s="1"/>
      <c r="L824" s="1"/>
      <c r="M824" s="1"/>
      <c r="N824" s="1"/>
      <c r="O824" s="1"/>
      <c r="P824" s="1"/>
      <c r="Q824" s="1"/>
      <c r="R824" s="1"/>
      <c r="S824" s="1">
        <v>7500</v>
      </c>
      <c r="T824" t="str">
        <f>IF(_xlfn.XLOOKUP(A824,Resources!B:B,Resources!C:C,"",0,1)=0,"",_xlfn.XLOOKUP(A824,Resources!B:B,Resources!C:C,"",0,1))</f>
        <v/>
      </c>
    </row>
    <row r="825" spans="1:20" x14ac:dyDescent="0.2">
      <c r="A825" t="s">
        <v>184</v>
      </c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>
        <v>7500</v>
      </c>
      <c r="N825" s="1"/>
      <c r="O825" s="1"/>
      <c r="P825" s="1"/>
      <c r="Q825" s="1"/>
      <c r="R825" s="1"/>
      <c r="S825" s="1">
        <v>7500</v>
      </c>
      <c r="T825" t="str">
        <f>IF(_xlfn.XLOOKUP(A825,Resources!B:B,Resources!C:C,"",0,1)=0,"",_xlfn.XLOOKUP(A825,Resources!B:B,Resources!C:C,"",0,1))</f>
        <v/>
      </c>
    </row>
    <row r="826" spans="1:20" x14ac:dyDescent="0.2">
      <c r="A826" t="s">
        <v>464</v>
      </c>
      <c r="B826" s="1"/>
      <c r="C826" s="1"/>
      <c r="D826" s="1"/>
      <c r="E826" s="1">
        <v>7500</v>
      </c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>
        <v>7500</v>
      </c>
      <c r="T826" t="str">
        <f>IF(_xlfn.XLOOKUP(A826,Resources!B:B,Resources!C:C,"",0,1)=0,"",_xlfn.XLOOKUP(A826,Resources!B:B,Resources!C:C,"",0,1))</f>
        <v/>
      </c>
    </row>
    <row r="827" spans="1:20" x14ac:dyDescent="0.2">
      <c r="A827" t="s">
        <v>487</v>
      </c>
      <c r="B827" s="1"/>
      <c r="C827" s="1"/>
      <c r="D827" s="1">
        <v>7500</v>
      </c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>
        <v>7500</v>
      </c>
      <c r="T827" t="str">
        <f>IF(_xlfn.XLOOKUP(A827,Resources!B:B,Resources!C:C,"",0,1)=0,"",_xlfn.XLOOKUP(A827,Resources!B:B,Resources!C:C,"",0,1))</f>
        <v/>
      </c>
    </row>
    <row r="828" spans="1:20" x14ac:dyDescent="0.2">
      <c r="A828" t="s">
        <v>439</v>
      </c>
      <c r="B828" s="1"/>
      <c r="C828" s="1"/>
      <c r="D828" s="1"/>
      <c r="E828" s="1"/>
      <c r="F828" s="1">
        <v>7500</v>
      </c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>
        <v>7500</v>
      </c>
      <c r="T828" t="str">
        <f>IF(_xlfn.XLOOKUP(A828,Resources!B:B,Resources!C:C,"",0,1)=0,"",_xlfn.XLOOKUP(A828,Resources!B:B,Resources!C:C,"",0,1))</f>
        <v/>
      </c>
    </row>
    <row r="829" spans="1:20" x14ac:dyDescent="0.2">
      <c r="A829" t="s">
        <v>349</v>
      </c>
      <c r="B829" s="1"/>
      <c r="C829" s="1"/>
      <c r="D829" s="1"/>
      <c r="E829" s="1"/>
      <c r="F829" s="1"/>
      <c r="G829" s="1"/>
      <c r="H829" s="1"/>
      <c r="I829" s="1">
        <v>7500</v>
      </c>
      <c r="J829" s="1"/>
      <c r="K829" s="1"/>
      <c r="L829" s="1"/>
      <c r="M829" s="1"/>
      <c r="N829" s="1"/>
      <c r="O829" s="1"/>
      <c r="P829" s="1"/>
      <c r="Q829" s="1"/>
      <c r="R829" s="1"/>
      <c r="S829" s="1">
        <v>7500</v>
      </c>
      <c r="T829" t="str">
        <f>IF(_xlfn.XLOOKUP(A829,Resources!B:B,Resources!C:C,"",0,1)=0,"",_xlfn.XLOOKUP(A829,Resources!B:B,Resources!C:C,"",0,1))</f>
        <v/>
      </c>
    </row>
    <row r="830" spans="1:20" x14ac:dyDescent="0.2">
      <c r="A830" t="s">
        <v>37</v>
      </c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>
        <v>6800</v>
      </c>
      <c r="S830" s="1">
        <v>6800</v>
      </c>
      <c r="T830" t="str">
        <f>IF(_xlfn.XLOOKUP(A830,Resources!B:B,Resources!C:C,"",0,1)=0,"",_xlfn.XLOOKUP(A830,Resources!B:B,Resources!C:C,"",0,1))</f>
        <v/>
      </c>
    </row>
    <row r="831" spans="1:20" x14ac:dyDescent="0.2">
      <c r="A831" t="s">
        <v>520</v>
      </c>
      <c r="B831" s="1">
        <v>6500</v>
      </c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>
        <v>6500</v>
      </c>
      <c r="T831" t="str">
        <f>IF(_xlfn.XLOOKUP(A831,Resources!B:B,Resources!C:C,"",0,1)=0,"",_xlfn.XLOOKUP(A831,Resources!B:B,Resources!C:C,"",0,1))</f>
        <v/>
      </c>
    </row>
    <row r="832" spans="1:20" x14ac:dyDescent="0.2">
      <c r="A832" t="s">
        <v>480</v>
      </c>
      <c r="B832" s="1"/>
      <c r="C832" s="1"/>
      <c r="D832" s="1">
        <v>6500</v>
      </c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>
        <v>6500</v>
      </c>
      <c r="T832" t="str">
        <f>IF(_xlfn.XLOOKUP(A832,Resources!B:B,Resources!C:C,"",0,1)=0,"",_xlfn.XLOOKUP(A832,Resources!B:B,Resources!C:C,"",0,1))</f>
        <v>https://www.sourcewatch.org/index.php/Concerned_Women_for_America</v>
      </c>
    </row>
    <row r="833" spans="1:20" x14ac:dyDescent="0.2">
      <c r="A833" t="s">
        <v>458</v>
      </c>
      <c r="B833" s="1"/>
      <c r="C833" s="1"/>
      <c r="D833" s="1"/>
      <c r="E833" s="1"/>
      <c r="F833" s="1">
        <v>6480</v>
      </c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>
        <v>6480</v>
      </c>
      <c r="T833" t="str">
        <f>IF(_xlfn.XLOOKUP(A833,Resources!B:B,Resources!C:C,"",0,1)=0,"",_xlfn.XLOOKUP(A833,Resources!B:B,Resources!C:C,"",0,1))</f>
        <v/>
      </c>
    </row>
    <row r="834" spans="1:20" x14ac:dyDescent="0.2">
      <c r="A834" t="s">
        <v>481</v>
      </c>
      <c r="B834" s="1"/>
      <c r="C834" s="1"/>
      <c r="D834" s="1">
        <v>6450</v>
      </c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>
        <v>6450</v>
      </c>
      <c r="T834" t="str">
        <f>IF(_xlfn.XLOOKUP(A834,Resources!B:B,Resources!C:C,"",0,1)=0,"",_xlfn.XLOOKUP(A834,Resources!B:B,Resources!C:C,"",0,1))</f>
        <v/>
      </c>
    </row>
    <row r="835" spans="1:20" x14ac:dyDescent="0.2">
      <c r="A835" t="s">
        <v>374</v>
      </c>
      <c r="B835" s="1"/>
      <c r="C835" s="1"/>
      <c r="D835" s="1"/>
      <c r="E835" s="1"/>
      <c r="F835" s="1"/>
      <c r="G835" s="1"/>
      <c r="H835" s="1"/>
      <c r="I835" s="1"/>
      <c r="J835" s="1">
        <v>6400</v>
      </c>
      <c r="K835" s="1"/>
      <c r="L835" s="1"/>
      <c r="M835" s="1"/>
      <c r="N835" s="1"/>
      <c r="O835" s="1"/>
      <c r="P835" s="1"/>
      <c r="Q835" s="1"/>
      <c r="R835" s="1"/>
      <c r="S835" s="1">
        <v>6400</v>
      </c>
      <c r="T835" t="str">
        <f>IF(_xlfn.XLOOKUP(A835,Resources!B:B,Resources!C:C,"",0,1)=0,"",_xlfn.XLOOKUP(A835,Resources!B:B,Resources!C:C,"",0,1))</f>
        <v/>
      </c>
    </row>
    <row r="836" spans="1:20" x14ac:dyDescent="0.2">
      <c r="A836" t="s">
        <v>451</v>
      </c>
      <c r="B836" s="1"/>
      <c r="C836" s="1"/>
      <c r="D836" s="1"/>
      <c r="E836" s="1"/>
      <c r="F836" s="1">
        <v>6000</v>
      </c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>
        <v>6000</v>
      </c>
      <c r="T836" t="str">
        <f>IF(_xlfn.XLOOKUP(A836,Resources!B:B,Resources!C:C,"",0,1)=0,"",_xlfn.XLOOKUP(A836,Resources!B:B,Resources!C:C,"",0,1))</f>
        <v/>
      </c>
    </row>
    <row r="837" spans="1:20" x14ac:dyDescent="0.2">
      <c r="A837" t="s">
        <v>404</v>
      </c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>
        <v>6000</v>
      </c>
      <c r="M837" s="1"/>
      <c r="N837" s="1"/>
      <c r="O837" s="1"/>
      <c r="P837" s="1"/>
      <c r="Q837" s="1"/>
      <c r="R837" s="1"/>
      <c r="S837" s="1">
        <v>6000</v>
      </c>
      <c r="T837" t="str">
        <f>IF(_xlfn.XLOOKUP(A837,Resources!B:B,Resources!C:C,"",0,1)=0,"",_xlfn.XLOOKUP(A837,Resources!B:B,Resources!C:C,"",0,1))</f>
        <v/>
      </c>
    </row>
    <row r="838" spans="1:20" x14ac:dyDescent="0.2">
      <c r="A838" t="s">
        <v>35</v>
      </c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>
        <v>6000</v>
      </c>
      <c r="S838" s="1">
        <v>6000</v>
      </c>
      <c r="T838" t="str">
        <f>IF(_xlfn.XLOOKUP(A838,Resources!B:B,Resources!C:C,"",0,1)=0,"",_xlfn.XLOOKUP(A838,Resources!B:B,Resources!C:C,"",0,1))</f>
        <v/>
      </c>
    </row>
    <row r="839" spans="1:20" x14ac:dyDescent="0.2">
      <c r="A839" t="s">
        <v>383</v>
      </c>
      <c r="B839" s="1"/>
      <c r="C839" s="1"/>
      <c r="D839" s="1"/>
      <c r="E839" s="1"/>
      <c r="F839" s="1"/>
      <c r="G839" s="1"/>
      <c r="H839" s="1"/>
      <c r="I839" s="1"/>
      <c r="J839" s="1">
        <v>6000</v>
      </c>
      <c r="K839" s="1"/>
      <c r="L839" s="1"/>
      <c r="M839" s="1"/>
      <c r="N839" s="1"/>
      <c r="O839" s="1"/>
      <c r="P839" s="1"/>
      <c r="Q839" s="1"/>
      <c r="R839" s="1"/>
      <c r="S839" s="1">
        <v>6000</v>
      </c>
      <c r="T839" t="str">
        <f>IF(_xlfn.XLOOKUP(A839,Resources!B:B,Resources!C:C,"",0,1)=0,"",_xlfn.XLOOKUP(A839,Resources!B:B,Resources!C:C,"",0,1))</f>
        <v/>
      </c>
    </row>
    <row r="840" spans="1:20" x14ac:dyDescent="0.2">
      <c r="A840" t="s">
        <v>372</v>
      </c>
      <c r="B840" s="1"/>
      <c r="C840" s="1"/>
      <c r="D840" s="1"/>
      <c r="E840" s="1"/>
      <c r="F840" s="1"/>
      <c r="G840" s="1"/>
      <c r="H840" s="1"/>
      <c r="I840" s="1">
        <v>5955</v>
      </c>
      <c r="J840" s="1"/>
      <c r="K840" s="1"/>
      <c r="L840" s="1"/>
      <c r="M840" s="1"/>
      <c r="N840" s="1"/>
      <c r="O840" s="1"/>
      <c r="P840" s="1"/>
      <c r="Q840" s="1"/>
      <c r="R840" s="1"/>
      <c r="S840" s="1">
        <v>5955</v>
      </c>
      <c r="T840" t="str">
        <f>IF(_xlfn.XLOOKUP(A840,Resources!B:B,Resources!C:C,"",0,1)=0,"",_xlfn.XLOOKUP(A840,Resources!B:B,Resources!C:C,"",0,1))</f>
        <v/>
      </c>
    </row>
    <row r="841" spans="1:20" x14ac:dyDescent="0.2">
      <c r="A841" t="s">
        <v>363</v>
      </c>
      <c r="B841" s="1"/>
      <c r="C841" s="1"/>
      <c r="D841" s="1"/>
      <c r="E841" s="1"/>
      <c r="F841" s="1"/>
      <c r="G841" s="1"/>
      <c r="H841" s="1"/>
      <c r="I841" s="1"/>
      <c r="J841" s="1">
        <v>5945</v>
      </c>
      <c r="K841" s="1"/>
      <c r="L841" s="1"/>
      <c r="M841" s="1"/>
      <c r="N841" s="1"/>
      <c r="O841" s="1"/>
      <c r="P841" s="1"/>
      <c r="Q841" s="1"/>
      <c r="R841" s="1"/>
      <c r="S841" s="1">
        <v>5945</v>
      </c>
      <c r="T841" t="str">
        <f>IF(_xlfn.XLOOKUP(A841,Resources!B:B,Resources!C:C,"",0,1)=0,"",_xlfn.XLOOKUP(A841,Resources!B:B,Resources!C:C,"",0,1))</f>
        <v/>
      </c>
    </row>
    <row r="842" spans="1:20" x14ac:dyDescent="0.2">
      <c r="A842" t="s">
        <v>484</v>
      </c>
      <c r="B842" s="1"/>
      <c r="C842" s="1"/>
      <c r="D842" s="1">
        <v>5805</v>
      </c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>
        <v>5805</v>
      </c>
      <c r="T842" t="str">
        <f>IF(_xlfn.XLOOKUP(A842,Resources!B:B,Resources!C:C,"",0,1)=0,"",_xlfn.XLOOKUP(A842,Resources!B:B,Resources!C:C,"",0,1))</f>
        <v/>
      </c>
    </row>
    <row r="843" spans="1:20" x14ac:dyDescent="0.2">
      <c r="A843" t="s">
        <v>8</v>
      </c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>
        <v>5783</v>
      </c>
      <c r="S843" s="1">
        <v>5783</v>
      </c>
      <c r="T843" t="str">
        <f>IF(_xlfn.XLOOKUP(A843,Resources!B:B,Resources!C:C,"",0,1)=0,"",_xlfn.XLOOKUP(A843,Resources!B:B,Resources!C:C,"",0,1))</f>
        <v/>
      </c>
    </row>
    <row r="844" spans="1:20" x14ac:dyDescent="0.2">
      <c r="A844" t="s">
        <v>504</v>
      </c>
      <c r="B844" s="1">
        <v>5718</v>
      </c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>
        <v>5718</v>
      </c>
      <c r="T844" t="str">
        <f>IF(_xlfn.XLOOKUP(A844,Resources!B:B,Resources!C:C,"",0,1)=0,"",_xlfn.XLOOKUP(A844,Resources!B:B,Resources!C:C,"",0,1))</f>
        <v/>
      </c>
    </row>
    <row r="845" spans="1:20" x14ac:dyDescent="0.2">
      <c r="A845" t="s">
        <v>496</v>
      </c>
      <c r="B845" s="1"/>
      <c r="C845" s="1">
        <v>5663</v>
      </c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>
        <v>5663</v>
      </c>
      <c r="T845" t="str">
        <f>IF(_xlfn.XLOOKUP(A845,Resources!B:B,Resources!C:C,"",0,1)=0,"",_xlfn.XLOOKUP(A845,Resources!B:B,Resources!C:C,"",0,1))</f>
        <v/>
      </c>
    </row>
    <row r="846" spans="1:20" x14ac:dyDescent="0.2">
      <c r="A846" t="s">
        <v>473</v>
      </c>
      <c r="B846" s="1"/>
      <c r="C846" s="1"/>
      <c r="D846" s="1"/>
      <c r="E846" s="1">
        <v>5325</v>
      </c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>
        <v>5325</v>
      </c>
      <c r="T846" t="str">
        <f>IF(_xlfn.XLOOKUP(A846,Resources!B:B,Resources!C:C,"",0,1)=0,"",_xlfn.XLOOKUP(A846,Resources!B:B,Resources!C:C,"",0,1))</f>
        <v>https://www.sourcewatch.org/index.php/The_Justice_Foundation</v>
      </c>
    </row>
    <row r="847" spans="1:20" x14ac:dyDescent="0.2">
      <c r="A847" t="s">
        <v>502</v>
      </c>
      <c r="B847" s="1">
        <v>5000</v>
      </c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>
        <v>5000</v>
      </c>
      <c r="T847" t="str">
        <f>IF(_xlfn.XLOOKUP(A847,Resources!B:B,Resources!C:C,"",0,1)=0,"",_xlfn.XLOOKUP(A847,Resources!B:B,Resources!C:C,"",0,1))</f>
        <v/>
      </c>
    </row>
    <row r="848" spans="1:20" x14ac:dyDescent="0.2">
      <c r="A848" t="s">
        <v>332</v>
      </c>
      <c r="B848" s="1"/>
      <c r="C848" s="1"/>
      <c r="D848" s="1"/>
      <c r="E848" s="1"/>
      <c r="F848" s="1"/>
      <c r="G848" s="1"/>
      <c r="H848" s="1"/>
      <c r="I848" s="1"/>
      <c r="J848" s="1">
        <v>5000</v>
      </c>
      <c r="K848" s="1"/>
      <c r="L848" s="1"/>
      <c r="M848" s="1"/>
      <c r="N848" s="1"/>
      <c r="O848" s="1"/>
      <c r="P848" s="1"/>
      <c r="Q848" s="1"/>
      <c r="R848" s="1"/>
      <c r="S848" s="1">
        <v>5000</v>
      </c>
      <c r="T848" t="str">
        <f>IF(_xlfn.XLOOKUP(A848,Resources!B:B,Resources!C:C,"",0,1)=0,"",_xlfn.XLOOKUP(A848,Resources!B:B,Resources!C:C,"",0,1))</f>
        <v/>
      </c>
    </row>
    <row r="849" spans="1:20" x14ac:dyDescent="0.2">
      <c r="A849" t="s">
        <v>338</v>
      </c>
      <c r="B849" s="1"/>
      <c r="C849" s="1"/>
      <c r="D849" s="1"/>
      <c r="E849" s="1"/>
      <c r="F849" s="1"/>
      <c r="G849" s="1"/>
      <c r="H849" s="1"/>
      <c r="I849" s="1"/>
      <c r="J849" s="1">
        <v>5000</v>
      </c>
      <c r="K849" s="1"/>
      <c r="L849" s="1"/>
      <c r="M849" s="1"/>
      <c r="N849" s="1"/>
      <c r="O849" s="1"/>
      <c r="P849" s="1"/>
      <c r="Q849" s="1"/>
      <c r="R849" s="1"/>
      <c r="S849" s="1">
        <v>5000</v>
      </c>
      <c r="T849" t="str">
        <f>IF(_xlfn.XLOOKUP(A849,Resources!B:B,Resources!C:C,"",0,1)=0,"",_xlfn.XLOOKUP(A849,Resources!B:B,Resources!C:C,"",0,1))</f>
        <v/>
      </c>
    </row>
    <row r="850" spans="1:20" x14ac:dyDescent="0.2">
      <c r="A850" t="s">
        <v>514</v>
      </c>
      <c r="B850" s="1">
        <v>5000</v>
      </c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>
        <v>5000</v>
      </c>
      <c r="T850" t="str">
        <f>IF(_xlfn.XLOOKUP(A850,Resources!B:B,Resources!C:C,"",0,1)=0,"",_xlfn.XLOOKUP(A850,Resources!B:B,Resources!C:C,"",0,1))</f>
        <v>https://www.sourcewatch.org/index.php/Free_Market_Foundation</v>
      </c>
    </row>
    <row r="851" spans="1:20" x14ac:dyDescent="0.2">
      <c r="A851" t="s">
        <v>449</v>
      </c>
      <c r="B851" s="1"/>
      <c r="C851" s="1"/>
      <c r="D851" s="1"/>
      <c r="E851" s="1"/>
      <c r="F851" s="1">
        <v>5000</v>
      </c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>
        <v>5000</v>
      </c>
      <c r="T851" t="str">
        <f>IF(_xlfn.XLOOKUP(A851,Resources!B:B,Resources!C:C,"",0,1)=0,"",_xlfn.XLOOKUP(A851,Resources!B:B,Resources!C:C,"",0,1))</f>
        <v/>
      </c>
    </row>
    <row r="852" spans="1:20" x14ac:dyDescent="0.2">
      <c r="A852" t="s">
        <v>352</v>
      </c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>
        <v>5000</v>
      </c>
      <c r="M852" s="1"/>
      <c r="N852" s="1"/>
      <c r="O852" s="1"/>
      <c r="P852" s="1"/>
      <c r="Q852" s="1"/>
      <c r="R852" s="1"/>
      <c r="S852" s="1">
        <v>5000</v>
      </c>
      <c r="T852" t="str">
        <f>IF(_xlfn.XLOOKUP(A852,Resources!B:B,Resources!C:C,"",0,1)=0,"",_xlfn.XLOOKUP(A852,Resources!B:B,Resources!C:C,"",0,1))</f>
        <v/>
      </c>
    </row>
    <row r="853" spans="1:20" x14ac:dyDescent="0.2">
      <c r="A853" t="s">
        <v>518</v>
      </c>
      <c r="B853" s="1">
        <v>5000</v>
      </c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>
        <v>5000</v>
      </c>
      <c r="T853" t="str">
        <f>IF(_xlfn.XLOOKUP(A853,Resources!B:B,Resources!C:C,"",0,1)=0,"",_xlfn.XLOOKUP(A853,Resources!B:B,Resources!C:C,"",0,1))</f>
        <v/>
      </c>
    </row>
    <row r="854" spans="1:20" x14ac:dyDescent="0.2">
      <c r="A854" t="s">
        <v>524</v>
      </c>
      <c r="B854" s="1">
        <v>3000</v>
      </c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>
        <v>3000</v>
      </c>
      <c r="T854" t="str">
        <f>IF(_xlfn.XLOOKUP(A854,Resources!B:B,Resources!C:C,"",0,1)=0,"",_xlfn.XLOOKUP(A854,Resources!B:B,Resources!C:C,"",0,1))</f>
        <v/>
      </c>
    </row>
    <row r="855" spans="1:20" x14ac:dyDescent="0.2">
      <c r="A855" t="s">
        <v>522</v>
      </c>
      <c r="B855" s="1">
        <v>2269</v>
      </c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>
        <v>2269</v>
      </c>
      <c r="T855" t="str">
        <f>IF(_xlfn.XLOOKUP(A855,Resources!B:B,Resources!C:C,"",0,1)=0,"",_xlfn.XLOOKUP(A855,Resources!B:B,Resources!C:C,"",0,1))</f>
        <v/>
      </c>
    </row>
    <row r="856" spans="1:20" x14ac:dyDescent="0.2">
      <c r="A856" t="s">
        <v>526</v>
      </c>
      <c r="B856" s="1">
        <v>1993</v>
      </c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>
        <v>1993</v>
      </c>
      <c r="T856" t="str">
        <f>IF(_xlfn.XLOOKUP(A856,Resources!B:B,Resources!C:C,"",0,1)=0,"",_xlfn.XLOOKUP(A856,Resources!B:B,Resources!C:C,"",0,1))</f>
        <v/>
      </c>
    </row>
    <row r="857" spans="1:20" x14ac:dyDescent="0.2">
      <c r="A857" t="s">
        <v>505</v>
      </c>
      <c r="B857" s="1">
        <v>1000</v>
      </c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>
        <v>1000</v>
      </c>
      <c r="T857" t="str">
        <f>IF(_xlfn.XLOOKUP(A857,Resources!B:B,Resources!C:C,"",0,1)=0,"",_xlfn.XLOOKUP(A857,Resources!B:B,Resources!C:C,"",0,1))</f>
        <v/>
      </c>
    </row>
    <row r="858" spans="1:20" x14ac:dyDescent="0.2">
      <c r="A858" t="s">
        <v>507</v>
      </c>
      <c r="B858" s="1">
        <v>1000</v>
      </c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>
        <v>1000</v>
      </c>
      <c r="T858" t="str">
        <f>IF(_xlfn.XLOOKUP(A858,Resources!B:B,Resources!C:C,"",0,1)=0,"",_xlfn.XLOOKUP(A858,Resources!B:B,Resources!C:C,"",0,1))</f>
        <v/>
      </c>
    </row>
    <row r="859" spans="1:20" x14ac:dyDescent="0.2">
      <c r="A859" t="s">
        <v>503</v>
      </c>
      <c r="B859" s="1">
        <v>600</v>
      </c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>
        <v>600</v>
      </c>
      <c r="T859" t="str">
        <f>IF(_xlfn.XLOOKUP(A859,Resources!B:B,Resources!C:C,"",0,1)=0,"",_xlfn.XLOOKUP(A859,Resources!B:B,Resources!C:C,"",0,1))</f>
        <v/>
      </c>
    </row>
    <row r="860" spans="1:20" x14ac:dyDescent="0.2">
      <c r="A860" t="s">
        <v>512</v>
      </c>
      <c r="B860" s="1">
        <v>500</v>
      </c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>
        <v>500</v>
      </c>
      <c r="T860" t="str">
        <f>IF(_xlfn.XLOOKUP(A860,Resources!B:B,Resources!C:C,"",0,1)=0,"",_xlfn.XLOOKUP(A860,Resources!B:B,Resources!C:C,"",0,1))</f>
        <v/>
      </c>
    </row>
    <row r="861" spans="1:20" x14ac:dyDescent="0.2">
      <c r="A861" t="s">
        <v>525</v>
      </c>
      <c r="B861" s="1">
        <v>400</v>
      </c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>
        <v>400</v>
      </c>
      <c r="T861" t="str">
        <f>IF(_xlfn.XLOOKUP(A861,Resources!B:B,Resources!C:C,"",0,1)=0,"",_xlfn.XLOOKUP(A861,Resources!B:B,Resources!C:C,"",0,1))</f>
        <v/>
      </c>
    </row>
    <row r="862" spans="1:20" x14ac:dyDescent="0.2">
      <c r="A862" t="s">
        <v>3219</v>
      </c>
      <c r="B862" s="13">
        <v>1613206</v>
      </c>
      <c r="C862" s="13">
        <v>780419</v>
      </c>
      <c r="D862" s="13">
        <v>1109448</v>
      </c>
      <c r="E862" s="13">
        <v>1186560</v>
      </c>
      <c r="F862" s="13">
        <v>3020510</v>
      </c>
      <c r="G862" s="13">
        <v>2293452</v>
      </c>
      <c r="H862" s="13">
        <v>2293452</v>
      </c>
      <c r="I862" s="13">
        <v>2429808</v>
      </c>
      <c r="J862" s="13">
        <v>2416394</v>
      </c>
      <c r="K862" s="13">
        <v>3610177</v>
      </c>
      <c r="L862" s="13">
        <v>1329984</v>
      </c>
      <c r="M862" s="13">
        <v>1174540</v>
      </c>
      <c r="N862" s="13">
        <v>1150068</v>
      </c>
      <c r="O862" s="13">
        <v>916204</v>
      </c>
      <c r="P862" s="13">
        <v>750296</v>
      </c>
      <c r="Q862" s="13">
        <v>814918</v>
      </c>
      <c r="R862" s="13">
        <v>847532</v>
      </c>
      <c r="S862" s="13">
        <v>27736968</v>
      </c>
      <c r="T862" t="str">
        <f>IF(_xlfn.XLOOKUP(A862,Resources!B:B,Resources!C:C,"",0,1)=0,"",_xlfn.XLOOKUP(A862,Resources!B:B,Resources!C:C,"",0,1))</f>
        <v/>
      </c>
    </row>
  </sheetData>
  <hyperlinks>
    <hyperlink ref="A2" r:id="rId3" xr:uid="{14E246E3-C283-6144-AF4B-9F5CA97A7A3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2086F6-FAFE-4C43-8F63-7EFEBAC98971}">
  <dimension ref="A1:C850"/>
  <sheetViews>
    <sheetView workbookViewId="0">
      <selection activeCell="B1" sqref="B1"/>
    </sheetView>
  </sheetViews>
  <sheetFormatPr baseColWidth="10" defaultRowHeight="16" x14ac:dyDescent="0.2"/>
  <cols>
    <col min="2" max="2" width="76" customWidth="1"/>
    <col min="3" max="3" width="59.33203125" bestFit="1" customWidth="1"/>
    <col min="4" max="4" width="37.6640625" customWidth="1"/>
  </cols>
  <sheetData>
    <row r="1" spans="1:3" x14ac:dyDescent="0.2">
      <c r="A1" s="2" t="s">
        <v>3268</v>
      </c>
      <c r="B1" s="2" t="s">
        <v>395</v>
      </c>
      <c r="C1" s="2" t="s">
        <v>3271</v>
      </c>
    </row>
    <row r="2" spans="1:3" x14ac:dyDescent="0.2">
      <c r="A2" t="s">
        <v>3269</v>
      </c>
      <c r="B2" t="s">
        <v>322</v>
      </c>
      <c r="C2" t="s">
        <v>3272</v>
      </c>
    </row>
    <row r="3" spans="1:3" x14ac:dyDescent="0.2">
      <c r="A3" t="s">
        <v>3269</v>
      </c>
      <c r="B3" t="s">
        <v>571</v>
      </c>
    </row>
    <row r="4" spans="1:3" x14ac:dyDescent="0.2">
      <c r="A4" t="s">
        <v>3269</v>
      </c>
      <c r="B4" t="s">
        <v>725</v>
      </c>
    </row>
    <row r="5" spans="1:3" x14ac:dyDescent="0.2">
      <c r="A5" t="s">
        <v>3269</v>
      </c>
      <c r="B5" t="s">
        <v>3233</v>
      </c>
    </row>
    <row r="6" spans="1:3" x14ac:dyDescent="0.2">
      <c r="A6" t="s">
        <v>3269</v>
      </c>
      <c r="B6" t="s">
        <v>3234</v>
      </c>
    </row>
    <row r="7" spans="1:3" x14ac:dyDescent="0.2">
      <c r="A7" t="s">
        <v>3269</v>
      </c>
      <c r="B7" t="s">
        <v>3235</v>
      </c>
    </row>
    <row r="8" spans="1:3" x14ac:dyDescent="0.2">
      <c r="A8" t="s">
        <v>3269</v>
      </c>
      <c r="B8" t="s">
        <v>2295</v>
      </c>
      <c r="C8" t="s">
        <v>3273</v>
      </c>
    </row>
    <row r="9" spans="1:3" x14ac:dyDescent="0.2">
      <c r="A9" t="s">
        <v>3269</v>
      </c>
      <c r="B9" t="s">
        <v>3222</v>
      </c>
    </row>
    <row r="10" spans="1:3" x14ac:dyDescent="0.2">
      <c r="A10" t="s">
        <v>3269</v>
      </c>
      <c r="B10" t="s">
        <v>3236</v>
      </c>
    </row>
    <row r="11" spans="1:3" x14ac:dyDescent="0.2">
      <c r="A11" t="s">
        <v>3269</v>
      </c>
      <c r="B11" t="s">
        <v>570</v>
      </c>
    </row>
    <row r="12" spans="1:3" x14ac:dyDescent="0.2">
      <c r="A12" t="s">
        <v>3269</v>
      </c>
      <c r="B12" t="s">
        <v>118</v>
      </c>
      <c r="C12" t="s">
        <v>3272</v>
      </c>
    </row>
    <row r="13" spans="1:3" x14ac:dyDescent="0.2">
      <c r="A13" t="s">
        <v>3269</v>
      </c>
      <c r="B13" t="s">
        <v>572</v>
      </c>
    </row>
    <row r="14" spans="1:3" x14ac:dyDescent="0.2">
      <c r="A14" t="s">
        <v>3269</v>
      </c>
      <c r="B14" t="s">
        <v>573</v>
      </c>
    </row>
    <row r="15" spans="1:3" x14ac:dyDescent="0.2">
      <c r="A15" t="s">
        <v>3269</v>
      </c>
      <c r="B15" t="s">
        <v>574</v>
      </c>
    </row>
    <row r="16" spans="1:3" x14ac:dyDescent="0.2">
      <c r="A16" t="s">
        <v>3269</v>
      </c>
      <c r="B16" t="s">
        <v>575</v>
      </c>
    </row>
    <row r="17" spans="1:2" x14ac:dyDescent="0.2">
      <c r="A17" t="s">
        <v>3269</v>
      </c>
      <c r="B17" t="s">
        <v>576</v>
      </c>
    </row>
    <row r="18" spans="1:2" x14ac:dyDescent="0.2">
      <c r="A18" t="s">
        <v>3269</v>
      </c>
      <c r="B18" t="s">
        <v>577</v>
      </c>
    </row>
    <row r="19" spans="1:2" x14ac:dyDescent="0.2">
      <c r="A19" t="s">
        <v>3269</v>
      </c>
      <c r="B19" t="s">
        <v>578</v>
      </c>
    </row>
    <row r="20" spans="1:2" x14ac:dyDescent="0.2">
      <c r="A20" t="s">
        <v>3269</v>
      </c>
      <c r="B20" t="s">
        <v>579</v>
      </c>
    </row>
    <row r="21" spans="1:2" x14ac:dyDescent="0.2">
      <c r="A21" t="s">
        <v>3269</v>
      </c>
      <c r="B21" t="s">
        <v>585</v>
      </c>
    </row>
    <row r="22" spans="1:2" x14ac:dyDescent="0.2">
      <c r="A22" t="s">
        <v>3269</v>
      </c>
      <c r="B22" t="s">
        <v>591</v>
      </c>
    </row>
    <row r="23" spans="1:2" x14ac:dyDescent="0.2">
      <c r="A23" t="s">
        <v>3269</v>
      </c>
      <c r="B23" t="s">
        <v>593</v>
      </c>
    </row>
    <row r="24" spans="1:2" x14ac:dyDescent="0.2">
      <c r="A24" t="s">
        <v>3269</v>
      </c>
      <c r="B24" t="s">
        <v>598</v>
      </c>
    </row>
    <row r="25" spans="1:2" x14ac:dyDescent="0.2">
      <c r="A25" t="s">
        <v>3269</v>
      </c>
      <c r="B25" t="s">
        <v>599</v>
      </c>
    </row>
    <row r="26" spans="1:2" x14ac:dyDescent="0.2">
      <c r="A26" t="s">
        <v>3269</v>
      </c>
      <c r="B26" t="s">
        <v>602</v>
      </c>
    </row>
    <row r="27" spans="1:2" x14ac:dyDescent="0.2">
      <c r="A27" t="s">
        <v>3269</v>
      </c>
      <c r="B27" s="8" t="s">
        <v>604</v>
      </c>
    </row>
    <row r="28" spans="1:2" x14ac:dyDescent="0.2">
      <c r="A28" t="s">
        <v>3269</v>
      </c>
      <c r="B28" s="8" t="s">
        <v>633</v>
      </c>
    </row>
    <row r="29" spans="1:2" x14ac:dyDescent="0.2">
      <c r="A29" t="s">
        <v>3269</v>
      </c>
      <c r="B29" s="8" t="s">
        <v>605</v>
      </c>
    </row>
    <row r="30" spans="1:2" x14ac:dyDescent="0.2">
      <c r="A30" t="s">
        <v>3269</v>
      </c>
      <c r="B30" s="8" t="s">
        <v>606</v>
      </c>
    </row>
    <row r="31" spans="1:2" x14ac:dyDescent="0.2">
      <c r="A31" t="s">
        <v>3269</v>
      </c>
      <c r="B31" s="8" t="s">
        <v>607</v>
      </c>
    </row>
    <row r="32" spans="1:2" x14ac:dyDescent="0.2">
      <c r="A32" t="s">
        <v>3269</v>
      </c>
      <c r="B32" s="8" t="s">
        <v>608</v>
      </c>
    </row>
    <row r="33" spans="1:3" x14ac:dyDescent="0.2">
      <c r="A33" t="s">
        <v>3269</v>
      </c>
      <c r="B33" s="8" t="s">
        <v>609</v>
      </c>
    </row>
    <row r="34" spans="1:3" x14ac:dyDescent="0.2">
      <c r="A34" t="s">
        <v>3269</v>
      </c>
      <c r="B34" s="8" t="s">
        <v>634</v>
      </c>
    </row>
    <row r="35" spans="1:3" x14ac:dyDescent="0.2">
      <c r="A35" t="s">
        <v>3269</v>
      </c>
      <c r="B35" s="8" t="s">
        <v>682</v>
      </c>
    </row>
    <row r="36" spans="1:3" x14ac:dyDescent="0.2">
      <c r="A36" t="s">
        <v>3269</v>
      </c>
      <c r="B36" s="8" t="s">
        <v>635</v>
      </c>
    </row>
    <row r="37" spans="1:3" x14ac:dyDescent="0.2">
      <c r="A37" t="s">
        <v>3269</v>
      </c>
      <c r="B37" s="8" t="s">
        <v>636</v>
      </c>
    </row>
    <row r="38" spans="1:3" x14ac:dyDescent="0.2">
      <c r="A38" t="s">
        <v>3269</v>
      </c>
      <c r="B38" s="8" t="s">
        <v>637</v>
      </c>
    </row>
    <row r="39" spans="1:3" x14ac:dyDescent="0.2">
      <c r="A39" t="s">
        <v>3269</v>
      </c>
      <c r="B39" s="8" t="s">
        <v>638</v>
      </c>
    </row>
    <row r="40" spans="1:3" x14ac:dyDescent="0.2">
      <c r="A40" t="s">
        <v>3269</v>
      </c>
      <c r="B40" s="8" t="s">
        <v>639</v>
      </c>
      <c r="C40" t="s">
        <v>3274</v>
      </c>
    </row>
    <row r="41" spans="1:3" x14ac:dyDescent="0.2">
      <c r="A41" t="s">
        <v>3269</v>
      </c>
      <c r="B41" s="8" t="s">
        <v>640</v>
      </c>
    </row>
    <row r="42" spans="1:3" x14ac:dyDescent="0.2">
      <c r="A42" t="s">
        <v>3269</v>
      </c>
      <c r="B42" t="s">
        <v>726</v>
      </c>
    </row>
    <row r="43" spans="1:3" x14ac:dyDescent="0.2">
      <c r="A43" t="s">
        <v>3269</v>
      </c>
      <c r="B43" t="s">
        <v>727</v>
      </c>
    </row>
    <row r="44" spans="1:3" x14ac:dyDescent="0.2">
      <c r="A44" t="s">
        <v>3269</v>
      </c>
      <c r="B44" t="s">
        <v>728</v>
      </c>
    </row>
    <row r="45" spans="1:3" x14ac:dyDescent="0.2">
      <c r="A45" t="s">
        <v>3269</v>
      </c>
      <c r="B45" t="s">
        <v>729</v>
      </c>
    </row>
    <row r="46" spans="1:3" x14ac:dyDescent="0.2">
      <c r="A46" t="s">
        <v>3269</v>
      </c>
      <c r="B46" t="s">
        <v>730</v>
      </c>
    </row>
    <row r="47" spans="1:3" x14ac:dyDescent="0.2">
      <c r="A47" t="s">
        <v>3269</v>
      </c>
      <c r="B47" t="s">
        <v>731</v>
      </c>
    </row>
    <row r="48" spans="1:3" x14ac:dyDescent="0.2">
      <c r="A48" t="s">
        <v>3269</v>
      </c>
      <c r="B48" t="s">
        <v>732</v>
      </c>
    </row>
    <row r="49" spans="1:3" x14ac:dyDescent="0.2">
      <c r="A49" t="s">
        <v>3269</v>
      </c>
      <c r="B49" t="s">
        <v>733</v>
      </c>
    </row>
    <row r="50" spans="1:3" x14ac:dyDescent="0.2">
      <c r="A50" t="s">
        <v>3269</v>
      </c>
      <c r="B50" t="s">
        <v>734</v>
      </c>
    </row>
    <row r="51" spans="1:3" x14ac:dyDescent="0.2">
      <c r="A51" t="s">
        <v>3269</v>
      </c>
      <c r="B51" t="s">
        <v>735</v>
      </c>
      <c r="C51" t="s">
        <v>3275</v>
      </c>
    </row>
    <row r="52" spans="1:3" x14ac:dyDescent="0.2">
      <c r="A52" t="s">
        <v>3269</v>
      </c>
      <c r="B52" t="s">
        <v>532</v>
      </c>
    </row>
    <row r="53" spans="1:3" x14ac:dyDescent="0.2">
      <c r="A53" t="s">
        <v>3269</v>
      </c>
      <c r="B53" t="s">
        <v>736</v>
      </c>
    </row>
    <row r="54" spans="1:3" x14ac:dyDescent="0.2">
      <c r="A54" t="s">
        <v>3269</v>
      </c>
      <c r="B54" t="s">
        <v>738</v>
      </c>
    </row>
    <row r="55" spans="1:3" x14ac:dyDescent="0.2">
      <c r="A55" t="s">
        <v>3269</v>
      </c>
      <c r="B55" t="s">
        <v>784</v>
      </c>
    </row>
    <row r="56" spans="1:3" x14ac:dyDescent="0.2">
      <c r="A56" t="s">
        <v>3269</v>
      </c>
      <c r="B56" t="s">
        <v>739</v>
      </c>
    </row>
    <row r="57" spans="1:3" x14ac:dyDescent="0.2">
      <c r="A57" t="s">
        <v>3269</v>
      </c>
      <c r="B57" t="s">
        <v>535</v>
      </c>
    </row>
    <row r="58" spans="1:3" x14ac:dyDescent="0.2">
      <c r="A58" t="s">
        <v>3269</v>
      </c>
      <c r="B58" t="s">
        <v>740</v>
      </c>
    </row>
    <row r="59" spans="1:3" x14ac:dyDescent="0.2">
      <c r="A59" t="s">
        <v>3269</v>
      </c>
      <c r="B59" t="s">
        <v>741</v>
      </c>
    </row>
    <row r="60" spans="1:3" x14ac:dyDescent="0.2">
      <c r="A60" t="s">
        <v>3269</v>
      </c>
      <c r="B60" t="s">
        <v>785</v>
      </c>
    </row>
    <row r="61" spans="1:3" x14ac:dyDescent="0.2">
      <c r="A61" t="s">
        <v>3269</v>
      </c>
      <c r="B61" t="s">
        <v>742</v>
      </c>
      <c r="C61" t="s">
        <v>3276</v>
      </c>
    </row>
    <row r="62" spans="1:3" x14ac:dyDescent="0.2">
      <c r="A62" t="s">
        <v>3269</v>
      </c>
      <c r="B62" t="s">
        <v>743</v>
      </c>
    </row>
    <row r="63" spans="1:3" x14ac:dyDescent="0.2">
      <c r="A63" t="s">
        <v>3269</v>
      </c>
      <c r="B63" t="s">
        <v>744</v>
      </c>
    </row>
    <row r="64" spans="1:3" x14ac:dyDescent="0.2">
      <c r="A64" t="s">
        <v>3269</v>
      </c>
      <c r="B64" t="s">
        <v>745</v>
      </c>
    </row>
    <row r="65" spans="1:3" x14ac:dyDescent="0.2">
      <c r="A65" t="s">
        <v>3269</v>
      </c>
      <c r="B65" t="s">
        <v>786</v>
      </c>
      <c r="C65" t="s">
        <v>3277</v>
      </c>
    </row>
    <row r="66" spans="1:3" x14ac:dyDescent="0.2">
      <c r="A66" t="s">
        <v>3269</v>
      </c>
      <c r="B66" t="s">
        <v>787</v>
      </c>
    </row>
    <row r="67" spans="1:3" x14ac:dyDescent="0.2">
      <c r="A67" t="s">
        <v>3269</v>
      </c>
      <c r="B67" t="s">
        <v>788</v>
      </c>
    </row>
    <row r="68" spans="1:3" x14ac:dyDescent="0.2">
      <c r="A68" t="s">
        <v>3269</v>
      </c>
      <c r="B68" t="s">
        <v>789</v>
      </c>
    </row>
    <row r="69" spans="1:3" x14ac:dyDescent="0.2">
      <c r="A69" t="s">
        <v>3269</v>
      </c>
      <c r="B69" t="s">
        <v>795</v>
      </c>
    </row>
    <row r="70" spans="1:3" x14ac:dyDescent="0.2">
      <c r="A70" t="s">
        <v>3269</v>
      </c>
      <c r="B70" t="s">
        <v>790</v>
      </c>
      <c r="C70" t="s">
        <v>3278</v>
      </c>
    </row>
    <row r="71" spans="1:3" x14ac:dyDescent="0.2">
      <c r="A71" t="s">
        <v>3269</v>
      </c>
      <c r="B71" t="s">
        <v>791</v>
      </c>
    </row>
    <row r="72" spans="1:3" x14ac:dyDescent="0.2">
      <c r="A72" t="s">
        <v>3269</v>
      </c>
      <c r="B72" t="s">
        <v>792</v>
      </c>
    </row>
    <row r="73" spans="1:3" x14ac:dyDescent="0.2">
      <c r="A73" t="s">
        <v>3269</v>
      </c>
      <c r="B73" t="s">
        <v>793</v>
      </c>
    </row>
    <row r="74" spans="1:3" x14ac:dyDescent="0.2">
      <c r="A74" t="s">
        <v>3269</v>
      </c>
      <c r="B74" t="s">
        <v>794</v>
      </c>
    </row>
    <row r="75" spans="1:3" x14ac:dyDescent="0.2">
      <c r="A75" t="s">
        <v>3269</v>
      </c>
      <c r="B75" t="s">
        <v>796</v>
      </c>
    </row>
    <row r="76" spans="1:3" x14ac:dyDescent="0.2">
      <c r="A76" t="s">
        <v>3269</v>
      </c>
      <c r="B76" t="s">
        <v>842</v>
      </c>
    </row>
    <row r="77" spans="1:3" x14ac:dyDescent="0.2">
      <c r="A77" t="s">
        <v>3269</v>
      </c>
      <c r="B77" t="s">
        <v>843</v>
      </c>
    </row>
    <row r="78" spans="1:3" x14ac:dyDescent="0.2">
      <c r="A78" t="s">
        <v>3269</v>
      </c>
      <c r="B78" t="s">
        <v>909</v>
      </c>
    </row>
    <row r="79" spans="1:3" x14ac:dyDescent="0.2">
      <c r="A79" t="s">
        <v>3269</v>
      </c>
      <c r="B79" t="s">
        <v>844</v>
      </c>
    </row>
    <row r="80" spans="1:3" x14ac:dyDescent="0.2">
      <c r="A80" t="s">
        <v>3269</v>
      </c>
      <c r="B80" t="s">
        <v>845</v>
      </c>
    </row>
    <row r="81" spans="1:3" x14ac:dyDescent="0.2">
      <c r="A81" t="s">
        <v>3269</v>
      </c>
      <c r="B81" t="s">
        <v>910</v>
      </c>
    </row>
    <row r="82" spans="1:3" x14ac:dyDescent="0.2">
      <c r="A82" t="s">
        <v>3269</v>
      </c>
      <c r="B82" t="s">
        <v>846</v>
      </c>
    </row>
    <row r="83" spans="1:3" x14ac:dyDescent="0.2">
      <c r="A83" t="s">
        <v>3269</v>
      </c>
      <c r="B83" t="s">
        <v>848</v>
      </c>
    </row>
    <row r="84" spans="1:3" x14ac:dyDescent="0.2">
      <c r="A84" t="s">
        <v>3269</v>
      </c>
      <c r="B84" t="s">
        <v>849</v>
      </c>
      <c r="C84" t="s">
        <v>3279</v>
      </c>
    </row>
    <row r="85" spans="1:3" x14ac:dyDescent="0.2">
      <c r="A85" t="s">
        <v>3269</v>
      </c>
      <c r="B85" t="s">
        <v>850</v>
      </c>
    </row>
    <row r="86" spans="1:3" x14ac:dyDescent="0.2">
      <c r="A86" t="s">
        <v>3269</v>
      </c>
      <c r="B86" t="s">
        <v>851</v>
      </c>
    </row>
    <row r="87" spans="1:3" x14ac:dyDescent="0.2">
      <c r="A87" t="s">
        <v>3269</v>
      </c>
      <c r="B87" t="s">
        <v>852</v>
      </c>
    </row>
    <row r="88" spans="1:3" x14ac:dyDescent="0.2">
      <c r="A88" t="s">
        <v>3269</v>
      </c>
      <c r="B88" t="s">
        <v>912</v>
      </c>
    </row>
    <row r="89" spans="1:3" x14ac:dyDescent="0.2">
      <c r="A89" t="s">
        <v>3269</v>
      </c>
      <c r="B89" t="s">
        <v>853</v>
      </c>
    </row>
    <row r="90" spans="1:3" x14ac:dyDescent="0.2">
      <c r="A90" t="s">
        <v>3269</v>
      </c>
      <c r="B90" t="s">
        <v>913</v>
      </c>
    </row>
    <row r="91" spans="1:3" x14ac:dyDescent="0.2">
      <c r="A91" t="s">
        <v>3269</v>
      </c>
      <c r="B91" t="s">
        <v>914</v>
      </c>
    </row>
    <row r="92" spans="1:3" x14ac:dyDescent="0.2">
      <c r="A92" t="s">
        <v>3269</v>
      </c>
      <c r="B92" t="s">
        <v>975</v>
      </c>
    </row>
    <row r="93" spans="1:3" x14ac:dyDescent="0.2">
      <c r="A93" t="s">
        <v>3269</v>
      </c>
      <c r="B93" t="s">
        <v>915</v>
      </c>
    </row>
    <row r="94" spans="1:3" x14ac:dyDescent="0.2">
      <c r="A94" t="s">
        <v>3269</v>
      </c>
      <c r="B94" t="s">
        <v>916</v>
      </c>
      <c r="C94" t="s">
        <v>3280</v>
      </c>
    </row>
    <row r="95" spans="1:3" x14ac:dyDescent="0.2">
      <c r="A95" t="s">
        <v>3269</v>
      </c>
      <c r="B95" t="s">
        <v>917</v>
      </c>
    </row>
    <row r="96" spans="1:3" x14ac:dyDescent="0.2">
      <c r="A96" t="s">
        <v>3269</v>
      </c>
      <c r="B96" t="s">
        <v>976</v>
      </c>
    </row>
    <row r="97" spans="1:2" x14ac:dyDescent="0.2">
      <c r="A97" t="s">
        <v>3269</v>
      </c>
      <c r="B97" t="s">
        <v>918</v>
      </c>
    </row>
    <row r="98" spans="1:2" x14ac:dyDescent="0.2">
      <c r="A98" t="s">
        <v>3269</v>
      </c>
      <c r="B98" t="s">
        <v>977</v>
      </c>
    </row>
    <row r="99" spans="1:2" x14ac:dyDescent="0.2">
      <c r="A99" t="s">
        <v>3269</v>
      </c>
      <c r="B99" t="s">
        <v>978</v>
      </c>
    </row>
    <row r="100" spans="1:2" x14ac:dyDescent="0.2">
      <c r="A100" t="s">
        <v>3269</v>
      </c>
      <c r="B100" t="s">
        <v>979</v>
      </c>
    </row>
    <row r="101" spans="1:2" x14ac:dyDescent="0.2">
      <c r="A101" t="s">
        <v>3269</v>
      </c>
      <c r="B101" t="s">
        <v>980</v>
      </c>
    </row>
    <row r="102" spans="1:2" x14ac:dyDescent="0.2">
      <c r="A102" t="s">
        <v>3269</v>
      </c>
      <c r="B102" t="s">
        <v>982</v>
      </c>
    </row>
    <row r="103" spans="1:2" x14ac:dyDescent="0.2">
      <c r="A103" t="s">
        <v>3269</v>
      </c>
      <c r="B103" t="s">
        <v>981</v>
      </c>
    </row>
    <row r="104" spans="1:2" x14ac:dyDescent="0.2">
      <c r="A104" t="s">
        <v>3269</v>
      </c>
      <c r="B104" t="s">
        <v>919</v>
      </c>
    </row>
    <row r="105" spans="1:2" x14ac:dyDescent="0.2">
      <c r="A105" t="s">
        <v>3269</v>
      </c>
      <c r="B105" t="s">
        <v>920</v>
      </c>
    </row>
    <row r="106" spans="1:2" x14ac:dyDescent="0.2">
      <c r="A106" t="s">
        <v>3269</v>
      </c>
      <c r="B106" t="s">
        <v>921</v>
      </c>
    </row>
    <row r="107" spans="1:2" x14ac:dyDescent="0.2">
      <c r="A107" t="s">
        <v>3269</v>
      </c>
      <c r="B107" t="s">
        <v>922</v>
      </c>
    </row>
    <row r="108" spans="1:2" x14ac:dyDescent="0.2">
      <c r="A108" t="s">
        <v>3269</v>
      </c>
      <c r="B108" t="s">
        <v>923</v>
      </c>
    </row>
    <row r="109" spans="1:2" x14ac:dyDescent="0.2">
      <c r="A109" t="s">
        <v>3269</v>
      </c>
      <c r="B109" t="s">
        <v>924</v>
      </c>
    </row>
    <row r="110" spans="1:2" x14ac:dyDescent="0.2">
      <c r="A110" t="s">
        <v>3269</v>
      </c>
      <c r="B110" t="s">
        <v>983</v>
      </c>
    </row>
    <row r="111" spans="1:2" x14ac:dyDescent="0.2">
      <c r="A111" t="s">
        <v>3269</v>
      </c>
      <c r="B111" t="s">
        <v>984</v>
      </c>
    </row>
    <row r="112" spans="1:2" x14ac:dyDescent="0.2">
      <c r="A112" t="s">
        <v>3269</v>
      </c>
      <c r="B112" t="s">
        <v>985</v>
      </c>
    </row>
    <row r="113" spans="1:3" x14ac:dyDescent="0.2">
      <c r="A113" t="s">
        <v>3269</v>
      </c>
      <c r="B113" t="s">
        <v>986</v>
      </c>
    </row>
    <row r="114" spans="1:3" x14ac:dyDescent="0.2">
      <c r="A114" t="s">
        <v>3269</v>
      </c>
      <c r="B114" t="s">
        <v>987</v>
      </c>
    </row>
    <row r="115" spans="1:3" x14ac:dyDescent="0.2">
      <c r="A115" t="s">
        <v>3269</v>
      </c>
      <c r="B115" t="s">
        <v>1060</v>
      </c>
    </row>
    <row r="116" spans="1:3" x14ac:dyDescent="0.2">
      <c r="A116" t="s">
        <v>3269</v>
      </c>
      <c r="B116" t="s">
        <v>988</v>
      </c>
      <c r="C116" t="s">
        <v>3281</v>
      </c>
    </row>
    <row r="117" spans="1:3" x14ac:dyDescent="0.2">
      <c r="A117" t="s">
        <v>3269</v>
      </c>
      <c r="B117" t="s">
        <v>989</v>
      </c>
    </row>
    <row r="118" spans="1:3" x14ac:dyDescent="0.2">
      <c r="A118" t="s">
        <v>3269</v>
      </c>
      <c r="B118" t="s">
        <v>990</v>
      </c>
    </row>
    <row r="119" spans="1:3" x14ac:dyDescent="0.2">
      <c r="A119" t="s">
        <v>3269</v>
      </c>
      <c r="B119" t="s">
        <v>991</v>
      </c>
    </row>
    <row r="120" spans="1:3" x14ac:dyDescent="0.2">
      <c r="A120" t="s">
        <v>3269</v>
      </c>
      <c r="B120" t="s">
        <v>1063</v>
      </c>
    </row>
    <row r="121" spans="1:3" x14ac:dyDescent="0.2">
      <c r="A121" t="s">
        <v>3269</v>
      </c>
      <c r="B121" t="s">
        <v>992</v>
      </c>
    </row>
    <row r="122" spans="1:3" x14ac:dyDescent="0.2">
      <c r="A122" t="s">
        <v>3269</v>
      </c>
      <c r="B122" t="s">
        <v>993</v>
      </c>
    </row>
    <row r="123" spans="1:3" x14ac:dyDescent="0.2">
      <c r="A123" t="s">
        <v>3269</v>
      </c>
      <c r="B123" t="s">
        <v>1061</v>
      </c>
    </row>
    <row r="124" spans="1:3" x14ac:dyDescent="0.2">
      <c r="A124" t="s">
        <v>3269</v>
      </c>
      <c r="B124" t="s">
        <v>994</v>
      </c>
    </row>
    <row r="125" spans="1:3" x14ac:dyDescent="0.2">
      <c r="A125" t="s">
        <v>3269</v>
      </c>
      <c r="B125" t="s">
        <v>1062</v>
      </c>
    </row>
    <row r="126" spans="1:3" x14ac:dyDescent="0.2">
      <c r="A126" t="s">
        <v>3269</v>
      </c>
      <c r="B126" t="s">
        <v>995</v>
      </c>
    </row>
    <row r="127" spans="1:3" x14ac:dyDescent="0.2">
      <c r="A127" t="s">
        <v>3269</v>
      </c>
      <c r="B127" t="s">
        <v>996</v>
      </c>
    </row>
    <row r="128" spans="1:3" x14ac:dyDescent="0.2">
      <c r="A128" t="s">
        <v>3269</v>
      </c>
      <c r="B128" t="s">
        <v>1064</v>
      </c>
    </row>
    <row r="129" spans="1:3" x14ac:dyDescent="0.2">
      <c r="A129" t="s">
        <v>3269</v>
      </c>
      <c r="B129" t="s">
        <v>1065</v>
      </c>
    </row>
    <row r="130" spans="1:3" x14ac:dyDescent="0.2">
      <c r="A130" t="s">
        <v>3269</v>
      </c>
      <c r="B130" t="s">
        <v>1066</v>
      </c>
    </row>
    <row r="131" spans="1:3" x14ac:dyDescent="0.2">
      <c r="A131" t="s">
        <v>3269</v>
      </c>
      <c r="B131" t="s">
        <v>1067</v>
      </c>
    </row>
    <row r="132" spans="1:3" x14ac:dyDescent="0.2">
      <c r="A132" t="s">
        <v>3269</v>
      </c>
      <c r="B132" t="s">
        <v>1068</v>
      </c>
    </row>
    <row r="133" spans="1:3" x14ac:dyDescent="0.2">
      <c r="A133" t="s">
        <v>3269</v>
      </c>
      <c r="B133" t="s">
        <v>528</v>
      </c>
    </row>
    <row r="134" spans="1:3" x14ac:dyDescent="0.2">
      <c r="A134" t="s">
        <v>3269</v>
      </c>
      <c r="B134" t="s">
        <v>1069</v>
      </c>
    </row>
    <row r="135" spans="1:3" x14ac:dyDescent="0.2">
      <c r="A135" t="s">
        <v>3269</v>
      </c>
      <c r="B135" t="s">
        <v>1070</v>
      </c>
    </row>
    <row r="136" spans="1:3" x14ac:dyDescent="0.2">
      <c r="A136" t="s">
        <v>3269</v>
      </c>
      <c r="B136" t="s">
        <v>1071</v>
      </c>
    </row>
    <row r="137" spans="1:3" x14ac:dyDescent="0.2">
      <c r="A137" t="s">
        <v>3269</v>
      </c>
      <c r="B137" t="s">
        <v>531</v>
      </c>
      <c r="C137" t="s">
        <v>3282</v>
      </c>
    </row>
    <row r="138" spans="1:3" x14ac:dyDescent="0.2">
      <c r="A138" t="s">
        <v>3269</v>
      </c>
      <c r="B138" t="s">
        <v>530</v>
      </c>
      <c r="C138" t="s">
        <v>3283</v>
      </c>
    </row>
    <row r="139" spans="1:3" x14ac:dyDescent="0.2">
      <c r="A139" t="s">
        <v>3269</v>
      </c>
      <c r="B139" t="s">
        <v>1139</v>
      </c>
    </row>
    <row r="140" spans="1:3" x14ac:dyDescent="0.2">
      <c r="A140" t="s">
        <v>3269</v>
      </c>
      <c r="B140" t="s">
        <v>1072</v>
      </c>
    </row>
    <row r="141" spans="1:3" x14ac:dyDescent="0.2">
      <c r="A141" t="s">
        <v>3269</v>
      </c>
      <c r="B141" t="s">
        <v>1073</v>
      </c>
      <c r="C141" t="s">
        <v>3284</v>
      </c>
    </row>
    <row r="142" spans="1:3" x14ac:dyDescent="0.2">
      <c r="A142" t="s">
        <v>3269</v>
      </c>
      <c r="B142" t="s">
        <v>1075</v>
      </c>
    </row>
    <row r="143" spans="1:3" x14ac:dyDescent="0.2">
      <c r="A143" t="s">
        <v>3269</v>
      </c>
      <c r="B143" t="s">
        <v>1074</v>
      </c>
    </row>
    <row r="144" spans="1:3" x14ac:dyDescent="0.2">
      <c r="A144" t="s">
        <v>3269</v>
      </c>
      <c r="B144" t="s">
        <v>1140</v>
      </c>
    </row>
    <row r="145" spans="1:3" x14ac:dyDescent="0.2">
      <c r="A145" t="s">
        <v>3269</v>
      </c>
      <c r="B145" t="s">
        <v>1141</v>
      </c>
    </row>
    <row r="146" spans="1:3" x14ac:dyDescent="0.2">
      <c r="A146" t="s">
        <v>3269</v>
      </c>
      <c r="B146" t="s">
        <v>1142</v>
      </c>
    </row>
    <row r="147" spans="1:3" x14ac:dyDescent="0.2">
      <c r="A147" t="s">
        <v>3269</v>
      </c>
      <c r="B147" t="s">
        <v>1143</v>
      </c>
    </row>
    <row r="148" spans="1:3" x14ac:dyDescent="0.2">
      <c r="A148" t="s">
        <v>3269</v>
      </c>
      <c r="B148" t="s">
        <v>1144</v>
      </c>
    </row>
    <row r="149" spans="1:3" x14ac:dyDescent="0.2">
      <c r="A149" t="s">
        <v>3269</v>
      </c>
      <c r="B149" t="s">
        <v>1211</v>
      </c>
      <c r="C149" t="s">
        <v>3285</v>
      </c>
    </row>
    <row r="150" spans="1:3" x14ac:dyDescent="0.2">
      <c r="A150" t="s">
        <v>3269</v>
      </c>
      <c r="B150" t="s">
        <v>1145</v>
      </c>
      <c r="C150" t="s">
        <v>3286</v>
      </c>
    </row>
    <row r="151" spans="1:3" x14ac:dyDescent="0.2">
      <c r="A151" t="s">
        <v>3269</v>
      </c>
      <c r="B151" t="s">
        <v>1146</v>
      </c>
    </row>
    <row r="152" spans="1:3" x14ac:dyDescent="0.2">
      <c r="A152" t="s">
        <v>3269</v>
      </c>
      <c r="B152" t="s">
        <v>1147</v>
      </c>
    </row>
    <row r="153" spans="1:3" x14ac:dyDescent="0.2">
      <c r="A153" t="s">
        <v>3269</v>
      </c>
      <c r="B153" t="s">
        <v>1148</v>
      </c>
    </row>
    <row r="154" spans="1:3" x14ac:dyDescent="0.2">
      <c r="A154" t="s">
        <v>3269</v>
      </c>
      <c r="B154" t="s">
        <v>1149</v>
      </c>
    </row>
    <row r="155" spans="1:3" x14ac:dyDescent="0.2">
      <c r="A155" t="s">
        <v>3269</v>
      </c>
      <c r="B155" t="s">
        <v>1150</v>
      </c>
    </row>
    <row r="156" spans="1:3" x14ac:dyDescent="0.2">
      <c r="A156" t="s">
        <v>3269</v>
      </c>
      <c r="B156" t="s">
        <v>1151</v>
      </c>
    </row>
    <row r="157" spans="1:3" x14ac:dyDescent="0.2">
      <c r="A157" t="s">
        <v>3269</v>
      </c>
      <c r="B157" t="s">
        <v>1152</v>
      </c>
    </row>
    <row r="158" spans="1:3" x14ac:dyDescent="0.2">
      <c r="A158" t="s">
        <v>3269</v>
      </c>
      <c r="B158" t="s">
        <v>1153</v>
      </c>
    </row>
    <row r="159" spans="1:3" x14ac:dyDescent="0.2">
      <c r="A159" t="s">
        <v>3269</v>
      </c>
      <c r="B159" t="s">
        <v>1154</v>
      </c>
    </row>
    <row r="160" spans="1:3" x14ac:dyDescent="0.2">
      <c r="A160" t="s">
        <v>3269</v>
      </c>
      <c r="B160" t="s">
        <v>1155</v>
      </c>
    </row>
    <row r="161" spans="1:2" x14ac:dyDescent="0.2">
      <c r="A161" t="s">
        <v>3269</v>
      </c>
      <c r="B161" t="s">
        <v>1156</v>
      </c>
    </row>
    <row r="162" spans="1:2" x14ac:dyDescent="0.2">
      <c r="A162" t="s">
        <v>3269</v>
      </c>
      <c r="B162" t="s">
        <v>1157</v>
      </c>
    </row>
    <row r="163" spans="1:2" x14ac:dyDescent="0.2">
      <c r="A163" t="s">
        <v>3269</v>
      </c>
      <c r="B163" t="s">
        <v>1212</v>
      </c>
    </row>
    <row r="164" spans="1:2" x14ac:dyDescent="0.2">
      <c r="A164" t="s">
        <v>3269</v>
      </c>
      <c r="B164" t="s">
        <v>1213</v>
      </c>
    </row>
    <row r="165" spans="1:2" x14ac:dyDescent="0.2">
      <c r="A165" t="s">
        <v>3269</v>
      </c>
      <c r="B165" t="s">
        <v>1214</v>
      </c>
    </row>
    <row r="166" spans="1:2" x14ac:dyDescent="0.2">
      <c r="A166" t="s">
        <v>3269</v>
      </c>
      <c r="B166" t="s">
        <v>1215</v>
      </c>
    </row>
    <row r="167" spans="1:2" x14ac:dyDescent="0.2">
      <c r="A167" t="s">
        <v>3269</v>
      </c>
      <c r="B167" t="s">
        <v>1216</v>
      </c>
    </row>
    <row r="168" spans="1:2" x14ac:dyDescent="0.2">
      <c r="A168" t="s">
        <v>3269</v>
      </c>
      <c r="B168" t="s">
        <v>1217</v>
      </c>
    </row>
    <row r="169" spans="1:2" x14ac:dyDescent="0.2">
      <c r="A169" t="s">
        <v>3269</v>
      </c>
      <c r="B169" t="s">
        <v>1291</v>
      </c>
    </row>
    <row r="170" spans="1:2" x14ac:dyDescent="0.2">
      <c r="A170" t="s">
        <v>3269</v>
      </c>
      <c r="B170" t="s">
        <v>1292</v>
      </c>
    </row>
    <row r="171" spans="1:2" x14ac:dyDescent="0.2">
      <c r="A171" t="s">
        <v>3269</v>
      </c>
      <c r="B171" t="s">
        <v>1218</v>
      </c>
    </row>
    <row r="172" spans="1:2" x14ac:dyDescent="0.2">
      <c r="A172" t="s">
        <v>3269</v>
      </c>
      <c r="B172" t="s">
        <v>1219</v>
      </c>
    </row>
    <row r="173" spans="1:2" x14ac:dyDescent="0.2">
      <c r="A173" t="s">
        <v>3269</v>
      </c>
      <c r="B173" t="s">
        <v>1220</v>
      </c>
    </row>
    <row r="174" spans="1:2" x14ac:dyDescent="0.2">
      <c r="A174" t="s">
        <v>3269</v>
      </c>
      <c r="B174" t="s">
        <v>1221</v>
      </c>
    </row>
    <row r="175" spans="1:2" x14ac:dyDescent="0.2">
      <c r="A175" t="s">
        <v>3269</v>
      </c>
      <c r="B175" t="s">
        <v>1222</v>
      </c>
    </row>
    <row r="176" spans="1:2" x14ac:dyDescent="0.2">
      <c r="A176" t="s">
        <v>3269</v>
      </c>
      <c r="B176" t="s">
        <v>1223</v>
      </c>
    </row>
    <row r="177" spans="1:2" x14ac:dyDescent="0.2">
      <c r="A177" t="s">
        <v>3269</v>
      </c>
      <c r="B177" t="s">
        <v>1224</v>
      </c>
    </row>
    <row r="178" spans="1:2" x14ac:dyDescent="0.2">
      <c r="A178" t="s">
        <v>3269</v>
      </c>
      <c r="B178" t="s">
        <v>1225</v>
      </c>
    </row>
    <row r="179" spans="1:2" x14ac:dyDescent="0.2">
      <c r="A179" t="s">
        <v>3269</v>
      </c>
      <c r="B179" t="s">
        <v>1226</v>
      </c>
    </row>
    <row r="180" spans="1:2" x14ac:dyDescent="0.2">
      <c r="A180" t="s">
        <v>3269</v>
      </c>
      <c r="B180" t="s">
        <v>1227</v>
      </c>
    </row>
    <row r="181" spans="1:2" x14ac:dyDescent="0.2">
      <c r="A181" t="s">
        <v>3269</v>
      </c>
      <c r="B181" t="s">
        <v>1228</v>
      </c>
    </row>
    <row r="182" spans="1:2" x14ac:dyDescent="0.2">
      <c r="A182" t="s">
        <v>3269</v>
      </c>
      <c r="B182" t="s">
        <v>1229</v>
      </c>
    </row>
    <row r="183" spans="1:2" x14ac:dyDescent="0.2">
      <c r="A183" t="s">
        <v>3269</v>
      </c>
      <c r="B183" t="s">
        <v>1230</v>
      </c>
    </row>
    <row r="184" spans="1:2" x14ac:dyDescent="0.2">
      <c r="A184" t="s">
        <v>3269</v>
      </c>
      <c r="B184" t="s">
        <v>1380</v>
      </c>
    </row>
    <row r="185" spans="1:2" x14ac:dyDescent="0.2">
      <c r="A185" t="s">
        <v>3269</v>
      </c>
      <c r="B185" t="s">
        <v>1381</v>
      </c>
    </row>
    <row r="186" spans="1:2" x14ac:dyDescent="0.2">
      <c r="A186" t="s">
        <v>3269</v>
      </c>
      <c r="B186" t="s">
        <v>1293</v>
      </c>
    </row>
    <row r="187" spans="1:2" x14ac:dyDescent="0.2">
      <c r="A187" t="s">
        <v>3269</v>
      </c>
      <c r="B187" t="s">
        <v>1294</v>
      </c>
    </row>
    <row r="188" spans="1:2" x14ac:dyDescent="0.2">
      <c r="A188" t="s">
        <v>3269</v>
      </c>
      <c r="B188" t="s">
        <v>1295</v>
      </c>
    </row>
    <row r="189" spans="1:2" x14ac:dyDescent="0.2">
      <c r="A189" t="s">
        <v>3269</v>
      </c>
      <c r="B189" t="s">
        <v>1296</v>
      </c>
    </row>
    <row r="190" spans="1:2" x14ac:dyDescent="0.2">
      <c r="A190" t="s">
        <v>3269</v>
      </c>
      <c r="B190" t="s">
        <v>1297</v>
      </c>
    </row>
    <row r="191" spans="1:2" x14ac:dyDescent="0.2">
      <c r="A191" t="s">
        <v>3269</v>
      </c>
      <c r="B191" t="s">
        <v>1298</v>
      </c>
    </row>
    <row r="192" spans="1:2" x14ac:dyDescent="0.2">
      <c r="A192" t="s">
        <v>3269</v>
      </c>
      <c r="B192" t="s">
        <v>1299</v>
      </c>
    </row>
    <row r="193" spans="1:3" x14ac:dyDescent="0.2">
      <c r="A193" t="s">
        <v>3269</v>
      </c>
      <c r="B193" t="s">
        <v>1300</v>
      </c>
    </row>
    <row r="194" spans="1:3" x14ac:dyDescent="0.2">
      <c r="A194" t="s">
        <v>3269</v>
      </c>
      <c r="B194" t="s">
        <v>1382</v>
      </c>
    </row>
    <row r="195" spans="1:3" x14ac:dyDescent="0.2">
      <c r="A195" t="s">
        <v>3269</v>
      </c>
      <c r="B195" t="s">
        <v>1301</v>
      </c>
    </row>
    <row r="196" spans="1:3" x14ac:dyDescent="0.2">
      <c r="A196" t="s">
        <v>3269</v>
      </c>
      <c r="B196" t="s">
        <v>1302</v>
      </c>
    </row>
    <row r="197" spans="1:3" x14ac:dyDescent="0.2">
      <c r="A197" t="s">
        <v>3269</v>
      </c>
      <c r="B197" t="s">
        <v>1303</v>
      </c>
    </row>
    <row r="198" spans="1:3" x14ac:dyDescent="0.2">
      <c r="A198" t="s">
        <v>3269</v>
      </c>
      <c r="B198" t="s">
        <v>1304</v>
      </c>
    </row>
    <row r="199" spans="1:3" x14ac:dyDescent="0.2">
      <c r="A199" t="s">
        <v>3269</v>
      </c>
      <c r="B199" t="s">
        <v>1305</v>
      </c>
    </row>
    <row r="200" spans="1:3" x14ac:dyDescent="0.2">
      <c r="A200" t="s">
        <v>3269</v>
      </c>
      <c r="B200" t="s">
        <v>1306</v>
      </c>
    </row>
    <row r="201" spans="1:3" x14ac:dyDescent="0.2">
      <c r="A201" t="s">
        <v>3269</v>
      </c>
      <c r="B201" t="s">
        <v>1307</v>
      </c>
    </row>
    <row r="202" spans="1:3" x14ac:dyDescent="0.2">
      <c r="A202" t="s">
        <v>3269</v>
      </c>
      <c r="B202" t="s">
        <v>1308</v>
      </c>
    </row>
    <row r="203" spans="1:3" x14ac:dyDescent="0.2">
      <c r="A203" t="s">
        <v>3269</v>
      </c>
      <c r="B203" t="s">
        <v>1383</v>
      </c>
    </row>
    <row r="204" spans="1:3" x14ac:dyDescent="0.2">
      <c r="A204" t="s">
        <v>3269</v>
      </c>
      <c r="B204" t="s">
        <v>1384</v>
      </c>
    </row>
    <row r="205" spans="1:3" x14ac:dyDescent="0.2">
      <c r="A205" t="s">
        <v>3269</v>
      </c>
      <c r="B205" t="s">
        <v>1385</v>
      </c>
    </row>
    <row r="206" spans="1:3" x14ac:dyDescent="0.2">
      <c r="A206" t="s">
        <v>3269</v>
      </c>
      <c r="B206" t="s">
        <v>1386</v>
      </c>
    </row>
    <row r="207" spans="1:3" x14ac:dyDescent="0.2">
      <c r="A207" t="s">
        <v>3269</v>
      </c>
      <c r="B207" t="s">
        <v>1387</v>
      </c>
      <c r="C207" t="s">
        <v>3287</v>
      </c>
    </row>
    <row r="208" spans="1:3" x14ac:dyDescent="0.2">
      <c r="A208" t="s">
        <v>3269</v>
      </c>
      <c r="B208" t="s">
        <v>1388</v>
      </c>
    </row>
    <row r="209" spans="1:2" x14ac:dyDescent="0.2">
      <c r="A209" t="s">
        <v>3269</v>
      </c>
      <c r="B209" t="s">
        <v>1389</v>
      </c>
    </row>
    <row r="210" spans="1:2" x14ac:dyDescent="0.2">
      <c r="A210" t="s">
        <v>3269</v>
      </c>
      <c r="B210" t="s">
        <v>1390</v>
      </c>
    </row>
    <row r="211" spans="1:2" x14ac:dyDescent="0.2">
      <c r="A211" t="s">
        <v>3269</v>
      </c>
      <c r="B211" t="s">
        <v>1475</v>
      </c>
    </row>
    <row r="212" spans="1:2" x14ac:dyDescent="0.2">
      <c r="A212" t="s">
        <v>3269</v>
      </c>
      <c r="B212" t="s">
        <v>1391</v>
      </c>
    </row>
    <row r="213" spans="1:2" x14ac:dyDescent="0.2">
      <c r="A213" t="s">
        <v>3269</v>
      </c>
      <c r="B213" t="s">
        <v>1392</v>
      </c>
    </row>
    <row r="214" spans="1:2" x14ac:dyDescent="0.2">
      <c r="A214" t="s">
        <v>3269</v>
      </c>
      <c r="B214" t="s">
        <v>1393</v>
      </c>
    </row>
    <row r="215" spans="1:2" x14ac:dyDescent="0.2">
      <c r="A215" t="s">
        <v>3269</v>
      </c>
      <c r="B215" t="s">
        <v>1394</v>
      </c>
    </row>
    <row r="216" spans="1:2" x14ac:dyDescent="0.2">
      <c r="A216" t="s">
        <v>3269</v>
      </c>
      <c r="B216" t="s">
        <v>1395</v>
      </c>
    </row>
    <row r="217" spans="1:2" x14ac:dyDescent="0.2">
      <c r="A217" t="s">
        <v>3269</v>
      </c>
      <c r="B217" t="s">
        <v>1396</v>
      </c>
    </row>
    <row r="218" spans="1:2" x14ac:dyDescent="0.2">
      <c r="A218" t="s">
        <v>3269</v>
      </c>
      <c r="B218" t="s">
        <v>1476</v>
      </c>
    </row>
    <row r="219" spans="1:2" x14ac:dyDescent="0.2">
      <c r="A219" t="s">
        <v>3269</v>
      </c>
      <c r="B219" t="s">
        <v>1397</v>
      </c>
    </row>
    <row r="220" spans="1:2" x14ac:dyDescent="0.2">
      <c r="A220" t="s">
        <v>3269</v>
      </c>
      <c r="B220" t="s">
        <v>1398</v>
      </c>
    </row>
    <row r="221" spans="1:2" x14ac:dyDescent="0.2">
      <c r="A221" t="s">
        <v>3269</v>
      </c>
      <c r="B221" t="s">
        <v>1399</v>
      </c>
    </row>
    <row r="222" spans="1:2" x14ac:dyDescent="0.2">
      <c r="A222" t="s">
        <v>3269</v>
      </c>
      <c r="B222" t="s">
        <v>1400</v>
      </c>
    </row>
    <row r="223" spans="1:2" x14ac:dyDescent="0.2">
      <c r="A223" t="s">
        <v>3269</v>
      </c>
      <c r="B223" t="s">
        <v>1401</v>
      </c>
    </row>
    <row r="224" spans="1:2" x14ac:dyDescent="0.2">
      <c r="A224" t="s">
        <v>3269</v>
      </c>
      <c r="B224" t="s">
        <v>1402</v>
      </c>
    </row>
    <row r="225" spans="1:2" x14ac:dyDescent="0.2">
      <c r="A225" t="s">
        <v>3269</v>
      </c>
      <c r="B225" t="s">
        <v>1403</v>
      </c>
    </row>
    <row r="226" spans="1:2" x14ac:dyDescent="0.2">
      <c r="A226" t="s">
        <v>3269</v>
      </c>
      <c r="B226" t="s">
        <v>1404</v>
      </c>
    </row>
    <row r="227" spans="1:2" x14ac:dyDescent="0.2">
      <c r="A227" t="s">
        <v>3269</v>
      </c>
      <c r="B227" t="s">
        <v>1478</v>
      </c>
    </row>
    <row r="228" spans="1:2" x14ac:dyDescent="0.2">
      <c r="A228" t="s">
        <v>3269</v>
      </c>
      <c r="B228" t="s">
        <v>1479</v>
      </c>
    </row>
    <row r="229" spans="1:2" x14ac:dyDescent="0.2">
      <c r="A229" t="s">
        <v>3269</v>
      </c>
      <c r="B229" t="s">
        <v>536</v>
      </c>
    </row>
    <row r="230" spans="1:2" x14ac:dyDescent="0.2">
      <c r="A230" t="s">
        <v>3269</v>
      </c>
      <c r="B230" t="s">
        <v>1480</v>
      </c>
    </row>
    <row r="231" spans="1:2" x14ac:dyDescent="0.2">
      <c r="A231" t="s">
        <v>3269</v>
      </c>
      <c r="B231" t="s">
        <v>1481</v>
      </c>
    </row>
    <row r="232" spans="1:2" x14ac:dyDescent="0.2">
      <c r="A232" t="s">
        <v>3269</v>
      </c>
      <c r="B232" t="s">
        <v>1482</v>
      </c>
    </row>
    <row r="233" spans="1:2" x14ac:dyDescent="0.2">
      <c r="A233" t="s">
        <v>3269</v>
      </c>
      <c r="B233" t="s">
        <v>1483</v>
      </c>
    </row>
    <row r="234" spans="1:2" x14ac:dyDescent="0.2">
      <c r="A234" t="s">
        <v>3269</v>
      </c>
      <c r="B234" t="s">
        <v>1484</v>
      </c>
    </row>
    <row r="235" spans="1:2" x14ac:dyDescent="0.2">
      <c r="A235" t="s">
        <v>3269</v>
      </c>
      <c r="B235" t="s">
        <v>1485</v>
      </c>
    </row>
    <row r="236" spans="1:2" x14ac:dyDescent="0.2">
      <c r="A236" t="s">
        <v>3269</v>
      </c>
      <c r="B236" t="s">
        <v>1486</v>
      </c>
    </row>
    <row r="237" spans="1:2" x14ac:dyDescent="0.2">
      <c r="A237" t="s">
        <v>3269</v>
      </c>
      <c r="B237" t="s">
        <v>1487</v>
      </c>
    </row>
    <row r="238" spans="1:2" x14ac:dyDescent="0.2">
      <c r="A238" t="s">
        <v>3269</v>
      </c>
      <c r="B238" t="s">
        <v>1488</v>
      </c>
    </row>
    <row r="239" spans="1:2" x14ac:dyDescent="0.2">
      <c r="A239" t="s">
        <v>3269</v>
      </c>
      <c r="B239" t="s">
        <v>1489</v>
      </c>
    </row>
    <row r="240" spans="1:2" x14ac:dyDescent="0.2">
      <c r="A240" t="s">
        <v>3269</v>
      </c>
      <c r="B240" t="s">
        <v>1490</v>
      </c>
    </row>
    <row r="241" spans="1:3" x14ac:dyDescent="0.2">
      <c r="A241" t="s">
        <v>3269</v>
      </c>
      <c r="B241" t="s">
        <v>1492</v>
      </c>
    </row>
    <row r="242" spans="1:3" x14ac:dyDescent="0.2">
      <c r="A242" t="s">
        <v>3269</v>
      </c>
      <c r="B242" t="s">
        <v>1491</v>
      </c>
    </row>
    <row r="243" spans="1:3" x14ac:dyDescent="0.2">
      <c r="A243" t="s">
        <v>3269</v>
      </c>
      <c r="B243" t="s">
        <v>1493</v>
      </c>
    </row>
    <row r="244" spans="1:3" x14ac:dyDescent="0.2">
      <c r="A244" t="s">
        <v>3269</v>
      </c>
      <c r="B244" t="s">
        <v>1494</v>
      </c>
    </row>
    <row r="245" spans="1:3" x14ac:dyDescent="0.2">
      <c r="A245" t="s">
        <v>3269</v>
      </c>
      <c r="B245" t="s">
        <v>1495</v>
      </c>
    </row>
    <row r="246" spans="1:3" x14ac:dyDescent="0.2">
      <c r="A246" t="s">
        <v>3269</v>
      </c>
      <c r="B246" t="s">
        <v>1496</v>
      </c>
    </row>
    <row r="247" spans="1:3" x14ac:dyDescent="0.2">
      <c r="A247" t="s">
        <v>3269</v>
      </c>
      <c r="B247" t="s">
        <v>1497</v>
      </c>
    </row>
    <row r="248" spans="1:3" x14ac:dyDescent="0.2">
      <c r="A248" t="s">
        <v>3269</v>
      </c>
      <c r="B248" t="s">
        <v>1498</v>
      </c>
    </row>
    <row r="249" spans="1:3" x14ac:dyDescent="0.2">
      <c r="A249" t="s">
        <v>3269</v>
      </c>
      <c r="B249" t="s">
        <v>1576</v>
      </c>
    </row>
    <row r="250" spans="1:3" x14ac:dyDescent="0.2">
      <c r="A250" t="s">
        <v>3269</v>
      </c>
      <c r="B250" t="s">
        <v>1577</v>
      </c>
    </row>
    <row r="251" spans="1:3" x14ac:dyDescent="0.2">
      <c r="A251" t="s">
        <v>3269</v>
      </c>
      <c r="B251" t="s">
        <v>1578</v>
      </c>
    </row>
    <row r="252" spans="1:3" x14ac:dyDescent="0.2">
      <c r="A252" t="s">
        <v>3269</v>
      </c>
      <c r="B252" t="s">
        <v>1676</v>
      </c>
    </row>
    <row r="253" spans="1:3" x14ac:dyDescent="0.2">
      <c r="A253" t="s">
        <v>3269</v>
      </c>
      <c r="B253" t="s">
        <v>1579</v>
      </c>
      <c r="C253" t="s">
        <v>3288</v>
      </c>
    </row>
    <row r="254" spans="1:3" x14ac:dyDescent="0.2">
      <c r="A254" t="s">
        <v>3269</v>
      </c>
      <c r="B254" t="s">
        <v>1580</v>
      </c>
    </row>
    <row r="255" spans="1:3" x14ac:dyDescent="0.2">
      <c r="A255" t="s">
        <v>3269</v>
      </c>
      <c r="B255" t="s">
        <v>1581</v>
      </c>
    </row>
    <row r="256" spans="1:3" x14ac:dyDescent="0.2">
      <c r="A256" t="s">
        <v>3269</v>
      </c>
      <c r="B256" t="s">
        <v>1582</v>
      </c>
    </row>
    <row r="257" spans="1:2" x14ac:dyDescent="0.2">
      <c r="A257" t="s">
        <v>3269</v>
      </c>
      <c r="B257" t="s">
        <v>1583</v>
      </c>
    </row>
    <row r="258" spans="1:2" x14ac:dyDescent="0.2">
      <c r="A258" t="s">
        <v>3269</v>
      </c>
      <c r="B258" t="s">
        <v>1584</v>
      </c>
    </row>
    <row r="259" spans="1:2" x14ac:dyDescent="0.2">
      <c r="A259" t="s">
        <v>3269</v>
      </c>
      <c r="B259" t="s">
        <v>1585</v>
      </c>
    </row>
    <row r="260" spans="1:2" x14ac:dyDescent="0.2">
      <c r="A260" t="s">
        <v>3269</v>
      </c>
      <c r="B260" t="s">
        <v>1677</v>
      </c>
    </row>
    <row r="261" spans="1:2" x14ac:dyDescent="0.2">
      <c r="A261" t="s">
        <v>3269</v>
      </c>
      <c r="B261" t="s">
        <v>1678</v>
      </c>
    </row>
    <row r="262" spans="1:2" x14ac:dyDescent="0.2">
      <c r="A262" t="s">
        <v>3269</v>
      </c>
      <c r="B262" t="s">
        <v>1586</v>
      </c>
    </row>
    <row r="263" spans="1:2" x14ac:dyDescent="0.2">
      <c r="A263" t="s">
        <v>3269</v>
      </c>
      <c r="B263" t="s">
        <v>1679</v>
      </c>
    </row>
    <row r="264" spans="1:2" x14ac:dyDescent="0.2">
      <c r="A264" t="s">
        <v>3269</v>
      </c>
      <c r="B264" t="s">
        <v>1587</v>
      </c>
    </row>
    <row r="265" spans="1:2" x14ac:dyDescent="0.2">
      <c r="A265" t="s">
        <v>3269</v>
      </c>
      <c r="B265" t="s">
        <v>1588</v>
      </c>
    </row>
    <row r="266" spans="1:2" x14ac:dyDescent="0.2">
      <c r="A266" t="s">
        <v>3269</v>
      </c>
      <c r="B266" t="s">
        <v>1589</v>
      </c>
    </row>
    <row r="267" spans="1:2" x14ac:dyDescent="0.2">
      <c r="A267" t="s">
        <v>3269</v>
      </c>
      <c r="B267" t="s">
        <v>1680</v>
      </c>
    </row>
    <row r="268" spans="1:2" x14ac:dyDescent="0.2">
      <c r="A268" t="s">
        <v>3269</v>
      </c>
      <c r="B268" t="s">
        <v>1590</v>
      </c>
    </row>
    <row r="269" spans="1:2" x14ac:dyDescent="0.2">
      <c r="A269" t="s">
        <v>3269</v>
      </c>
      <c r="B269" t="s">
        <v>1591</v>
      </c>
    </row>
    <row r="270" spans="1:2" x14ac:dyDescent="0.2">
      <c r="A270" t="s">
        <v>3269</v>
      </c>
      <c r="B270" t="s">
        <v>1592</v>
      </c>
    </row>
    <row r="271" spans="1:2" x14ac:dyDescent="0.2">
      <c r="A271" t="s">
        <v>3269</v>
      </c>
      <c r="B271" t="s">
        <v>1681</v>
      </c>
    </row>
    <row r="272" spans="1:2" x14ac:dyDescent="0.2">
      <c r="A272" t="s">
        <v>3269</v>
      </c>
      <c r="B272" t="s">
        <v>1682</v>
      </c>
    </row>
    <row r="273" spans="1:2" x14ac:dyDescent="0.2">
      <c r="A273" t="s">
        <v>3269</v>
      </c>
      <c r="B273" t="s">
        <v>1683</v>
      </c>
    </row>
    <row r="274" spans="1:2" x14ac:dyDescent="0.2">
      <c r="A274" t="s">
        <v>3269</v>
      </c>
      <c r="B274" t="s">
        <v>1684</v>
      </c>
    </row>
    <row r="275" spans="1:2" x14ac:dyDescent="0.2">
      <c r="A275" t="s">
        <v>3269</v>
      </c>
      <c r="B275" t="s">
        <v>1685</v>
      </c>
    </row>
    <row r="276" spans="1:2" x14ac:dyDescent="0.2">
      <c r="A276" t="s">
        <v>3269</v>
      </c>
      <c r="B276" t="s">
        <v>1686</v>
      </c>
    </row>
    <row r="277" spans="1:2" x14ac:dyDescent="0.2">
      <c r="A277" t="s">
        <v>3269</v>
      </c>
      <c r="B277" t="s">
        <v>1687</v>
      </c>
    </row>
    <row r="278" spans="1:2" x14ac:dyDescent="0.2">
      <c r="A278" t="s">
        <v>3269</v>
      </c>
      <c r="B278" t="s">
        <v>1688</v>
      </c>
    </row>
    <row r="279" spans="1:2" x14ac:dyDescent="0.2">
      <c r="A279" t="s">
        <v>3269</v>
      </c>
      <c r="B279" t="s">
        <v>1689</v>
      </c>
    </row>
    <row r="280" spans="1:2" x14ac:dyDescent="0.2">
      <c r="A280" t="s">
        <v>3269</v>
      </c>
      <c r="B280" t="s">
        <v>1690</v>
      </c>
    </row>
    <row r="281" spans="1:2" x14ac:dyDescent="0.2">
      <c r="A281" t="s">
        <v>3269</v>
      </c>
      <c r="B281" t="s">
        <v>1691</v>
      </c>
    </row>
    <row r="282" spans="1:2" x14ac:dyDescent="0.2">
      <c r="A282" t="s">
        <v>3269</v>
      </c>
      <c r="B282" t="s">
        <v>1692</v>
      </c>
    </row>
    <row r="283" spans="1:2" x14ac:dyDescent="0.2">
      <c r="A283" t="s">
        <v>3269</v>
      </c>
      <c r="B283" t="s">
        <v>1693</v>
      </c>
    </row>
    <row r="284" spans="1:2" x14ac:dyDescent="0.2">
      <c r="A284" t="s">
        <v>3269</v>
      </c>
      <c r="B284" t="s">
        <v>1694</v>
      </c>
    </row>
    <row r="285" spans="1:2" x14ac:dyDescent="0.2">
      <c r="A285" t="s">
        <v>3269</v>
      </c>
      <c r="B285" t="s">
        <v>1695</v>
      </c>
    </row>
    <row r="286" spans="1:2" x14ac:dyDescent="0.2">
      <c r="A286" t="s">
        <v>3269</v>
      </c>
      <c r="B286" t="s">
        <v>1696</v>
      </c>
    </row>
    <row r="287" spans="1:2" x14ac:dyDescent="0.2">
      <c r="A287" t="s">
        <v>3269</v>
      </c>
      <c r="B287" t="s">
        <v>1697</v>
      </c>
    </row>
    <row r="288" spans="1:2" x14ac:dyDescent="0.2">
      <c r="A288" t="s">
        <v>3269</v>
      </c>
      <c r="B288" t="s">
        <v>1698</v>
      </c>
    </row>
    <row r="289" spans="1:2" x14ac:dyDescent="0.2">
      <c r="A289" t="s">
        <v>3269</v>
      </c>
      <c r="B289" t="s">
        <v>1699</v>
      </c>
    </row>
    <row r="290" spans="1:2" x14ac:dyDescent="0.2">
      <c r="A290" t="s">
        <v>3269</v>
      </c>
      <c r="B290" t="s">
        <v>1700</v>
      </c>
    </row>
    <row r="291" spans="1:2" x14ac:dyDescent="0.2">
      <c r="A291" t="s">
        <v>3269</v>
      </c>
      <c r="B291" t="s">
        <v>1701</v>
      </c>
    </row>
    <row r="292" spans="1:2" x14ac:dyDescent="0.2">
      <c r="A292" t="s">
        <v>3269</v>
      </c>
      <c r="B292" t="s">
        <v>1702</v>
      </c>
    </row>
    <row r="293" spans="1:2" x14ac:dyDescent="0.2">
      <c r="A293" t="s">
        <v>3269</v>
      </c>
      <c r="B293" t="s">
        <v>1703</v>
      </c>
    </row>
    <row r="294" spans="1:2" x14ac:dyDescent="0.2">
      <c r="A294" t="s">
        <v>3269</v>
      </c>
      <c r="B294" t="s">
        <v>537</v>
      </c>
    </row>
    <row r="295" spans="1:2" x14ac:dyDescent="0.2">
      <c r="A295" t="s">
        <v>3269</v>
      </c>
      <c r="B295" t="s">
        <v>1704</v>
      </c>
    </row>
    <row r="296" spans="1:2" x14ac:dyDescent="0.2">
      <c r="A296" t="s">
        <v>3269</v>
      </c>
      <c r="B296" t="s">
        <v>1705</v>
      </c>
    </row>
    <row r="297" spans="1:2" x14ac:dyDescent="0.2">
      <c r="A297" t="s">
        <v>3269</v>
      </c>
      <c r="B297" t="s">
        <v>1706</v>
      </c>
    </row>
    <row r="298" spans="1:2" x14ac:dyDescent="0.2">
      <c r="A298" t="s">
        <v>3269</v>
      </c>
      <c r="B298" t="s">
        <v>1707</v>
      </c>
    </row>
    <row r="299" spans="1:2" x14ac:dyDescent="0.2">
      <c r="A299" t="s">
        <v>3269</v>
      </c>
      <c r="B299" t="s">
        <v>1708</v>
      </c>
    </row>
    <row r="300" spans="1:2" x14ac:dyDescent="0.2">
      <c r="A300" t="s">
        <v>3269</v>
      </c>
      <c r="B300" s="8" t="s">
        <v>1789</v>
      </c>
    </row>
    <row r="301" spans="1:2" x14ac:dyDescent="0.2">
      <c r="A301" t="s">
        <v>3269</v>
      </c>
      <c r="B301" s="8" t="s">
        <v>1868</v>
      </c>
    </row>
    <row r="302" spans="1:2" x14ac:dyDescent="0.2">
      <c r="A302" t="s">
        <v>3269</v>
      </c>
      <c r="B302" s="8" t="s">
        <v>1790</v>
      </c>
    </row>
    <row r="303" spans="1:2" x14ac:dyDescent="0.2">
      <c r="A303" t="s">
        <v>3269</v>
      </c>
      <c r="B303" s="8" t="s">
        <v>1791</v>
      </c>
    </row>
    <row r="304" spans="1:2" x14ac:dyDescent="0.2">
      <c r="A304" t="s">
        <v>3269</v>
      </c>
      <c r="B304" s="8" t="s">
        <v>1792</v>
      </c>
    </row>
    <row r="305" spans="1:3" x14ac:dyDescent="0.2">
      <c r="A305" t="s">
        <v>3269</v>
      </c>
      <c r="B305" s="8" t="s">
        <v>1793</v>
      </c>
    </row>
    <row r="306" spans="1:3" x14ac:dyDescent="0.2">
      <c r="A306" t="s">
        <v>3269</v>
      </c>
      <c r="B306" s="8" t="s">
        <v>1794</v>
      </c>
    </row>
    <row r="307" spans="1:3" x14ac:dyDescent="0.2">
      <c r="A307" t="s">
        <v>3269</v>
      </c>
      <c r="B307" s="8" t="s">
        <v>1870</v>
      </c>
    </row>
    <row r="308" spans="1:3" x14ac:dyDescent="0.2">
      <c r="A308" t="s">
        <v>3269</v>
      </c>
      <c r="B308" s="8" t="s">
        <v>1795</v>
      </c>
    </row>
    <row r="309" spans="1:3" x14ac:dyDescent="0.2">
      <c r="A309" t="s">
        <v>3269</v>
      </c>
      <c r="B309" s="8" t="s">
        <v>1796</v>
      </c>
    </row>
    <row r="310" spans="1:3" x14ac:dyDescent="0.2">
      <c r="A310" t="s">
        <v>3269</v>
      </c>
      <c r="B310" s="8" t="s">
        <v>1797</v>
      </c>
    </row>
    <row r="311" spans="1:3" x14ac:dyDescent="0.2">
      <c r="A311" t="s">
        <v>3269</v>
      </c>
      <c r="B311" s="8" t="s">
        <v>1798</v>
      </c>
    </row>
    <row r="312" spans="1:3" x14ac:dyDescent="0.2">
      <c r="A312" t="s">
        <v>3269</v>
      </c>
      <c r="B312" s="8" t="s">
        <v>1799</v>
      </c>
    </row>
    <row r="313" spans="1:3" x14ac:dyDescent="0.2">
      <c r="A313" t="s">
        <v>3269</v>
      </c>
      <c r="B313" s="8" t="s">
        <v>1800</v>
      </c>
    </row>
    <row r="314" spans="1:3" x14ac:dyDescent="0.2">
      <c r="A314" t="s">
        <v>3269</v>
      </c>
      <c r="B314" s="8" t="s">
        <v>1801</v>
      </c>
    </row>
    <row r="315" spans="1:3" x14ac:dyDescent="0.2">
      <c r="A315" t="s">
        <v>3269</v>
      </c>
      <c r="B315" s="8" t="s">
        <v>1869</v>
      </c>
    </row>
    <row r="316" spans="1:3" x14ac:dyDescent="0.2">
      <c r="A316" t="s">
        <v>3269</v>
      </c>
      <c r="B316" s="8" t="s">
        <v>1871</v>
      </c>
    </row>
    <row r="317" spans="1:3" x14ac:dyDescent="0.2">
      <c r="A317" t="s">
        <v>3269</v>
      </c>
      <c r="B317" s="8" t="s">
        <v>1872</v>
      </c>
    </row>
    <row r="318" spans="1:3" x14ac:dyDescent="0.2">
      <c r="A318" t="s">
        <v>3269</v>
      </c>
      <c r="B318" s="8" t="s">
        <v>1802</v>
      </c>
      <c r="C318" t="s">
        <v>3289</v>
      </c>
    </row>
    <row r="319" spans="1:3" x14ac:dyDescent="0.2">
      <c r="A319" t="s">
        <v>3269</v>
      </c>
      <c r="B319" s="8" t="s">
        <v>1803</v>
      </c>
    </row>
    <row r="320" spans="1:3" x14ac:dyDescent="0.2">
      <c r="A320" t="s">
        <v>3269</v>
      </c>
      <c r="B320" s="8" t="s">
        <v>1804</v>
      </c>
    </row>
    <row r="321" spans="1:2" x14ac:dyDescent="0.2">
      <c r="A321" t="s">
        <v>3269</v>
      </c>
      <c r="B321" s="8" t="s">
        <v>1873</v>
      </c>
    </row>
    <row r="322" spans="1:2" x14ac:dyDescent="0.2">
      <c r="A322" t="s">
        <v>3269</v>
      </c>
      <c r="B322" s="8" t="s">
        <v>1805</v>
      </c>
    </row>
    <row r="323" spans="1:2" x14ac:dyDescent="0.2">
      <c r="A323" t="s">
        <v>3269</v>
      </c>
      <c r="B323" s="8" t="s">
        <v>1806</v>
      </c>
    </row>
    <row r="324" spans="1:2" x14ac:dyDescent="0.2">
      <c r="A324" t="s">
        <v>3269</v>
      </c>
      <c r="B324" s="8" t="s">
        <v>1807</v>
      </c>
    </row>
    <row r="325" spans="1:2" x14ac:dyDescent="0.2">
      <c r="A325" t="s">
        <v>3269</v>
      </c>
      <c r="B325" t="s">
        <v>1874</v>
      </c>
    </row>
    <row r="326" spans="1:2" x14ac:dyDescent="0.2">
      <c r="A326" t="s">
        <v>3269</v>
      </c>
      <c r="B326" t="s">
        <v>1875</v>
      </c>
    </row>
    <row r="327" spans="1:2" x14ac:dyDescent="0.2">
      <c r="A327" t="s">
        <v>3269</v>
      </c>
      <c r="B327" t="s">
        <v>1876</v>
      </c>
    </row>
    <row r="328" spans="1:2" x14ac:dyDescent="0.2">
      <c r="A328" t="s">
        <v>3269</v>
      </c>
      <c r="B328" t="s">
        <v>1877</v>
      </c>
    </row>
    <row r="329" spans="1:2" x14ac:dyDescent="0.2">
      <c r="A329" t="s">
        <v>3269</v>
      </c>
      <c r="B329" t="s">
        <v>1878</v>
      </c>
    </row>
    <row r="330" spans="1:2" x14ac:dyDescent="0.2">
      <c r="A330" t="s">
        <v>3269</v>
      </c>
      <c r="B330" t="s">
        <v>527</v>
      </c>
    </row>
    <row r="331" spans="1:2" x14ac:dyDescent="0.2">
      <c r="A331" t="s">
        <v>3269</v>
      </c>
      <c r="B331" s="8" t="s">
        <v>1895</v>
      </c>
    </row>
    <row r="332" spans="1:2" x14ac:dyDescent="0.2">
      <c r="A332" t="s">
        <v>3269</v>
      </c>
      <c r="B332" t="s">
        <v>1903</v>
      </c>
    </row>
    <row r="333" spans="1:2" x14ac:dyDescent="0.2">
      <c r="A333" t="s">
        <v>3269</v>
      </c>
      <c r="B333" t="s">
        <v>1904</v>
      </c>
    </row>
    <row r="334" spans="1:2" x14ac:dyDescent="0.2">
      <c r="A334" t="s">
        <v>3269</v>
      </c>
      <c r="B334" t="s">
        <v>1905</v>
      </c>
    </row>
    <row r="335" spans="1:2" x14ac:dyDescent="0.2">
      <c r="A335" t="s">
        <v>3269</v>
      </c>
      <c r="B335" t="s">
        <v>1906</v>
      </c>
    </row>
    <row r="336" spans="1:2" x14ac:dyDescent="0.2">
      <c r="A336" t="s">
        <v>3269</v>
      </c>
      <c r="B336" t="s">
        <v>1907</v>
      </c>
    </row>
    <row r="337" spans="1:2" x14ac:dyDescent="0.2">
      <c r="A337" t="s">
        <v>3269</v>
      </c>
      <c r="B337" t="s">
        <v>1908</v>
      </c>
    </row>
    <row r="338" spans="1:2" x14ac:dyDescent="0.2">
      <c r="A338" t="s">
        <v>3269</v>
      </c>
      <c r="B338" t="s">
        <v>1909</v>
      </c>
    </row>
    <row r="339" spans="1:2" x14ac:dyDescent="0.2">
      <c r="A339" t="s">
        <v>3269</v>
      </c>
      <c r="B339" t="s">
        <v>1910</v>
      </c>
    </row>
    <row r="340" spans="1:2" x14ac:dyDescent="0.2">
      <c r="A340" t="s">
        <v>3269</v>
      </c>
      <c r="B340" t="s">
        <v>1911</v>
      </c>
    </row>
    <row r="341" spans="1:2" x14ac:dyDescent="0.2">
      <c r="A341" t="s">
        <v>3269</v>
      </c>
      <c r="B341" t="s">
        <v>1912</v>
      </c>
    </row>
    <row r="342" spans="1:2" x14ac:dyDescent="0.2">
      <c r="A342" t="s">
        <v>3269</v>
      </c>
      <c r="B342" t="s">
        <v>529</v>
      </c>
    </row>
    <row r="343" spans="1:2" x14ac:dyDescent="0.2">
      <c r="A343" t="s">
        <v>3269</v>
      </c>
      <c r="B343" t="s">
        <v>1913</v>
      </c>
    </row>
    <row r="344" spans="1:2" x14ac:dyDescent="0.2">
      <c r="A344" t="s">
        <v>3269</v>
      </c>
      <c r="B344" t="s">
        <v>1914</v>
      </c>
    </row>
    <row r="345" spans="1:2" x14ac:dyDescent="0.2">
      <c r="A345" t="s">
        <v>3269</v>
      </c>
      <c r="B345" t="s">
        <v>1915</v>
      </c>
    </row>
    <row r="346" spans="1:2" x14ac:dyDescent="0.2">
      <c r="A346" t="s">
        <v>3269</v>
      </c>
      <c r="B346" t="s">
        <v>1916</v>
      </c>
    </row>
    <row r="347" spans="1:2" x14ac:dyDescent="0.2">
      <c r="A347" t="s">
        <v>3269</v>
      </c>
      <c r="B347" t="s">
        <v>2002</v>
      </c>
    </row>
    <row r="348" spans="1:2" x14ac:dyDescent="0.2">
      <c r="A348" t="s">
        <v>3269</v>
      </c>
      <c r="B348" t="s">
        <v>1917</v>
      </c>
    </row>
    <row r="349" spans="1:2" x14ac:dyDescent="0.2">
      <c r="A349" t="s">
        <v>3269</v>
      </c>
      <c r="B349" t="s">
        <v>2003</v>
      </c>
    </row>
    <row r="350" spans="1:2" x14ac:dyDescent="0.2">
      <c r="A350" t="s">
        <v>3269</v>
      </c>
      <c r="B350" t="s">
        <v>1918</v>
      </c>
    </row>
    <row r="351" spans="1:2" x14ac:dyDescent="0.2">
      <c r="A351" t="s">
        <v>3269</v>
      </c>
      <c r="B351" t="s">
        <v>1919</v>
      </c>
    </row>
    <row r="352" spans="1:2" x14ac:dyDescent="0.2">
      <c r="A352" t="s">
        <v>3269</v>
      </c>
      <c r="B352" t="s">
        <v>1920</v>
      </c>
    </row>
    <row r="353" spans="1:2" x14ac:dyDescent="0.2">
      <c r="A353" t="s">
        <v>3269</v>
      </c>
      <c r="B353" t="s">
        <v>1921</v>
      </c>
    </row>
    <row r="354" spans="1:2" x14ac:dyDescent="0.2">
      <c r="A354" t="s">
        <v>3269</v>
      </c>
      <c r="B354" t="s">
        <v>1922</v>
      </c>
    </row>
    <row r="355" spans="1:2" x14ac:dyDescent="0.2">
      <c r="A355" t="s">
        <v>3269</v>
      </c>
      <c r="B355" t="s">
        <v>1923</v>
      </c>
    </row>
    <row r="356" spans="1:2" x14ac:dyDescent="0.2">
      <c r="A356" t="s">
        <v>3269</v>
      </c>
      <c r="B356" t="s">
        <v>1924</v>
      </c>
    </row>
    <row r="357" spans="1:2" x14ac:dyDescent="0.2">
      <c r="A357" t="s">
        <v>3269</v>
      </c>
      <c r="B357" t="s">
        <v>2004</v>
      </c>
    </row>
    <row r="358" spans="1:2" x14ac:dyDescent="0.2">
      <c r="A358" t="s">
        <v>3269</v>
      </c>
      <c r="B358" t="s">
        <v>2005</v>
      </c>
    </row>
    <row r="359" spans="1:2" x14ac:dyDescent="0.2">
      <c r="A359" t="s">
        <v>3269</v>
      </c>
      <c r="B359" t="s">
        <v>2006</v>
      </c>
    </row>
    <row r="360" spans="1:2" x14ac:dyDescent="0.2">
      <c r="A360" t="s">
        <v>3269</v>
      </c>
      <c r="B360" t="s">
        <v>2007</v>
      </c>
    </row>
    <row r="361" spans="1:2" x14ac:dyDescent="0.2">
      <c r="A361" t="s">
        <v>3269</v>
      </c>
      <c r="B361" t="s">
        <v>2008</v>
      </c>
    </row>
    <row r="362" spans="1:2" x14ac:dyDescent="0.2">
      <c r="A362" t="s">
        <v>3269</v>
      </c>
      <c r="B362" t="s">
        <v>2009</v>
      </c>
    </row>
    <row r="363" spans="1:2" x14ac:dyDescent="0.2">
      <c r="A363" t="s">
        <v>3269</v>
      </c>
      <c r="B363" t="s">
        <v>2010</v>
      </c>
    </row>
    <row r="364" spans="1:2" x14ac:dyDescent="0.2">
      <c r="A364" t="s">
        <v>3269</v>
      </c>
      <c r="B364" t="s">
        <v>2011</v>
      </c>
    </row>
    <row r="365" spans="1:2" x14ac:dyDescent="0.2">
      <c r="A365" t="s">
        <v>3269</v>
      </c>
      <c r="B365" t="s">
        <v>2012</v>
      </c>
    </row>
    <row r="366" spans="1:2" x14ac:dyDescent="0.2">
      <c r="A366" t="s">
        <v>3269</v>
      </c>
      <c r="B366" t="s">
        <v>2013</v>
      </c>
    </row>
    <row r="367" spans="1:2" x14ac:dyDescent="0.2">
      <c r="A367" t="s">
        <v>3269</v>
      </c>
      <c r="B367" t="s">
        <v>2014</v>
      </c>
    </row>
    <row r="368" spans="1:2" x14ac:dyDescent="0.2">
      <c r="A368" t="s">
        <v>3269</v>
      </c>
      <c r="B368" t="s">
        <v>2015</v>
      </c>
    </row>
    <row r="369" spans="1:2" x14ac:dyDescent="0.2">
      <c r="A369" t="s">
        <v>3269</v>
      </c>
      <c r="B369" t="s">
        <v>2016</v>
      </c>
    </row>
    <row r="370" spans="1:2" x14ac:dyDescent="0.2">
      <c r="A370" t="s">
        <v>3269</v>
      </c>
      <c r="B370" t="s">
        <v>2017</v>
      </c>
    </row>
    <row r="371" spans="1:2" x14ac:dyDescent="0.2">
      <c r="A371" t="s">
        <v>3269</v>
      </c>
      <c r="B371" t="s">
        <v>2086</v>
      </c>
    </row>
    <row r="372" spans="1:2" x14ac:dyDescent="0.2">
      <c r="A372" t="s">
        <v>3269</v>
      </c>
      <c r="B372" t="s">
        <v>2087</v>
      </c>
    </row>
    <row r="373" spans="1:2" x14ac:dyDescent="0.2">
      <c r="A373" t="s">
        <v>3269</v>
      </c>
      <c r="B373" t="s">
        <v>2088</v>
      </c>
    </row>
    <row r="374" spans="1:2" x14ac:dyDescent="0.2">
      <c r="A374" t="s">
        <v>3269</v>
      </c>
      <c r="B374" t="s">
        <v>2089</v>
      </c>
    </row>
    <row r="375" spans="1:2" x14ac:dyDescent="0.2">
      <c r="A375" t="s">
        <v>3269</v>
      </c>
      <c r="B375" t="s">
        <v>2090</v>
      </c>
    </row>
    <row r="376" spans="1:2" x14ac:dyDescent="0.2">
      <c r="A376" t="s">
        <v>3269</v>
      </c>
      <c r="B376" t="s">
        <v>2091</v>
      </c>
    </row>
    <row r="377" spans="1:2" x14ac:dyDescent="0.2">
      <c r="A377" t="s">
        <v>3269</v>
      </c>
      <c r="B377" t="s">
        <v>2173</v>
      </c>
    </row>
    <row r="378" spans="1:2" x14ac:dyDescent="0.2">
      <c r="A378" t="s">
        <v>3269</v>
      </c>
      <c r="B378" t="s">
        <v>2174</v>
      </c>
    </row>
    <row r="379" spans="1:2" x14ac:dyDescent="0.2">
      <c r="A379" t="s">
        <v>3269</v>
      </c>
      <c r="B379" t="s">
        <v>2092</v>
      </c>
    </row>
    <row r="380" spans="1:2" x14ac:dyDescent="0.2">
      <c r="A380" t="s">
        <v>3269</v>
      </c>
      <c r="B380" t="s">
        <v>2175</v>
      </c>
    </row>
    <row r="381" spans="1:2" x14ac:dyDescent="0.2">
      <c r="A381" t="s">
        <v>3269</v>
      </c>
      <c r="B381" t="s">
        <v>2093</v>
      </c>
    </row>
    <row r="382" spans="1:2" x14ac:dyDescent="0.2">
      <c r="A382" t="s">
        <v>3269</v>
      </c>
      <c r="B382" t="s">
        <v>2094</v>
      </c>
    </row>
    <row r="383" spans="1:2" x14ac:dyDescent="0.2">
      <c r="A383" t="s">
        <v>3269</v>
      </c>
      <c r="B383" t="s">
        <v>2095</v>
      </c>
    </row>
    <row r="384" spans="1:2" x14ac:dyDescent="0.2">
      <c r="A384" t="s">
        <v>3269</v>
      </c>
      <c r="B384" t="s">
        <v>2176</v>
      </c>
    </row>
    <row r="385" spans="1:3" x14ac:dyDescent="0.2">
      <c r="A385" t="s">
        <v>3269</v>
      </c>
      <c r="B385" t="s">
        <v>2177</v>
      </c>
    </row>
    <row r="386" spans="1:3" x14ac:dyDescent="0.2">
      <c r="A386" t="s">
        <v>3269</v>
      </c>
      <c r="B386" t="s">
        <v>2096</v>
      </c>
    </row>
    <row r="387" spans="1:3" x14ac:dyDescent="0.2">
      <c r="A387" t="s">
        <v>3269</v>
      </c>
      <c r="B387" t="s">
        <v>2097</v>
      </c>
    </row>
    <row r="388" spans="1:3" x14ac:dyDescent="0.2">
      <c r="A388" t="s">
        <v>3269</v>
      </c>
      <c r="B388" t="s">
        <v>2178</v>
      </c>
    </row>
    <row r="389" spans="1:3" x14ac:dyDescent="0.2">
      <c r="A389" t="s">
        <v>3269</v>
      </c>
      <c r="B389" t="s">
        <v>2098</v>
      </c>
    </row>
    <row r="390" spans="1:3" x14ac:dyDescent="0.2">
      <c r="A390" t="s">
        <v>3269</v>
      </c>
      <c r="B390" t="s">
        <v>2099</v>
      </c>
    </row>
    <row r="391" spans="1:3" x14ac:dyDescent="0.2">
      <c r="A391" t="s">
        <v>3269</v>
      </c>
      <c r="B391" t="s">
        <v>2100</v>
      </c>
    </row>
    <row r="392" spans="1:3" x14ac:dyDescent="0.2">
      <c r="A392" t="s">
        <v>3269</v>
      </c>
      <c r="B392" t="s">
        <v>2101</v>
      </c>
    </row>
    <row r="393" spans="1:3" x14ac:dyDescent="0.2">
      <c r="A393" t="s">
        <v>3269</v>
      </c>
      <c r="B393" t="s">
        <v>2102</v>
      </c>
      <c r="C393" t="s">
        <v>3290</v>
      </c>
    </row>
    <row r="394" spans="1:3" x14ac:dyDescent="0.2">
      <c r="A394" t="s">
        <v>3269</v>
      </c>
      <c r="B394" t="s">
        <v>2179</v>
      </c>
    </row>
    <row r="395" spans="1:3" x14ac:dyDescent="0.2">
      <c r="A395" t="s">
        <v>3269</v>
      </c>
      <c r="B395" t="s">
        <v>2180</v>
      </c>
    </row>
    <row r="396" spans="1:3" x14ac:dyDescent="0.2">
      <c r="A396" t="s">
        <v>3269</v>
      </c>
      <c r="B396" t="s">
        <v>2181</v>
      </c>
    </row>
    <row r="397" spans="1:3" x14ac:dyDescent="0.2">
      <c r="A397" t="s">
        <v>3269</v>
      </c>
      <c r="B397" t="s">
        <v>2182</v>
      </c>
    </row>
    <row r="398" spans="1:3" x14ac:dyDescent="0.2">
      <c r="A398" t="s">
        <v>3269</v>
      </c>
      <c r="B398" t="s">
        <v>2269</v>
      </c>
      <c r="C398" t="s">
        <v>3291</v>
      </c>
    </row>
    <row r="399" spans="1:3" x14ac:dyDescent="0.2">
      <c r="A399" t="s">
        <v>3269</v>
      </c>
      <c r="B399" t="s">
        <v>2270</v>
      </c>
    </row>
    <row r="400" spans="1:3" x14ac:dyDescent="0.2">
      <c r="A400" t="s">
        <v>3269</v>
      </c>
      <c r="B400" t="s">
        <v>2183</v>
      </c>
    </row>
    <row r="401" spans="1:3" x14ac:dyDescent="0.2">
      <c r="A401" t="s">
        <v>3269</v>
      </c>
      <c r="B401" t="s">
        <v>2184</v>
      </c>
      <c r="C401" t="s">
        <v>3292</v>
      </c>
    </row>
    <row r="402" spans="1:3" x14ac:dyDescent="0.2">
      <c r="A402" t="s">
        <v>3269</v>
      </c>
      <c r="B402" t="s">
        <v>2185</v>
      </c>
    </row>
    <row r="403" spans="1:3" x14ac:dyDescent="0.2">
      <c r="A403" t="s">
        <v>3269</v>
      </c>
      <c r="B403" t="s">
        <v>2271</v>
      </c>
    </row>
    <row r="404" spans="1:3" x14ac:dyDescent="0.2">
      <c r="A404" t="s">
        <v>3269</v>
      </c>
      <c r="B404" t="s">
        <v>2186</v>
      </c>
    </row>
    <row r="405" spans="1:3" x14ac:dyDescent="0.2">
      <c r="A405" t="s">
        <v>3269</v>
      </c>
      <c r="B405" t="s">
        <v>2187</v>
      </c>
    </row>
    <row r="406" spans="1:3" x14ac:dyDescent="0.2">
      <c r="A406" t="s">
        <v>3269</v>
      </c>
      <c r="B406" t="s">
        <v>2272</v>
      </c>
    </row>
    <row r="407" spans="1:3" x14ac:dyDescent="0.2">
      <c r="A407" t="s">
        <v>3269</v>
      </c>
      <c r="B407" t="s">
        <v>2188</v>
      </c>
    </row>
    <row r="408" spans="1:3" x14ac:dyDescent="0.2">
      <c r="A408" t="s">
        <v>3269</v>
      </c>
      <c r="B408" t="s">
        <v>2189</v>
      </c>
    </row>
    <row r="409" spans="1:3" x14ac:dyDescent="0.2">
      <c r="A409" t="s">
        <v>3269</v>
      </c>
      <c r="B409" t="s">
        <v>2190</v>
      </c>
    </row>
    <row r="410" spans="1:3" x14ac:dyDescent="0.2">
      <c r="A410" t="s">
        <v>3269</v>
      </c>
      <c r="B410" t="s">
        <v>2191</v>
      </c>
    </row>
    <row r="411" spans="1:3" x14ac:dyDescent="0.2">
      <c r="A411" t="s">
        <v>3269</v>
      </c>
      <c r="B411" t="s">
        <v>2192</v>
      </c>
    </row>
    <row r="412" spans="1:3" x14ac:dyDescent="0.2">
      <c r="A412" t="s">
        <v>3269</v>
      </c>
      <c r="B412" t="s">
        <v>2193</v>
      </c>
    </row>
    <row r="413" spans="1:3" x14ac:dyDescent="0.2">
      <c r="A413" t="s">
        <v>3269</v>
      </c>
      <c r="B413" t="s">
        <v>2273</v>
      </c>
    </row>
    <row r="414" spans="1:3" x14ac:dyDescent="0.2">
      <c r="A414" t="s">
        <v>3269</v>
      </c>
      <c r="B414" t="s">
        <v>2274</v>
      </c>
    </row>
    <row r="415" spans="1:3" x14ac:dyDescent="0.2">
      <c r="A415" t="s">
        <v>3269</v>
      </c>
      <c r="B415" t="s">
        <v>2275</v>
      </c>
    </row>
    <row r="416" spans="1:3" x14ac:dyDescent="0.2">
      <c r="A416" t="s">
        <v>3269</v>
      </c>
      <c r="B416" t="s">
        <v>2276</v>
      </c>
    </row>
    <row r="417" spans="1:2" x14ac:dyDescent="0.2">
      <c r="A417" t="s">
        <v>3269</v>
      </c>
      <c r="B417" t="s">
        <v>2368</v>
      </c>
    </row>
    <row r="418" spans="1:2" x14ac:dyDescent="0.2">
      <c r="A418" t="s">
        <v>3269</v>
      </c>
      <c r="B418" t="s">
        <v>2277</v>
      </c>
    </row>
    <row r="419" spans="1:2" x14ac:dyDescent="0.2">
      <c r="A419" t="s">
        <v>3269</v>
      </c>
      <c r="B419" t="s">
        <v>2278</v>
      </c>
    </row>
    <row r="420" spans="1:2" x14ac:dyDescent="0.2">
      <c r="A420" t="s">
        <v>3269</v>
      </c>
      <c r="B420" t="s">
        <v>2279</v>
      </c>
    </row>
    <row r="421" spans="1:2" x14ac:dyDescent="0.2">
      <c r="A421" t="s">
        <v>3269</v>
      </c>
      <c r="B421" t="s">
        <v>2280</v>
      </c>
    </row>
    <row r="422" spans="1:2" x14ac:dyDescent="0.2">
      <c r="A422" t="s">
        <v>3269</v>
      </c>
      <c r="B422" t="s">
        <v>2369</v>
      </c>
    </row>
    <row r="423" spans="1:2" x14ac:dyDescent="0.2">
      <c r="A423" t="s">
        <v>3269</v>
      </c>
      <c r="B423" t="s">
        <v>2281</v>
      </c>
    </row>
    <row r="424" spans="1:2" x14ac:dyDescent="0.2">
      <c r="A424" t="s">
        <v>3269</v>
      </c>
      <c r="B424" t="s">
        <v>2371</v>
      </c>
    </row>
    <row r="425" spans="1:2" x14ac:dyDescent="0.2">
      <c r="A425" t="s">
        <v>3269</v>
      </c>
      <c r="B425" t="s">
        <v>2282</v>
      </c>
    </row>
    <row r="426" spans="1:2" x14ac:dyDescent="0.2">
      <c r="A426" t="s">
        <v>3269</v>
      </c>
      <c r="B426" t="s">
        <v>2370</v>
      </c>
    </row>
    <row r="427" spans="1:2" x14ac:dyDescent="0.2">
      <c r="A427" t="s">
        <v>3269</v>
      </c>
      <c r="B427" t="s">
        <v>534</v>
      </c>
    </row>
    <row r="428" spans="1:2" x14ac:dyDescent="0.2">
      <c r="A428" t="s">
        <v>3269</v>
      </c>
      <c r="B428" t="s">
        <v>2283</v>
      </c>
    </row>
    <row r="429" spans="1:2" x14ac:dyDescent="0.2">
      <c r="A429" t="s">
        <v>3269</v>
      </c>
      <c r="B429" t="s">
        <v>2372</v>
      </c>
    </row>
    <row r="430" spans="1:2" x14ac:dyDescent="0.2">
      <c r="A430" t="s">
        <v>3269</v>
      </c>
      <c r="B430" t="s">
        <v>2284</v>
      </c>
    </row>
    <row r="431" spans="1:2" x14ac:dyDescent="0.2">
      <c r="A431" t="s">
        <v>3269</v>
      </c>
      <c r="B431" t="s">
        <v>2285</v>
      </c>
    </row>
    <row r="432" spans="1:2" x14ac:dyDescent="0.2">
      <c r="A432" t="s">
        <v>3269</v>
      </c>
      <c r="B432" t="s">
        <v>2286</v>
      </c>
    </row>
    <row r="433" spans="1:3" x14ac:dyDescent="0.2">
      <c r="A433" t="s">
        <v>3269</v>
      </c>
      <c r="B433" t="s">
        <v>2287</v>
      </c>
      <c r="C433" t="s">
        <v>3293</v>
      </c>
    </row>
    <row r="434" spans="1:3" x14ac:dyDescent="0.2">
      <c r="A434" t="s">
        <v>3269</v>
      </c>
      <c r="B434" t="s">
        <v>2288</v>
      </c>
    </row>
    <row r="435" spans="1:3" x14ac:dyDescent="0.2">
      <c r="A435" t="s">
        <v>3269</v>
      </c>
      <c r="B435" t="s">
        <v>2289</v>
      </c>
    </row>
    <row r="436" spans="1:3" x14ac:dyDescent="0.2">
      <c r="A436" t="s">
        <v>3269</v>
      </c>
      <c r="B436" t="s">
        <v>2373</v>
      </c>
    </row>
    <row r="437" spans="1:3" x14ac:dyDescent="0.2">
      <c r="A437" t="s">
        <v>3269</v>
      </c>
      <c r="B437" t="s">
        <v>2290</v>
      </c>
      <c r="C437" t="s">
        <v>3294</v>
      </c>
    </row>
    <row r="438" spans="1:3" x14ac:dyDescent="0.2">
      <c r="A438" t="s">
        <v>3269</v>
      </c>
      <c r="B438" t="s">
        <v>2291</v>
      </c>
    </row>
    <row r="439" spans="1:3" x14ac:dyDescent="0.2">
      <c r="A439" t="s">
        <v>3269</v>
      </c>
      <c r="B439" t="s">
        <v>2292</v>
      </c>
    </row>
    <row r="440" spans="1:3" x14ac:dyDescent="0.2">
      <c r="A440" t="s">
        <v>3269</v>
      </c>
      <c r="B440" t="s">
        <v>2293</v>
      </c>
    </row>
    <row r="441" spans="1:3" x14ac:dyDescent="0.2">
      <c r="A441" t="s">
        <v>3269</v>
      </c>
      <c r="B441" t="s">
        <v>2294</v>
      </c>
    </row>
    <row r="442" spans="1:3" x14ac:dyDescent="0.2">
      <c r="A442" t="s">
        <v>3269</v>
      </c>
      <c r="B442" t="s">
        <v>2393</v>
      </c>
    </row>
    <row r="443" spans="1:3" x14ac:dyDescent="0.2">
      <c r="A443" t="s">
        <v>3269</v>
      </c>
      <c r="B443" t="s">
        <v>2394</v>
      </c>
    </row>
    <row r="444" spans="1:3" x14ac:dyDescent="0.2">
      <c r="A444" t="s">
        <v>3269</v>
      </c>
      <c r="B444" t="s">
        <v>2374</v>
      </c>
    </row>
    <row r="445" spans="1:3" x14ac:dyDescent="0.2">
      <c r="A445" t="s">
        <v>3269</v>
      </c>
      <c r="B445" t="s">
        <v>2375</v>
      </c>
    </row>
    <row r="446" spans="1:3" x14ac:dyDescent="0.2">
      <c r="A446" t="s">
        <v>3269</v>
      </c>
      <c r="B446" t="s">
        <v>2376</v>
      </c>
    </row>
    <row r="447" spans="1:3" x14ac:dyDescent="0.2">
      <c r="A447" t="s">
        <v>3269</v>
      </c>
      <c r="B447" t="s">
        <v>2377</v>
      </c>
    </row>
    <row r="448" spans="1:3" x14ac:dyDescent="0.2">
      <c r="A448" t="s">
        <v>3269</v>
      </c>
      <c r="B448" t="s">
        <v>2378</v>
      </c>
    </row>
    <row r="449" spans="1:3" x14ac:dyDescent="0.2">
      <c r="A449" t="s">
        <v>3269</v>
      </c>
      <c r="B449" t="s">
        <v>2379</v>
      </c>
    </row>
    <row r="450" spans="1:3" x14ac:dyDescent="0.2">
      <c r="A450" t="s">
        <v>3269</v>
      </c>
      <c r="B450" t="s">
        <v>2380</v>
      </c>
    </row>
    <row r="451" spans="1:3" x14ac:dyDescent="0.2">
      <c r="A451" t="s">
        <v>3269</v>
      </c>
      <c r="B451" t="s">
        <v>2381</v>
      </c>
    </row>
    <row r="452" spans="1:3" x14ac:dyDescent="0.2">
      <c r="A452" t="s">
        <v>3269</v>
      </c>
      <c r="B452" t="s">
        <v>2382</v>
      </c>
    </row>
    <row r="453" spans="1:3" x14ac:dyDescent="0.2">
      <c r="A453" t="s">
        <v>3269</v>
      </c>
      <c r="B453" t="s">
        <v>2553</v>
      </c>
    </row>
    <row r="454" spans="1:3" x14ac:dyDescent="0.2">
      <c r="A454" t="s">
        <v>3269</v>
      </c>
      <c r="B454" t="s">
        <v>2383</v>
      </c>
    </row>
    <row r="455" spans="1:3" x14ac:dyDescent="0.2">
      <c r="A455" t="s">
        <v>3269</v>
      </c>
      <c r="B455" t="s">
        <v>2384</v>
      </c>
    </row>
    <row r="456" spans="1:3" x14ac:dyDescent="0.2">
      <c r="A456" t="s">
        <v>3269</v>
      </c>
      <c r="B456" t="s">
        <v>538</v>
      </c>
      <c r="C456" t="s">
        <v>3295</v>
      </c>
    </row>
    <row r="457" spans="1:3" x14ac:dyDescent="0.2">
      <c r="A457" t="s">
        <v>3269</v>
      </c>
      <c r="B457" t="s">
        <v>2385</v>
      </c>
    </row>
    <row r="458" spans="1:3" x14ac:dyDescent="0.2">
      <c r="A458" t="s">
        <v>3269</v>
      </c>
      <c r="B458" t="s">
        <v>2386</v>
      </c>
    </row>
    <row r="459" spans="1:3" x14ac:dyDescent="0.2">
      <c r="A459" t="s">
        <v>3269</v>
      </c>
      <c r="B459" t="s">
        <v>2387</v>
      </c>
    </row>
    <row r="460" spans="1:3" x14ac:dyDescent="0.2">
      <c r="A460" t="s">
        <v>3269</v>
      </c>
      <c r="B460" t="s">
        <v>2388</v>
      </c>
    </row>
    <row r="461" spans="1:3" x14ac:dyDescent="0.2">
      <c r="A461" t="s">
        <v>3269</v>
      </c>
      <c r="B461" t="s">
        <v>2389</v>
      </c>
    </row>
    <row r="462" spans="1:3" x14ac:dyDescent="0.2">
      <c r="A462" t="s">
        <v>3269</v>
      </c>
      <c r="B462" t="s">
        <v>2390</v>
      </c>
    </row>
    <row r="463" spans="1:3" x14ac:dyDescent="0.2">
      <c r="A463" t="s">
        <v>3269</v>
      </c>
      <c r="B463" t="s">
        <v>2391</v>
      </c>
    </row>
    <row r="464" spans="1:3" x14ac:dyDescent="0.2">
      <c r="A464" t="s">
        <v>3269</v>
      </c>
      <c r="B464" t="s">
        <v>2392</v>
      </c>
    </row>
    <row r="465" spans="1:2" x14ac:dyDescent="0.2">
      <c r="A465" t="s">
        <v>3269</v>
      </c>
      <c r="B465" t="s">
        <v>2395</v>
      </c>
    </row>
    <row r="466" spans="1:2" x14ac:dyDescent="0.2">
      <c r="A466" t="s">
        <v>3269</v>
      </c>
      <c r="B466" t="s">
        <v>2551</v>
      </c>
    </row>
    <row r="467" spans="1:2" x14ac:dyDescent="0.2">
      <c r="A467" t="s">
        <v>3269</v>
      </c>
      <c r="B467" t="s">
        <v>2463</v>
      </c>
    </row>
    <row r="468" spans="1:2" x14ac:dyDescent="0.2">
      <c r="A468" t="s">
        <v>3269</v>
      </c>
      <c r="B468" t="s">
        <v>2464</v>
      </c>
    </row>
    <row r="469" spans="1:2" x14ac:dyDescent="0.2">
      <c r="A469" t="s">
        <v>3269</v>
      </c>
      <c r="B469" t="s">
        <v>2465</v>
      </c>
    </row>
    <row r="470" spans="1:2" x14ac:dyDescent="0.2">
      <c r="A470" t="s">
        <v>3269</v>
      </c>
      <c r="B470" t="s">
        <v>2466</v>
      </c>
    </row>
    <row r="471" spans="1:2" x14ac:dyDescent="0.2">
      <c r="A471" t="s">
        <v>3269</v>
      </c>
      <c r="B471" t="s">
        <v>2552</v>
      </c>
    </row>
    <row r="472" spans="1:2" x14ac:dyDescent="0.2">
      <c r="A472" t="s">
        <v>3269</v>
      </c>
      <c r="B472" t="s">
        <v>2467</v>
      </c>
    </row>
    <row r="473" spans="1:2" x14ac:dyDescent="0.2">
      <c r="A473" t="s">
        <v>3269</v>
      </c>
      <c r="B473" t="s">
        <v>2554</v>
      </c>
    </row>
    <row r="474" spans="1:2" x14ac:dyDescent="0.2">
      <c r="A474" t="s">
        <v>3269</v>
      </c>
      <c r="B474" t="s">
        <v>2468</v>
      </c>
    </row>
    <row r="475" spans="1:2" x14ac:dyDescent="0.2">
      <c r="A475" t="s">
        <v>3269</v>
      </c>
      <c r="B475" t="s">
        <v>2469</v>
      </c>
    </row>
    <row r="476" spans="1:2" x14ac:dyDescent="0.2">
      <c r="A476" t="s">
        <v>3269</v>
      </c>
      <c r="B476" t="s">
        <v>2470</v>
      </c>
    </row>
    <row r="477" spans="1:2" x14ac:dyDescent="0.2">
      <c r="A477" t="s">
        <v>3269</v>
      </c>
      <c r="B477" t="s">
        <v>2471</v>
      </c>
    </row>
    <row r="478" spans="1:2" x14ac:dyDescent="0.2">
      <c r="A478" t="s">
        <v>3269</v>
      </c>
      <c r="B478" t="s">
        <v>2472</v>
      </c>
    </row>
    <row r="479" spans="1:2" x14ac:dyDescent="0.2">
      <c r="A479" t="s">
        <v>3269</v>
      </c>
      <c r="B479" t="s">
        <v>2473</v>
      </c>
    </row>
    <row r="480" spans="1:2" x14ac:dyDescent="0.2">
      <c r="A480" t="s">
        <v>3269</v>
      </c>
      <c r="B480" t="s">
        <v>2474</v>
      </c>
    </row>
    <row r="481" spans="1:3" x14ac:dyDescent="0.2">
      <c r="A481" t="s">
        <v>3269</v>
      </c>
      <c r="B481" t="s">
        <v>2475</v>
      </c>
    </row>
    <row r="482" spans="1:3" x14ac:dyDescent="0.2">
      <c r="A482" t="s">
        <v>3269</v>
      </c>
      <c r="B482" t="s">
        <v>2476</v>
      </c>
    </row>
    <row r="483" spans="1:3" x14ac:dyDescent="0.2">
      <c r="A483" t="s">
        <v>3269</v>
      </c>
      <c r="B483" t="s">
        <v>2477</v>
      </c>
    </row>
    <row r="484" spans="1:3" x14ac:dyDescent="0.2">
      <c r="A484" t="s">
        <v>3269</v>
      </c>
      <c r="B484" t="s">
        <v>2478</v>
      </c>
    </row>
    <row r="485" spans="1:3" x14ac:dyDescent="0.2">
      <c r="A485" t="s">
        <v>3269</v>
      </c>
      <c r="B485" t="s">
        <v>2479</v>
      </c>
    </row>
    <row r="486" spans="1:3" x14ac:dyDescent="0.2">
      <c r="A486" t="s">
        <v>3269</v>
      </c>
      <c r="B486" t="s">
        <v>2480</v>
      </c>
    </row>
    <row r="487" spans="1:3" x14ac:dyDescent="0.2">
      <c r="A487" t="s">
        <v>3269</v>
      </c>
      <c r="B487" t="s">
        <v>2658</v>
      </c>
    </row>
    <row r="488" spans="1:3" x14ac:dyDescent="0.2">
      <c r="A488" t="s">
        <v>3269</v>
      </c>
      <c r="B488" t="s">
        <v>2555</v>
      </c>
    </row>
    <row r="489" spans="1:3" x14ac:dyDescent="0.2">
      <c r="A489" t="s">
        <v>3269</v>
      </c>
      <c r="B489" t="s">
        <v>2556</v>
      </c>
    </row>
    <row r="490" spans="1:3" x14ac:dyDescent="0.2">
      <c r="A490" t="s">
        <v>3269</v>
      </c>
      <c r="B490" t="s">
        <v>2557</v>
      </c>
    </row>
    <row r="491" spans="1:3" x14ac:dyDescent="0.2">
      <c r="A491" t="s">
        <v>3269</v>
      </c>
      <c r="B491" t="s">
        <v>2558</v>
      </c>
    </row>
    <row r="492" spans="1:3" x14ac:dyDescent="0.2">
      <c r="A492" t="s">
        <v>3269</v>
      </c>
      <c r="B492" t="s">
        <v>2559</v>
      </c>
    </row>
    <row r="493" spans="1:3" x14ac:dyDescent="0.2">
      <c r="A493" t="s">
        <v>3269</v>
      </c>
      <c r="B493" t="s">
        <v>2560</v>
      </c>
      <c r="C493" t="s">
        <v>3296</v>
      </c>
    </row>
    <row r="494" spans="1:3" x14ac:dyDescent="0.2">
      <c r="A494" t="s">
        <v>3269</v>
      </c>
      <c r="B494" t="s">
        <v>2561</v>
      </c>
    </row>
    <row r="495" spans="1:3" x14ac:dyDescent="0.2">
      <c r="A495" t="s">
        <v>3269</v>
      </c>
      <c r="B495" t="s">
        <v>2562</v>
      </c>
    </row>
    <row r="496" spans="1:3" x14ac:dyDescent="0.2">
      <c r="A496" t="s">
        <v>3269</v>
      </c>
      <c r="B496" t="s">
        <v>2659</v>
      </c>
    </row>
    <row r="497" spans="1:3" x14ac:dyDescent="0.2">
      <c r="A497" t="s">
        <v>3269</v>
      </c>
      <c r="B497" t="s">
        <v>2563</v>
      </c>
    </row>
    <row r="498" spans="1:3" x14ac:dyDescent="0.2">
      <c r="A498" t="s">
        <v>3269</v>
      </c>
      <c r="B498" t="s">
        <v>2564</v>
      </c>
    </row>
    <row r="499" spans="1:3" x14ac:dyDescent="0.2">
      <c r="A499" t="s">
        <v>3269</v>
      </c>
      <c r="B499" t="s">
        <v>2565</v>
      </c>
    </row>
    <row r="500" spans="1:3" x14ac:dyDescent="0.2">
      <c r="A500" t="s">
        <v>3269</v>
      </c>
      <c r="B500" t="s">
        <v>2566</v>
      </c>
    </row>
    <row r="501" spans="1:3" x14ac:dyDescent="0.2">
      <c r="A501" t="s">
        <v>3269</v>
      </c>
      <c r="B501" t="s">
        <v>2567</v>
      </c>
    </row>
    <row r="502" spans="1:3" x14ac:dyDescent="0.2">
      <c r="A502" t="s">
        <v>3269</v>
      </c>
      <c r="B502" t="s">
        <v>2568</v>
      </c>
    </row>
    <row r="503" spans="1:3" x14ac:dyDescent="0.2">
      <c r="A503" t="s">
        <v>3269</v>
      </c>
      <c r="B503" t="s">
        <v>2569</v>
      </c>
    </row>
    <row r="504" spans="1:3" x14ac:dyDescent="0.2">
      <c r="A504" t="s">
        <v>3269</v>
      </c>
      <c r="B504" t="s">
        <v>2570</v>
      </c>
    </row>
    <row r="505" spans="1:3" x14ac:dyDescent="0.2">
      <c r="A505" t="s">
        <v>3269</v>
      </c>
      <c r="B505" t="s">
        <v>2571</v>
      </c>
    </row>
    <row r="506" spans="1:3" x14ac:dyDescent="0.2">
      <c r="A506" t="s">
        <v>3269</v>
      </c>
      <c r="B506" t="s">
        <v>2572</v>
      </c>
    </row>
    <row r="507" spans="1:3" x14ac:dyDescent="0.2">
      <c r="A507" t="s">
        <v>3269</v>
      </c>
      <c r="B507" t="s">
        <v>2573</v>
      </c>
    </row>
    <row r="508" spans="1:3" x14ac:dyDescent="0.2">
      <c r="A508" t="s">
        <v>3269</v>
      </c>
      <c r="B508" t="s">
        <v>2574</v>
      </c>
    </row>
    <row r="509" spans="1:3" x14ac:dyDescent="0.2">
      <c r="A509" t="s">
        <v>3269</v>
      </c>
      <c r="B509" t="s">
        <v>2575</v>
      </c>
    </row>
    <row r="510" spans="1:3" x14ac:dyDescent="0.2">
      <c r="A510" t="s">
        <v>3269</v>
      </c>
      <c r="B510" t="s">
        <v>2576</v>
      </c>
    </row>
    <row r="511" spans="1:3" x14ac:dyDescent="0.2">
      <c r="A511" t="s">
        <v>3269</v>
      </c>
      <c r="B511" t="s">
        <v>533</v>
      </c>
      <c r="C511" t="s">
        <v>3297</v>
      </c>
    </row>
    <row r="512" spans="1:3" x14ac:dyDescent="0.2">
      <c r="A512" t="s">
        <v>3269</v>
      </c>
      <c r="B512" t="s">
        <v>2577</v>
      </c>
    </row>
    <row r="513" spans="1:3" x14ac:dyDescent="0.2">
      <c r="A513" t="s">
        <v>3269</v>
      </c>
      <c r="B513" t="s">
        <v>2578</v>
      </c>
    </row>
    <row r="514" spans="1:3" x14ac:dyDescent="0.2">
      <c r="A514" t="s">
        <v>3269</v>
      </c>
      <c r="B514" t="s">
        <v>2579</v>
      </c>
    </row>
    <row r="515" spans="1:3" x14ac:dyDescent="0.2">
      <c r="A515" t="s">
        <v>3269</v>
      </c>
      <c r="B515" t="s">
        <v>2676</v>
      </c>
    </row>
    <row r="516" spans="1:3" x14ac:dyDescent="0.2">
      <c r="A516" t="s">
        <v>3269</v>
      </c>
      <c r="B516" t="s">
        <v>2677</v>
      </c>
      <c r="C516" t="s">
        <v>3298</v>
      </c>
    </row>
    <row r="517" spans="1:3" x14ac:dyDescent="0.2">
      <c r="A517" t="s">
        <v>3269</v>
      </c>
      <c r="B517" t="s">
        <v>2679</v>
      </c>
    </row>
    <row r="518" spans="1:3" x14ac:dyDescent="0.2">
      <c r="A518" t="s">
        <v>3269</v>
      </c>
      <c r="B518" t="s">
        <v>2678</v>
      </c>
    </row>
    <row r="519" spans="1:3" x14ac:dyDescent="0.2">
      <c r="A519" t="s">
        <v>3269</v>
      </c>
      <c r="B519" t="s">
        <v>847</v>
      </c>
    </row>
    <row r="520" spans="1:3" x14ac:dyDescent="0.2">
      <c r="A520" t="s">
        <v>3269</v>
      </c>
      <c r="B520" t="s">
        <v>2802</v>
      </c>
    </row>
    <row r="521" spans="1:3" x14ac:dyDescent="0.2">
      <c r="A521" t="s">
        <v>3269</v>
      </c>
      <c r="B521" t="s">
        <v>2803</v>
      </c>
      <c r="C521" t="s">
        <v>3299</v>
      </c>
    </row>
    <row r="522" spans="1:3" x14ac:dyDescent="0.2">
      <c r="A522" t="s">
        <v>3269</v>
      </c>
      <c r="B522" t="s">
        <v>2804</v>
      </c>
    </row>
    <row r="523" spans="1:3" x14ac:dyDescent="0.2">
      <c r="A523" t="s">
        <v>3269</v>
      </c>
      <c r="B523" t="s">
        <v>2805</v>
      </c>
    </row>
    <row r="524" spans="1:3" x14ac:dyDescent="0.2">
      <c r="A524" t="s">
        <v>3269</v>
      </c>
      <c r="B524" t="s">
        <v>2806</v>
      </c>
    </row>
    <row r="525" spans="1:3" x14ac:dyDescent="0.2">
      <c r="A525" t="s">
        <v>3269</v>
      </c>
      <c r="B525" t="s">
        <v>2730</v>
      </c>
    </row>
    <row r="526" spans="1:3" x14ac:dyDescent="0.2">
      <c r="A526" t="s">
        <v>3269</v>
      </c>
      <c r="B526" t="s">
        <v>2807</v>
      </c>
    </row>
    <row r="527" spans="1:3" x14ac:dyDescent="0.2">
      <c r="A527" t="s">
        <v>3269</v>
      </c>
      <c r="B527" t="s">
        <v>2808</v>
      </c>
    </row>
    <row r="528" spans="1:3" x14ac:dyDescent="0.2">
      <c r="A528" t="s">
        <v>3269</v>
      </c>
      <c r="B528" t="s">
        <v>2810</v>
      </c>
    </row>
    <row r="529" spans="1:2" x14ac:dyDescent="0.2">
      <c r="A529" t="s">
        <v>3269</v>
      </c>
      <c r="B529" t="s">
        <v>2811</v>
      </c>
    </row>
    <row r="530" spans="1:2" x14ac:dyDescent="0.2">
      <c r="A530" t="s">
        <v>3269</v>
      </c>
      <c r="B530" t="s">
        <v>2812</v>
      </c>
    </row>
    <row r="531" spans="1:2" x14ac:dyDescent="0.2">
      <c r="A531" t="s">
        <v>3269</v>
      </c>
      <c r="B531" t="s">
        <v>2813</v>
      </c>
    </row>
    <row r="532" spans="1:2" x14ac:dyDescent="0.2">
      <c r="A532" t="s">
        <v>3269</v>
      </c>
      <c r="B532" t="s">
        <v>2814</v>
      </c>
    </row>
    <row r="533" spans="1:2" x14ac:dyDescent="0.2">
      <c r="A533" t="s">
        <v>3269</v>
      </c>
      <c r="B533" t="s">
        <v>2815</v>
      </c>
    </row>
    <row r="534" spans="1:2" x14ac:dyDescent="0.2">
      <c r="A534" t="s">
        <v>3269</v>
      </c>
      <c r="B534" t="s">
        <v>2735</v>
      </c>
    </row>
    <row r="535" spans="1:2" x14ac:dyDescent="0.2">
      <c r="A535" t="s">
        <v>3269</v>
      </c>
      <c r="B535" t="s">
        <v>2816</v>
      </c>
    </row>
    <row r="536" spans="1:2" x14ac:dyDescent="0.2">
      <c r="A536" t="s">
        <v>3269</v>
      </c>
      <c r="B536" t="s">
        <v>2887</v>
      </c>
    </row>
    <row r="537" spans="1:2" x14ac:dyDescent="0.2">
      <c r="A537" t="s">
        <v>3269</v>
      </c>
      <c r="B537" t="s">
        <v>2888</v>
      </c>
    </row>
    <row r="538" spans="1:2" x14ac:dyDescent="0.2">
      <c r="A538" t="s">
        <v>3269</v>
      </c>
      <c r="B538" t="s">
        <v>2889</v>
      </c>
    </row>
    <row r="539" spans="1:2" x14ac:dyDescent="0.2">
      <c r="A539" t="s">
        <v>3269</v>
      </c>
      <c r="B539" t="s">
        <v>2890</v>
      </c>
    </row>
    <row r="540" spans="1:2" x14ac:dyDescent="0.2">
      <c r="A540" t="s">
        <v>3269</v>
      </c>
      <c r="B540" t="s">
        <v>2891</v>
      </c>
    </row>
    <row r="541" spans="1:2" x14ac:dyDescent="0.2">
      <c r="A541" t="s">
        <v>3269</v>
      </c>
      <c r="B541" t="s">
        <v>2892</v>
      </c>
    </row>
    <row r="542" spans="1:2" x14ac:dyDescent="0.2">
      <c r="A542" t="s">
        <v>3269</v>
      </c>
      <c r="B542" t="s">
        <v>2893</v>
      </c>
    </row>
    <row r="543" spans="1:2" x14ac:dyDescent="0.2">
      <c r="A543" t="s">
        <v>3269</v>
      </c>
      <c r="B543" t="s">
        <v>2894</v>
      </c>
    </row>
    <row r="544" spans="1:2" x14ac:dyDescent="0.2">
      <c r="A544" t="s">
        <v>3269</v>
      </c>
      <c r="B544" t="s">
        <v>2969</v>
      </c>
    </row>
    <row r="545" spans="1:3" x14ac:dyDescent="0.2">
      <c r="A545" t="s">
        <v>3269</v>
      </c>
      <c r="B545" t="s">
        <v>2970</v>
      </c>
    </row>
    <row r="546" spans="1:3" x14ac:dyDescent="0.2">
      <c r="A546" t="s">
        <v>3269</v>
      </c>
      <c r="B546" t="s">
        <v>2971</v>
      </c>
    </row>
    <row r="547" spans="1:3" x14ac:dyDescent="0.2">
      <c r="A547" t="s">
        <v>3269</v>
      </c>
      <c r="B547" t="s">
        <v>2972</v>
      </c>
      <c r="C547" t="s">
        <v>3300</v>
      </c>
    </row>
    <row r="548" spans="1:3" x14ac:dyDescent="0.2">
      <c r="A548" t="s">
        <v>3269</v>
      </c>
      <c r="B548" t="s">
        <v>3214</v>
      </c>
    </row>
    <row r="549" spans="1:3" x14ac:dyDescent="0.2">
      <c r="A549" t="s">
        <v>3269</v>
      </c>
      <c r="B549" t="s">
        <v>3058</v>
      </c>
    </row>
    <row r="550" spans="1:3" x14ac:dyDescent="0.2">
      <c r="A550" t="s">
        <v>3269</v>
      </c>
      <c r="B550" t="s">
        <v>2973</v>
      </c>
    </row>
    <row r="551" spans="1:3" x14ac:dyDescent="0.2">
      <c r="A551" t="s">
        <v>3269</v>
      </c>
      <c r="B551" t="s">
        <v>3215</v>
      </c>
    </row>
    <row r="552" spans="1:3" x14ac:dyDescent="0.2">
      <c r="A552" t="s">
        <v>3269</v>
      </c>
      <c r="B552" t="s">
        <v>2974</v>
      </c>
    </row>
    <row r="553" spans="1:3" x14ac:dyDescent="0.2">
      <c r="A553" t="s">
        <v>3269</v>
      </c>
      <c r="B553" t="s">
        <v>2976</v>
      </c>
    </row>
    <row r="554" spans="1:3" x14ac:dyDescent="0.2">
      <c r="A554" t="s">
        <v>3269</v>
      </c>
      <c r="B554" t="s">
        <v>3059</v>
      </c>
    </row>
    <row r="555" spans="1:3" x14ac:dyDescent="0.2">
      <c r="A555" t="s">
        <v>3269</v>
      </c>
      <c r="B555" t="s">
        <v>3141</v>
      </c>
    </row>
    <row r="556" spans="1:3" x14ac:dyDescent="0.2">
      <c r="A556" t="s">
        <v>3269</v>
      </c>
      <c r="B556" t="s">
        <v>3140</v>
      </c>
    </row>
    <row r="557" spans="1:3" x14ac:dyDescent="0.2">
      <c r="A557" t="s">
        <v>3269</v>
      </c>
      <c r="B557" t="s">
        <v>3060</v>
      </c>
    </row>
    <row r="558" spans="1:3" x14ac:dyDescent="0.2">
      <c r="A558" t="s">
        <v>3269</v>
      </c>
      <c r="B558" t="s">
        <v>3061</v>
      </c>
    </row>
    <row r="559" spans="1:3" x14ac:dyDescent="0.2">
      <c r="A559" t="s">
        <v>3269</v>
      </c>
      <c r="B559" t="s">
        <v>3062</v>
      </c>
    </row>
    <row r="560" spans="1:3" x14ac:dyDescent="0.2">
      <c r="A560" t="s">
        <v>3269</v>
      </c>
      <c r="B560" t="s">
        <v>3142</v>
      </c>
    </row>
    <row r="561" spans="1:3" x14ac:dyDescent="0.2">
      <c r="A561" t="s">
        <v>3269</v>
      </c>
      <c r="B561" t="s">
        <v>3063</v>
      </c>
    </row>
    <row r="562" spans="1:3" x14ac:dyDescent="0.2">
      <c r="A562" t="s">
        <v>3269</v>
      </c>
      <c r="B562" t="s">
        <v>3064</v>
      </c>
    </row>
    <row r="563" spans="1:3" x14ac:dyDescent="0.2">
      <c r="A563" t="s">
        <v>3269</v>
      </c>
      <c r="B563" t="s">
        <v>3065</v>
      </c>
      <c r="C563" t="s">
        <v>3301</v>
      </c>
    </row>
    <row r="564" spans="1:3" x14ac:dyDescent="0.2">
      <c r="A564" t="s">
        <v>3269</v>
      </c>
      <c r="B564" t="s">
        <v>3066</v>
      </c>
    </row>
    <row r="565" spans="1:3" x14ac:dyDescent="0.2">
      <c r="A565" t="s">
        <v>3269</v>
      </c>
      <c r="B565" t="s">
        <v>3143</v>
      </c>
    </row>
    <row r="566" spans="1:3" x14ac:dyDescent="0.2">
      <c r="A566" t="s">
        <v>3269</v>
      </c>
      <c r="B566" t="s">
        <v>3067</v>
      </c>
    </row>
    <row r="567" spans="1:3" x14ac:dyDescent="0.2">
      <c r="A567" t="s">
        <v>3269</v>
      </c>
      <c r="B567" t="s">
        <v>3068</v>
      </c>
    </row>
    <row r="568" spans="1:3" x14ac:dyDescent="0.2">
      <c r="A568" t="s">
        <v>3269</v>
      </c>
      <c r="B568" t="s">
        <v>3069</v>
      </c>
    </row>
    <row r="569" spans="1:3" x14ac:dyDescent="0.2">
      <c r="A569" t="s">
        <v>3269</v>
      </c>
      <c r="B569" t="s">
        <v>2734</v>
      </c>
    </row>
    <row r="570" spans="1:3" x14ac:dyDescent="0.2">
      <c r="A570" t="s">
        <v>3269</v>
      </c>
      <c r="B570" t="s">
        <v>2732</v>
      </c>
    </row>
    <row r="571" spans="1:3" x14ac:dyDescent="0.2">
      <c r="A571" t="s">
        <v>3269</v>
      </c>
      <c r="B571" t="s">
        <v>3070</v>
      </c>
    </row>
    <row r="572" spans="1:3" x14ac:dyDescent="0.2">
      <c r="A572" t="s">
        <v>3269</v>
      </c>
      <c r="B572" t="s">
        <v>3203</v>
      </c>
    </row>
    <row r="573" spans="1:3" x14ac:dyDescent="0.2">
      <c r="A573" t="s">
        <v>3269</v>
      </c>
      <c r="B573" t="s">
        <v>3205</v>
      </c>
    </row>
    <row r="574" spans="1:3" x14ac:dyDescent="0.2">
      <c r="A574" t="s">
        <v>3269</v>
      </c>
      <c r="B574" t="s">
        <v>3206</v>
      </c>
    </row>
    <row r="575" spans="1:3" x14ac:dyDescent="0.2">
      <c r="A575" t="s">
        <v>3269</v>
      </c>
      <c r="B575" t="s">
        <v>3207</v>
      </c>
    </row>
    <row r="576" spans="1:3" x14ac:dyDescent="0.2">
      <c r="A576" t="s">
        <v>3269</v>
      </c>
      <c r="B576" t="s">
        <v>3208</v>
      </c>
    </row>
    <row r="577" spans="1:3" x14ac:dyDescent="0.2">
      <c r="A577" t="s">
        <v>3269</v>
      </c>
      <c r="B577" t="s">
        <v>3209</v>
      </c>
    </row>
    <row r="578" spans="1:3" x14ac:dyDescent="0.2">
      <c r="A578" t="s">
        <v>3269</v>
      </c>
      <c r="B578" t="s">
        <v>3210</v>
      </c>
    </row>
    <row r="579" spans="1:3" x14ac:dyDescent="0.2">
      <c r="A579" t="s">
        <v>3269</v>
      </c>
      <c r="B579" t="s">
        <v>3211</v>
      </c>
    </row>
    <row r="580" spans="1:3" x14ac:dyDescent="0.2">
      <c r="A580" t="s">
        <v>3269</v>
      </c>
      <c r="B580" t="s">
        <v>3216</v>
      </c>
    </row>
    <row r="581" spans="1:3" x14ac:dyDescent="0.2">
      <c r="A581" t="s">
        <v>3269</v>
      </c>
      <c r="B581" t="s">
        <v>3212</v>
      </c>
    </row>
    <row r="582" spans="1:3" x14ac:dyDescent="0.2">
      <c r="A582" t="s">
        <v>3269</v>
      </c>
      <c r="B582" t="s">
        <v>3213</v>
      </c>
    </row>
    <row r="583" spans="1:3" x14ac:dyDescent="0.2">
      <c r="A583" t="s">
        <v>3269</v>
      </c>
      <c r="B583" t="s">
        <v>2885</v>
      </c>
    </row>
    <row r="584" spans="1:3" x14ac:dyDescent="0.2">
      <c r="A584" t="s">
        <v>3269</v>
      </c>
      <c r="B584" t="s">
        <v>2733</v>
      </c>
    </row>
    <row r="585" spans="1:3" x14ac:dyDescent="0.2">
      <c r="A585" t="s">
        <v>3270</v>
      </c>
      <c r="B585" t="s">
        <v>405</v>
      </c>
    </row>
    <row r="586" spans="1:3" x14ac:dyDescent="0.2">
      <c r="A586" t="s">
        <v>3270</v>
      </c>
      <c r="B586" t="s">
        <v>73</v>
      </c>
    </row>
    <row r="587" spans="1:3" x14ac:dyDescent="0.2">
      <c r="A587" t="s">
        <v>3270</v>
      </c>
      <c r="B587" t="s">
        <v>70</v>
      </c>
      <c r="C587" t="s">
        <v>3272</v>
      </c>
    </row>
    <row r="588" spans="1:3" x14ac:dyDescent="0.2">
      <c r="A588" t="s">
        <v>3270</v>
      </c>
      <c r="B588" t="s">
        <v>492</v>
      </c>
    </row>
    <row r="589" spans="1:3" x14ac:dyDescent="0.2">
      <c r="A589" t="s">
        <v>3270</v>
      </c>
      <c r="B589" t="s">
        <v>433</v>
      </c>
      <c r="C589" t="s">
        <v>3302</v>
      </c>
    </row>
    <row r="590" spans="1:3" x14ac:dyDescent="0.2">
      <c r="A590" t="s">
        <v>3270</v>
      </c>
      <c r="B590" t="s">
        <v>122</v>
      </c>
    </row>
    <row r="591" spans="1:3" x14ac:dyDescent="0.2">
      <c r="A591" t="s">
        <v>3270</v>
      </c>
      <c r="B591" t="s">
        <v>475</v>
      </c>
    </row>
    <row r="592" spans="1:3" x14ac:dyDescent="0.2">
      <c r="A592" t="s">
        <v>3270</v>
      </c>
      <c r="B592" t="s">
        <v>332</v>
      </c>
    </row>
    <row r="593" spans="1:3" x14ac:dyDescent="0.2">
      <c r="A593" t="s">
        <v>3270</v>
      </c>
      <c r="B593" t="s">
        <v>1897</v>
      </c>
      <c r="C593" t="s">
        <v>3272</v>
      </c>
    </row>
    <row r="594" spans="1:3" x14ac:dyDescent="0.2">
      <c r="A594" t="s">
        <v>3270</v>
      </c>
      <c r="B594" t="s">
        <v>911</v>
      </c>
      <c r="C594" t="s">
        <v>3272</v>
      </c>
    </row>
    <row r="595" spans="1:3" x14ac:dyDescent="0.2">
      <c r="A595" t="s">
        <v>3270</v>
      </c>
      <c r="B595" t="s">
        <v>1896</v>
      </c>
      <c r="C595" t="s">
        <v>3272</v>
      </c>
    </row>
    <row r="596" spans="1:3" x14ac:dyDescent="0.2">
      <c r="A596" t="s">
        <v>3270</v>
      </c>
      <c r="B596" t="s">
        <v>406</v>
      </c>
      <c r="C596" t="s">
        <v>3272</v>
      </c>
    </row>
    <row r="597" spans="1:3" x14ac:dyDescent="0.2">
      <c r="A597" t="s">
        <v>3270</v>
      </c>
      <c r="B597" t="s">
        <v>2736</v>
      </c>
      <c r="C597" t="s">
        <v>3272</v>
      </c>
    </row>
    <row r="598" spans="1:3" x14ac:dyDescent="0.2">
      <c r="A598" t="s">
        <v>3270</v>
      </c>
      <c r="B598" t="s">
        <v>502</v>
      </c>
    </row>
    <row r="599" spans="1:3" x14ac:dyDescent="0.2">
      <c r="A599" t="s">
        <v>3270</v>
      </c>
      <c r="B599" t="s">
        <v>184</v>
      </c>
    </row>
    <row r="600" spans="1:3" x14ac:dyDescent="0.2">
      <c r="A600" t="s">
        <v>3270</v>
      </c>
      <c r="B600" t="s">
        <v>2738</v>
      </c>
      <c r="C600" t="s">
        <v>3272</v>
      </c>
    </row>
    <row r="601" spans="1:3" x14ac:dyDescent="0.2">
      <c r="A601" t="s">
        <v>3270</v>
      </c>
      <c r="B601" t="s">
        <v>75</v>
      </c>
    </row>
    <row r="602" spans="1:3" x14ac:dyDescent="0.2">
      <c r="A602" t="s">
        <v>3270</v>
      </c>
      <c r="B602" t="s">
        <v>4</v>
      </c>
    </row>
    <row r="603" spans="1:3" x14ac:dyDescent="0.2">
      <c r="A603" t="s">
        <v>3270</v>
      </c>
      <c r="B603" t="s">
        <v>154</v>
      </c>
    </row>
    <row r="604" spans="1:3" x14ac:dyDescent="0.2">
      <c r="A604" t="s">
        <v>3270</v>
      </c>
      <c r="B604" t="s">
        <v>476</v>
      </c>
    </row>
    <row r="605" spans="1:3" x14ac:dyDescent="0.2">
      <c r="A605" t="s">
        <v>3270</v>
      </c>
      <c r="B605" t="s">
        <v>439</v>
      </c>
    </row>
    <row r="606" spans="1:3" x14ac:dyDescent="0.2">
      <c r="A606" t="s">
        <v>3270</v>
      </c>
      <c r="B606" t="s">
        <v>333</v>
      </c>
    </row>
    <row r="607" spans="1:3" x14ac:dyDescent="0.2">
      <c r="A607" t="s">
        <v>3270</v>
      </c>
      <c r="B607" t="s">
        <v>434</v>
      </c>
      <c r="C607" t="s">
        <v>3303</v>
      </c>
    </row>
    <row r="608" spans="1:3" x14ac:dyDescent="0.2">
      <c r="A608" t="s">
        <v>3270</v>
      </c>
      <c r="B608" t="s">
        <v>186</v>
      </c>
    </row>
    <row r="609" spans="1:2" x14ac:dyDescent="0.2">
      <c r="A609" t="s">
        <v>3270</v>
      </c>
      <c r="B609" t="s">
        <v>503</v>
      </c>
    </row>
    <row r="610" spans="1:2" x14ac:dyDescent="0.2">
      <c r="A610" t="s">
        <v>3270</v>
      </c>
      <c r="B610" t="s">
        <v>493</v>
      </c>
    </row>
    <row r="611" spans="1:2" x14ac:dyDescent="0.2">
      <c r="A611" t="s">
        <v>3270</v>
      </c>
      <c r="B611" t="s">
        <v>124</v>
      </c>
    </row>
    <row r="612" spans="1:2" x14ac:dyDescent="0.2">
      <c r="A612" t="s">
        <v>3270</v>
      </c>
      <c r="B612" t="s">
        <v>8</v>
      </c>
    </row>
    <row r="613" spans="1:2" x14ac:dyDescent="0.2">
      <c r="A613" t="s">
        <v>3270</v>
      </c>
      <c r="B613" t="s">
        <v>351</v>
      </c>
    </row>
    <row r="614" spans="1:2" x14ac:dyDescent="0.2">
      <c r="A614" t="s">
        <v>3270</v>
      </c>
      <c r="B614" t="s">
        <v>440</v>
      </c>
    </row>
    <row r="615" spans="1:2" x14ac:dyDescent="0.2">
      <c r="A615" t="s">
        <v>3270</v>
      </c>
      <c r="B615" t="s">
        <v>187</v>
      </c>
    </row>
    <row r="616" spans="1:2" x14ac:dyDescent="0.2">
      <c r="A616" t="s">
        <v>3270</v>
      </c>
      <c r="B616" t="s">
        <v>158</v>
      </c>
    </row>
    <row r="617" spans="1:2" x14ac:dyDescent="0.2">
      <c r="A617" t="s">
        <v>3270</v>
      </c>
      <c r="B617" t="s">
        <v>441</v>
      </c>
    </row>
    <row r="618" spans="1:2" x14ac:dyDescent="0.2">
      <c r="A618" t="s">
        <v>3270</v>
      </c>
      <c r="B618" t="s">
        <v>161</v>
      </c>
    </row>
    <row r="619" spans="1:2" x14ac:dyDescent="0.2">
      <c r="A619" t="s">
        <v>3270</v>
      </c>
      <c r="B619" t="s">
        <v>125</v>
      </c>
    </row>
    <row r="620" spans="1:2" x14ac:dyDescent="0.2">
      <c r="A620" t="s">
        <v>3270</v>
      </c>
      <c r="B620" t="s">
        <v>494</v>
      </c>
    </row>
    <row r="621" spans="1:2" x14ac:dyDescent="0.2">
      <c r="A621" t="s">
        <v>3270</v>
      </c>
      <c r="B621" t="s">
        <v>11</v>
      </c>
    </row>
    <row r="622" spans="1:2" x14ac:dyDescent="0.2">
      <c r="A622" t="s">
        <v>3270</v>
      </c>
      <c r="B622" t="s">
        <v>352</v>
      </c>
    </row>
    <row r="623" spans="1:2" x14ac:dyDescent="0.2">
      <c r="A623" t="s">
        <v>3270</v>
      </c>
      <c r="B623" t="s">
        <v>477</v>
      </c>
    </row>
    <row r="624" spans="1:2" x14ac:dyDescent="0.2">
      <c r="A624" t="s">
        <v>3270</v>
      </c>
      <c r="B624" t="s">
        <v>504</v>
      </c>
    </row>
    <row r="625" spans="1:3" x14ac:dyDescent="0.2">
      <c r="A625" t="s">
        <v>3270</v>
      </c>
      <c r="B625" t="s">
        <v>407</v>
      </c>
    </row>
    <row r="626" spans="1:3" x14ac:dyDescent="0.2">
      <c r="A626" t="s">
        <v>3270</v>
      </c>
      <c r="B626" t="s">
        <v>505</v>
      </c>
    </row>
    <row r="627" spans="1:3" x14ac:dyDescent="0.2">
      <c r="A627" t="s">
        <v>3270</v>
      </c>
      <c r="B627" t="s">
        <v>14</v>
      </c>
    </row>
    <row r="628" spans="1:3" x14ac:dyDescent="0.2">
      <c r="A628" t="s">
        <v>3270</v>
      </c>
      <c r="B628" t="s">
        <v>366</v>
      </c>
    </row>
    <row r="629" spans="1:3" x14ac:dyDescent="0.2">
      <c r="A629" t="s">
        <v>3270</v>
      </c>
      <c r="B629" t="s">
        <v>506</v>
      </c>
    </row>
    <row r="630" spans="1:3" x14ac:dyDescent="0.2">
      <c r="A630" t="s">
        <v>3270</v>
      </c>
      <c r="B630" t="s">
        <v>461</v>
      </c>
      <c r="C630" t="s">
        <v>3304</v>
      </c>
    </row>
    <row r="631" spans="1:3" x14ac:dyDescent="0.2">
      <c r="A631" t="s">
        <v>3270</v>
      </c>
      <c r="B631" t="s">
        <v>507</v>
      </c>
    </row>
    <row r="632" spans="1:3" x14ac:dyDescent="0.2">
      <c r="A632" t="s">
        <v>3270</v>
      </c>
      <c r="B632" t="s">
        <v>188</v>
      </c>
    </row>
    <row r="633" spans="1:3" x14ac:dyDescent="0.2">
      <c r="A633" t="s">
        <v>3270</v>
      </c>
      <c r="B633" t="s">
        <v>508</v>
      </c>
    </row>
    <row r="634" spans="1:3" x14ac:dyDescent="0.2">
      <c r="A634" t="s">
        <v>3270</v>
      </c>
      <c r="B634" t="s">
        <v>367</v>
      </c>
    </row>
    <row r="635" spans="1:3" x14ac:dyDescent="0.2">
      <c r="A635" t="s">
        <v>3270</v>
      </c>
      <c r="B635" t="s">
        <v>103</v>
      </c>
    </row>
    <row r="636" spans="1:3" x14ac:dyDescent="0.2">
      <c r="A636" t="s">
        <v>3270</v>
      </c>
      <c r="B636" t="s">
        <v>189</v>
      </c>
    </row>
    <row r="637" spans="1:3" x14ac:dyDescent="0.2">
      <c r="A637" t="s">
        <v>3270</v>
      </c>
      <c r="B637" t="s">
        <v>77</v>
      </c>
      <c r="C637" t="s">
        <v>3305</v>
      </c>
    </row>
    <row r="638" spans="1:3" x14ac:dyDescent="0.2">
      <c r="A638" t="s">
        <v>3270</v>
      </c>
      <c r="B638" t="s">
        <v>17</v>
      </c>
    </row>
    <row r="639" spans="1:3" x14ac:dyDescent="0.2">
      <c r="A639" t="s">
        <v>3270</v>
      </c>
      <c r="B639" t="s">
        <v>509</v>
      </c>
      <c r="C639" t="s">
        <v>3306</v>
      </c>
    </row>
    <row r="640" spans="1:3" x14ac:dyDescent="0.2">
      <c r="A640" t="s">
        <v>3270</v>
      </c>
      <c r="B640" t="s">
        <v>510</v>
      </c>
    </row>
    <row r="641" spans="1:3" x14ac:dyDescent="0.2">
      <c r="A641" t="s">
        <v>3270</v>
      </c>
      <c r="B641" t="s">
        <v>511</v>
      </c>
    </row>
    <row r="642" spans="1:3" x14ac:dyDescent="0.2">
      <c r="A642" t="s">
        <v>3270</v>
      </c>
      <c r="B642" t="s">
        <v>462</v>
      </c>
      <c r="C642" t="s">
        <v>3307</v>
      </c>
    </row>
    <row r="643" spans="1:3" x14ac:dyDescent="0.2">
      <c r="A643" t="s">
        <v>3270</v>
      </c>
      <c r="B643" t="s">
        <v>478</v>
      </c>
    </row>
    <row r="644" spans="1:3" x14ac:dyDescent="0.2">
      <c r="A644" t="s">
        <v>3270</v>
      </c>
      <c r="B644" t="s">
        <v>334</v>
      </c>
    </row>
    <row r="645" spans="1:3" x14ac:dyDescent="0.2">
      <c r="A645" t="s">
        <v>3270</v>
      </c>
      <c r="B645" t="s">
        <v>442</v>
      </c>
    </row>
    <row r="646" spans="1:3" x14ac:dyDescent="0.2">
      <c r="A646" t="s">
        <v>3270</v>
      </c>
      <c r="B646" t="s">
        <v>479</v>
      </c>
    </row>
    <row r="647" spans="1:3" x14ac:dyDescent="0.2">
      <c r="A647" t="s">
        <v>3270</v>
      </c>
      <c r="B647" t="s">
        <v>329</v>
      </c>
    </row>
    <row r="648" spans="1:3" x14ac:dyDescent="0.2">
      <c r="A648" t="s">
        <v>3270</v>
      </c>
      <c r="B648" t="s">
        <v>399</v>
      </c>
    </row>
    <row r="649" spans="1:3" x14ac:dyDescent="0.2">
      <c r="A649" t="s">
        <v>3270</v>
      </c>
      <c r="B649" t="s">
        <v>357</v>
      </c>
    </row>
    <row r="650" spans="1:3" x14ac:dyDescent="0.2">
      <c r="A650" t="s">
        <v>3270</v>
      </c>
      <c r="B650" t="s">
        <v>335</v>
      </c>
    </row>
    <row r="651" spans="1:3" x14ac:dyDescent="0.2">
      <c r="A651" t="s">
        <v>3270</v>
      </c>
      <c r="B651" t="s">
        <v>512</v>
      </c>
    </row>
    <row r="652" spans="1:3" x14ac:dyDescent="0.2">
      <c r="A652" t="s">
        <v>3270</v>
      </c>
      <c r="B652" t="s">
        <v>443</v>
      </c>
    </row>
    <row r="653" spans="1:3" x14ac:dyDescent="0.2">
      <c r="A653" t="s">
        <v>3270</v>
      </c>
      <c r="B653" t="s">
        <v>480</v>
      </c>
      <c r="C653" t="s">
        <v>3308</v>
      </c>
    </row>
    <row r="654" spans="1:3" x14ac:dyDescent="0.2">
      <c r="A654" t="s">
        <v>3270</v>
      </c>
      <c r="B654" t="s">
        <v>463</v>
      </c>
    </row>
    <row r="655" spans="1:3" x14ac:dyDescent="0.2">
      <c r="A655" t="s">
        <v>3270</v>
      </c>
      <c r="B655" t="s">
        <v>78</v>
      </c>
    </row>
    <row r="656" spans="1:3" x14ac:dyDescent="0.2">
      <c r="A656" t="s">
        <v>3270</v>
      </c>
      <c r="B656" t="s">
        <v>495</v>
      </c>
    </row>
    <row r="657" spans="1:3" x14ac:dyDescent="0.2">
      <c r="A657" t="s">
        <v>3270</v>
      </c>
      <c r="B657" t="s">
        <v>79</v>
      </c>
    </row>
    <row r="658" spans="1:3" x14ac:dyDescent="0.2">
      <c r="A658" t="s">
        <v>3270</v>
      </c>
      <c r="B658" t="s">
        <v>361</v>
      </c>
    </row>
    <row r="659" spans="1:3" x14ac:dyDescent="0.2">
      <c r="A659" t="s">
        <v>3270</v>
      </c>
      <c r="B659" t="s">
        <v>21</v>
      </c>
    </row>
    <row r="660" spans="1:3" x14ac:dyDescent="0.2">
      <c r="A660" t="s">
        <v>3270</v>
      </c>
      <c r="B660" t="s">
        <v>464</v>
      </c>
    </row>
    <row r="661" spans="1:3" x14ac:dyDescent="0.2">
      <c r="A661" t="s">
        <v>3270</v>
      </c>
      <c r="B661" t="s">
        <v>408</v>
      </c>
    </row>
    <row r="662" spans="1:3" x14ac:dyDescent="0.2">
      <c r="A662" t="s">
        <v>3270</v>
      </c>
      <c r="B662" t="s">
        <v>409</v>
      </c>
    </row>
    <row r="663" spans="1:3" x14ac:dyDescent="0.2">
      <c r="A663" t="s">
        <v>3270</v>
      </c>
      <c r="B663" t="s">
        <v>23</v>
      </c>
    </row>
    <row r="664" spans="1:3" x14ac:dyDescent="0.2">
      <c r="A664" t="s">
        <v>3270</v>
      </c>
      <c r="B664" t="s">
        <v>444</v>
      </c>
    </row>
    <row r="665" spans="1:3" x14ac:dyDescent="0.2">
      <c r="A665" t="s">
        <v>3270</v>
      </c>
      <c r="B665" t="s">
        <v>445</v>
      </c>
      <c r="C665" t="s">
        <v>3309</v>
      </c>
    </row>
    <row r="666" spans="1:3" x14ac:dyDescent="0.2">
      <c r="A666" t="s">
        <v>3270</v>
      </c>
      <c r="B666" t="s">
        <v>163</v>
      </c>
    </row>
    <row r="667" spans="1:3" x14ac:dyDescent="0.2">
      <c r="A667" t="s">
        <v>3270</v>
      </c>
      <c r="B667" t="s">
        <v>446</v>
      </c>
    </row>
    <row r="668" spans="1:3" x14ac:dyDescent="0.2">
      <c r="A668" t="s">
        <v>3270</v>
      </c>
      <c r="B668" t="s">
        <v>362</v>
      </c>
    </row>
    <row r="669" spans="1:3" x14ac:dyDescent="0.2">
      <c r="A669" t="s">
        <v>3270</v>
      </c>
      <c r="B669" t="s">
        <v>358</v>
      </c>
    </row>
    <row r="670" spans="1:3" x14ac:dyDescent="0.2">
      <c r="A670" t="s">
        <v>3270</v>
      </c>
      <c r="B670" t="s">
        <v>26</v>
      </c>
    </row>
    <row r="671" spans="1:3" x14ac:dyDescent="0.2">
      <c r="A671" t="s">
        <v>3270</v>
      </c>
      <c r="B671" t="s">
        <v>374</v>
      </c>
    </row>
    <row r="672" spans="1:3" x14ac:dyDescent="0.2">
      <c r="A672" t="s">
        <v>3270</v>
      </c>
      <c r="B672" t="s">
        <v>29</v>
      </c>
      <c r="C672" t="s">
        <v>3310</v>
      </c>
    </row>
    <row r="673" spans="1:3" x14ac:dyDescent="0.2">
      <c r="A673" t="s">
        <v>3270</v>
      </c>
      <c r="B673" t="s">
        <v>336</v>
      </c>
    </row>
    <row r="674" spans="1:3" x14ac:dyDescent="0.2">
      <c r="A674" t="s">
        <v>3270</v>
      </c>
      <c r="B674" t="s">
        <v>513</v>
      </c>
    </row>
    <row r="675" spans="1:3" x14ac:dyDescent="0.2">
      <c r="A675" t="s">
        <v>3270</v>
      </c>
      <c r="B675" t="s">
        <v>410</v>
      </c>
    </row>
    <row r="676" spans="1:3" x14ac:dyDescent="0.2">
      <c r="A676" t="s">
        <v>3270</v>
      </c>
      <c r="B676" t="s">
        <v>411</v>
      </c>
      <c r="C676" t="s">
        <v>3311</v>
      </c>
    </row>
    <row r="677" spans="1:3" x14ac:dyDescent="0.2">
      <c r="A677" t="s">
        <v>3270</v>
      </c>
      <c r="B677" t="s">
        <v>164</v>
      </c>
    </row>
    <row r="678" spans="1:3" x14ac:dyDescent="0.2">
      <c r="A678" t="s">
        <v>3270</v>
      </c>
      <c r="B678" t="s">
        <v>128</v>
      </c>
    </row>
    <row r="679" spans="1:3" x14ac:dyDescent="0.2">
      <c r="A679" t="s">
        <v>3270</v>
      </c>
      <c r="B679" t="s">
        <v>343</v>
      </c>
    </row>
    <row r="680" spans="1:3" x14ac:dyDescent="0.2">
      <c r="A680" t="s">
        <v>3270</v>
      </c>
      <c r="B680" t="s">
        <v>337</v>
      </c>
    </row>
    <row r="681" spans="1:3" x14ac:dyDescent="0.2">
      <c r="A681" t="s">
        <v>3270</v>
      </c>
      <c r="B681" t="s">
        <v>514</v>
      </c>
      <c r="C681" t="s">
        <v>3312</v>
      </c>
    </row>
    <row r="682" spans="1:3" x14ac:dyDescent="0.2">
      <c r="A682" t="s">
        <v>3270</v>
      </c>
      <c r="B682" t="s">
        <v>130</v>
      </c>
    </row>
    <row r="683" spans="1:3" x14ac:dyDescent="0.2">
      <c r="A683" t="s">
        <v>3270</v>
      </c>
      <c r="B683" t="s">
        <v>515</v>
      </c>
    </row>
    <row r="684" spans="1:3" x14ac:dyDescent="0.2">
      <c r="A684" t="s">
        <v>3270</v>
      </c>
      <c r="B684" t="s">
        <v>81</v>
      </c>
    </row>
    <row r="685" spans="1:3" x14ac:dyDescent="0.2">
      <c r="A685" t="s">
        <v>3270</v>
      </c>
      <c r="B685" t="s">
        <v>191</v>
      </c>
    </row>
    <row r="686" spans="1:3" x14ac:dyDescent="0.2">
      <c r="A686" t="s">
        <v>3270</v>
      </c>
      <c r="B686" t="s">
        <v>400</v>
      </c>
    </row>
    <row r="687" spans="1:3" x14ac:dyDescent="0.2">
      <c r="A687" t="s">
        <v>3270</v>
      </c>
      <c r="B687" t="s">
        <v>353</v>
      </c>
    </row>
    <row r="688" spans="1:3" x14ac:dyDescent="0.2">
      <c r="A688" t="s">
        <v>3270</v>
      </c>
      <c r="B688" t="s">
        <v>481</v>
      </c>
    </row>
    <row r="689" spans="1:3" x14ac:dyDescent="0.2">
      <c r="A689" t="s">
        <v>3270</v>
      </c>
      <c r="B689" t="s">
        <v>496</v>
      </c>
    </row>
    <row r="690" spans="1:3" x14ac:dyDescent="0.2">
      <c r="A690" t="s">
        <v>3270</v>
      </c>
      <c r="B690" t="s">
        <v>497</v>
      </c>
    </row>
    <row r="691" spans="1:3" x14ac:dyDescent="0.2">
      <c r="A691" t="s">
        <v>3270</v>
      </c>
      <c r="B691" t="s">
        <v>516</v>
      </c>
    </row>
    <row r="692" spans="1:3" x14ac:dyDescent="0.2">
      <c r="A692" t="s">
        <v>3270</v>
      </c>
      <c r="B692" t="s">
        <v>517</v>
      </c>
    </row>
    <row r="693" spans="1:3" x14ac:dyDescent="0.2">
      <c r="A693" t="s">
        <v>3270</v>
      </c>
      <c r="B693" t="s">
        <v>465</v>
      </c>
    </row>
    <row r="694" spans="1:3" x14ac:dyDescent="0.2">
      <c r="A694" t="s">
        <v>3270</v>
      </c>
      <c r="B694" t="s">
        <v>412</v>
      </c>
    </row>
    <row r="695" spans="1:3" x14ac:dyDescent="0.2">
      <c r="A695" t="s">
        <v>3270</v>
      </c>
      <c r="B695" t="s">
        <v>518</v>
      </c>
    </row>
    <row r="696" spans="1:3" x14ac:dyDescent="0.2">
      <c r="A696" t="s">
        <v>3270</v>
      </c>
      <c r="B696" t="s">
        <v>401</v>
      </c>
    </row>
    <row r="697" spans="1:3" x14ac:dyDescent="0.2">
      <c r="A697" t="s">
        <v>3270</v>
      </c>
      <c r="B697" t="s">
        <v>83</v>
      </c>
    </row>
    <row r="698" spans="1:3" x14ac:dyDescent="0.2">
      <c r="A698" t="s">
        <v>3270</v>
      </c>
      <c r="B698" t="s">
        <v>165</v>
      </c>
    </row>
    <row r="699" spans="1:3" x14ac:dyDescent="0.2">
      <c r="A699" t="s">
        <v>3270</v>
      </c>
      <c r="B699" t="s">
        <v>413</v>
      </c>
    </row>
    <row r="700" spans="1:3" x14ac:dyDescent="0.2">
      <c r="A700" t="s">
        <v>3270</v>
      </c>
      <c r="B700" t="s">
        <v>519</v>
      </c>
    </row>
    <row r="701" spans="1:3" x14ac:dyDescent="0.2">
      <c r="A701" t="s">
        <v>3270</v>
      </c>
      <c r="B701" t="s">
        <v>498</v>
      </c>
    </row>
    <row r="702" spans="1:3" x14ac:dyDescent="0.2">
      <c r="A702" t="s">
        <v>3270</v>
      </c>
      <c r="B702" t="s">
        <v>375</v>
      </c>
    </row>
    <row r="703" spans="1:3" x14ac:dyDescent="0.2">
      <c r="A703" t="s">
        <v>3270</v>
      </c>
      <c r="B703" t="s">
        <v>344</v>
      </c>
    </row>
    <row r="704" spans="1:3" x14ac:dyDescent="0.2">
      <c r="A704" t="s">
        <v>3270</v>
      </c>
      <c r="B704" t="s">
        <v>33</v>
      </c>
      <c r="C704" t="s">
        <v>3313</v>
      </c>
    </row>
    <row r="705" spans="1:3" x14ac:dyDescent="0.2">
      <c r="A705" t="s">
        <v>3270</v>
      </c>
      <c r="B705" t="s">
        <v>447</v>
      </c>
      <c r="C705" t="s">
        <v>3314</v>
      </c>
    </row>
    <row r="706" spans="1:3" x14ac:dyDescent="0.2">
      <c r="A706" t="s">
        <v>3270</v>
      </c>
      <c r="B706" t="s">
        <v>106</v>
      </c>
    </row>
    <row r="707" spans="1:3" x14ac:dyDescent="0.2">
      <c r="A707" t="s">
        <v>3270</v>
      </c>
      <c r="B707" t="s">
        <v>167</v>
      </c>
    </row>
    <row r="708" spans="1:3" x14ac:dyDescent="0.2">
      <c r="A708" t="s">
        <v>3270</v>
      </c>
      <c r="B708" t="s">
        <v>35</v>
      </c>
    </row>
    <row r="709" spans="1:3" x14ac:dyDescent="0.2">
      <c r="A709" t="s">
        <v>3270</v>
      </c>
      <c r="B709" t="s">
        <v>132</v>
      </c>
    </row>
    <row r="710" spans="1:3" x14ac:dyDescent="0.2">
      <c r="A710" t="s">
        <v>3270</v>
      </c>
      <c r="B710" t="s">
        <v>368</v>
      </c>
      <c r="C710" t="s">
        <v>3315</v>
      </c>
    </row>
    <row r="711" spans="1:3" x14ac:dyDescent="0.2">
      <c r="A711" t="s">
        <v>3270</v>
      </c>
      <c r="B711" t="s">
        <v>448</v>
      </c>
    </row>
    <row r="712" spans="1:3" x14ac:dyDescent="0.2">
      <c r="A712" t="s">
        <v>3270</v>
      </c>
      <c r="B712" t="s">
        <v>53</v>
      </c>
    </row>
    <row r="713" spans="1:3" x14ac:dyDescent="0.2">
      <c r="A713" t="s">
        <v>3270</v>
      </c>
      <c r="B713" t="s">
        <v>390</v>
      </c>
    </row>
    <row r="714" spans="1:3" x14ac:dyDescent="0.2">
      <c r="A714" t="s">
        <v>3270</v>
      </c>
      <c r="B714" t="s">
        <v>37</v>
      </c>
    </row>
    <row r="715" spans="1:3" x14ac:dyDescent="0.2">
      <c r="A715" t="s">
        <v>3270</v>
      </c>
      <c r="B715" t="s">
        <v>482</v>
      </c>
    </row>
    <row r="716" spans="1:3" x14ac:dyDescent="0.2">
      <c r="A716" t="s">
        <v>3270</v>
      </c>
      <c r="B716" t="s">
        <v>499</v>
      </c>
    </row>
    <row r="717" spans="1:3" x14ac:dyDescent="0.2">
      <c r="A717" t="s">
        <v>3270</v>
      </c>
      <c r="B717" t="s">
        <v>108</v>
      </c>
    </row>
    <row r="718" spans="1:3" x14ac:dyDescent="0.2">
      <c r="A718" t="s">
        <v>3270</v>
      </c>
      <c r="B718" t="s">
        <v>338</v>
      </c>
    </row>
    <row r="719" spans="1:3" x14ac:dyDescent="0.2">
      <c r="A719" t="s">
        <v>3270</v>
      </c>
      <c r="B719" t="s">
        <v>39</v>
      </c>
    </row>
    <row r="720" spans="1:3" x14ac:dyDescent="0.2">
      <c r="A720" t="s">
        <v>3270</v>
      </c>
      <c r="B720" t="s">
        <v>449</v>
      </c>
    </row>
    <row r="721" spans="1:3" x14ac:dyDescent="0.2">
      <c r="A721" t="s">
        <v>3270</v>
      </c>
      <c r="B721" t="s">
        <v>345</v>
      </c>
    </row>
    <row r="722" spans="1:3" x14ac:dyDescent="0.2">
      <c r="A722" t="s">
        <v>3270</v>
      </c>
      <c r="B722" t="s">
        <v>466</v>
      </c>
      <c r="C722" t="s">
        <v>3316</v>
      </c>
    </row>
    <row r="723" spans="1:3" x14ac:dyDescent="0.2">
      <c r="A723" t="s">
        <v>3270</v>
      </c>
      <c r="B723" t="s">
        <v>135</v>
      </c>
      <c r="C723" t="s">
        <v>3317</v>
      </c>
    </row>
    <row r="724" spans="1:3" x14ac:dyDescent="0.2">
      <c r="A724" t="s">
        <v>3270</v>
      </c>
      <c r="B724" t="s">
        <v>376</v>
      </c>
    </row>
    <row r="725" spans="1:3" x14ac:dyDescent="0.2">
      <c r="A725" t="s">
        <v>3270</v>
      </c>
      <c r="B725" t="s">
        <v>136</v>
      </c>
    </row>
    <row r="726" spans="1:3" x14ac:dyDescent="0.2">
      <c r="A726" t="s">
        <v>3270</v>
      </c>
      <c r="B726" t="s">
        <v>86</v>
      </c>
    </row>
    <row r="727" spans="1:3" x14ac:dyDescent="0.2">
      <c r="A727" t="s">
        <v>3270</v>
      </c>
      <c r="B727" t="s">
        <v>138</v>
      </c>
    </row>
    <row r="728" spans="1:3" x14ac:dyDescent="0.2">
      <c r="A728" t="s">
        <v>3270</v>
      </c>
      <c r="B728" t="s">
        <v>391</v>
      </c>
    </row>
    <row r="729" spans="1:3" x14ac:dyDescent="0.2">
      <c r="A729" t="s">
        <v>3270</v>
      </c>
      <c r="B729" t="s">
        <v>414</v>
      </c>
    </row>
    <row r="730" spans="1:3" x14ac:dyDescent="0.2">
      <c r="A730" t="s">
        <v>3270</v>
      </c>
      <c r="B730" t="s">
        <v>373</v>
      </c>
    </row>
    <row r="731" spans="1:3" x14ac:dyDescent="0.2">
      <c r="A731" t="s">
        <v>3270</v>
      </c>
      <c r="B731" t="s">
        <v>377</v>
      </c>
    </row>
    <row r="732" spans="1:3" x14ac:dyDescent="0.2">
      <c r="A732" t="s">
        <v>3270</v>
      </c>
      <c r="B732" t="s">
        <v>378</v>
      </c>
    </row>
    <row r="733" spans="1:3" x14ac:dyDescent="0.2">
      <c r="A733" t="s">
        <v>3270</v>
      </c>
      <c r="B733" t="s">
        <v>379</v>
      </c>
    </row>
    <row r="734" spans="1:3" x14ac:dyDescent="0.2">
      <c r="A734" t="s">
        <v>3270</v>
      </c>
      <c r="B734" t="s">
        <v>380</v>
      </c>
    </row>
    <row r="735" spans="1:3" x14ac:dyDescent="0.2">
      <c r="A735" t="s">
        <v>3270</v>
      </c>
      <c r="B735" t="s">
        <v>381</v>
      </c>
    </row>
    <row r="736" spans="1:3" x14ac:dyDescent="0.2">
      <c r="A736" t="s">
        <v>3270</v>
      </c>
      <c r="B736" t="s">
        <v>382</v>
      </c>
    </row>
    <row r="737" spans="1:3" x14ac:dyDescent="0.2">
      <c r="A737" t="s">
        <v>3270</v>
      </c>
      <c r="B737" t="s">
        <v>383</v>
      </c>
    </row>
    <row r="738" spans="1:3" x14ac:dyDescent="0.2">
      <c r="A738" t="s">
        <v>3270</v>
      </c>
      <c r="B738" t="s">
        <v>384</v>
      </c>
    </row>
    <row r="739" spans="1:3" x14ac:dyDescent="0.2">
      <c r="A739" t="s">
        <v>3270</v>
      </c>
      <c r="B739" t="s">
        <v>450</v>
      </c>
    </row>
    <row r="740" spans="1:3" x14ac:dyDescent="0.2">
      <c r="A740" t="s">
        <v>3270</v>
      </c>
      <c r="B740" t="s">
        <v>392</v>
      </c>
    </row>
    <row r="741" spans="1:3" x14ac:dyDescent="0.2">
      <c r="A741" t="s">
        <v>3270</v>
      </c>
      <c r="B741" t="s">
        <v>451</v>
      </c>
    </row>
    <row r="742" spans="1:3" x14ac:dyDescent="0.2">
      <c r="A742" t="s">
        <v>3270</v>
      </c>
      <c r="B742" t="s">
        <v>385</v>
      </c>
    </row>
    <row r="743" spans="1:3" x14ac:dyDescent="0.2">
      <c r="A743" t="s">
        <v>3270</v>
      </c>
      <c r="B743" t="s">
        <v>483</v>
      </c>
    </row>
    <row r="744" spans="1:3" x14ac:dyDescent="0.2">
      <c r="A744" t="s">
        <v>3270</v>
      </c>
      <c r="B744" t="s">
        <v>500</v>
      </c>
    </row>
    <row r="745" spans="1:3" x14ac:dyDescent="0.2">
      <c r="A745" t="s">
        <v>3270</v>
      </c>
      <c r="B745" t="s">
        <v>386</v>
      </c>
    </row>
    <row r="746" spans="1:3" x14ac:dyDescent="0.2">
      <c r="A746" t="s">
        <v>3270</v>
      </c>
      <c r="B746" t="s">
        <v>327</v>
      </c>
    </row>
    <row r="747" spans="1:3" x14ac:dyDescent="0.2">
      <c r="A747" t="s">
        <v>3270</v>
      </c>
      <c r="B747" t="s">
        <v>330</v>
      </c>
    </row>
    <row r="748" spans="1:3" x14ac:dyDescent="0.2">
      <c r="A748" t="s">
        <v>3270</v>
      </c>
      <c r="B748" t="s">
        <v>89</v>
      </c>
      <c r="C748" t="s">
        <v>3318</v>
      </c>
    </row>
    <row r="749" spans="1:3" x14ac:dyDescent="0.2">
      <c r="A749" t="s">
        <v>3270</v>
      </c>
      <c r="B749" t="s">
        <v>467</v>
      </c>
    </row>
    <row r="750" spans="1:3" x14ac:dyDescent="0.2">
      <c r="A750" t="s">
        <v>3270</v>
      </c>
      <c r="B750" t="s">
        <v>369</v>
      </c>
      <c r="C750" t="s">
        <v>3319</v>
      </c>
    </row>
    <row r="751" spans="1:3" x14ac:dyDescent="0.2">
      <c r="A751" t="s">
        <v>3270</v>
      </c>
      <c r="B751" t="s">
        <v>328</v>
      </c>
    </row>
    <row r="752" spans="1:3" x14ac:dyDescent="0.2">
      <c r="A752" t="s">
        <v>3270</v>
      </c>
      <c r="B752" t="s">
        <v>484</v>
      </c>
    </row>
    <row r="753" spans="1:3" x14ac:dyDescent="0.2">
      <c r="A753" t="s">
        <v>3270</v>
      </c>
      <c r="B753" t="s">
        <v>113</v>
      </c>
    </row>
    <row r="754" spans="1:3" x14ac:dyDescent="0.2">
      <c r="A754" t="s">
        <v>3270</v>
      </c>
      <c r="B754" t="s">
        <v>485</v>
      </c>
    </row>
    <row r="755" spans="1:3" x14ac:dyDescent="0.2">
      <c r="A755" t="s">
        <v>3270</v>
      </c>
      <c r="B755" t="s">
        <v>42</v>
      </c>
    </row>
    <row r="756" spans="1:3" x14ac:dyDescent="0.2">
      <c r="A756" t="s">
        <v>3270</v>
      </c>
      <c r="B756" t="s">
        <v>468</v>
      </c>
    </row>
    <row r="757" spans="1:3" x14ac:dyDescent="0.2">
      <c r="A757" t="s">
        <v>3270</v>
      </c>
      <c r="B757" t="s">
        <v>91</v>
      </c>
    </row>
    <row r="758" spans="1:3" x14ac:dyDescent="0.2">
      <c r="A758" t="s">
        <v>3270</v>
      </c>
      <c r="B758" t="s">
        <v>194</v>
      </c>
    </row>
    <row r="759" spans="1:3" x14ac:dyDescent="0.2">
      <c r="A759" t="s">
        <v>3270</v>
      </c>
      <c r="B759" t="s">
        <v>452</v>
      </c>
    </row>
    <row r="760" spans="1:3" x14ac:dyDescent="0.2">
      <c r="A760" t="s">
        <v>3270</v>
      </c>
      <c r="B760" t="s">
        <v>346</v>
      </c>
    </row>
    <row r="761" spans="1:3" x14ac:dyDescent="0.2">
      <c r="A761" t="s">
        <v>3270</v>
      </c>
      <c r="B761" t="s">
        <v>370</v>
      </c>
    </row>
    <row r="762" spans="1:3" x14ac:dyDescent="0.2">
      <c r="A762" t="s">
        <v>3270</v>
      </c>
      <c r="B762" t="s">
        <v>170</v>
      </c>
    </row>
    <row r="763" spans="1:3" x14ac:dyDescent="0.2">
      <c r="A763" t="s">
        <v>3270</v>
      </c>
      <c r="B763" t="s">
        <v>347</v>
      </c>
    </row>
    <row r="764" spans="1:3" x14ac:dyDescent="0.2">
      <c r="A764" t="s">
        <v>3270</v>
      </c>
      <c r="B764" t="s">
        <v>520</v>
      </c>
    </row>
    <row r="765" spans="1:3" x14ac:dyDescent="0.2">
      <c r="A765" t="s">
        <v>3270</v>
      </c>
      <c r="B765" t="s">
        <v>45</v>
      </c>
    </row>
    <row r="766" spans="1:3" x14ac:dyDescent="0.2">
      <c r="A766" t="s">
        <v>3270</v>
      </c>
      <c r="B766" t="s">
        <v>402</v>
      </c>
    </row>
    <row r="767" spans="1:3" x14ac:dyDescent="0.2">
      <c r="A767" t="s">
        <v>3270</v>
      </c>
      <c r="B767" t="s">
        <v>403</v>
      </c>
      <c r="C767" t="s">
        <v>3320</v>
      </c>
    </row>
    <row r="768" spans="1:3" x14ac:dyDescent="0.2">
      <c r="A768" t="s">
        <v>3270</v>
      </c>
      <c r="B768" t="s">
        <v>173</v>
      </c>
    </row>
    <row r="769" spans="1:3" x14ac:dyDescent="0.2">
      <c r="A769" t="s">
        <v>3270</v>
      </c>
      <c r="B769" t="s">
        <v>415</v>
      </c>
    </row>
    <row r="770" spans="1:3" x14ac:dyDescent="0.2">
      <c r="A770" t="s">
        <v>3270</v>
      </c>
      <c r="B770" t="s">
        <v>359</v>
      </c>
    </row>
    <row r="771" spans="1:3" x14ac:dyDescent="0.2">
      <c r="A771" t="s">
        <v>3270</v>
      </c>
      <c r="B771" t="s">
        <v>453</v>
      </c>
    </row>
    <row r="772" spans="1:3" x14ac:dyDescent="0.2">
      <c r="A772" t="s">
        <v>3270</v>
      </c>
      <c r="B772" t="s">
        <v>325</v>
      </c>
    </row>
    <row r="773" spans="1:3" x14ac:dyDescent="0.2">
      <c r="A773" t="s">
        <v>3270</v>
      </c>
      <c r="B773" t="s">
        <v>469</v>
      </c>
      <c r="C773" t="s">
        <v>3321</v>
      </c>
    </row>
    <row r="774" spans="1:3" x14ac:dyDescent="0.2">
      <c r="A774" t="s">
        <v>3270</v>
      </c>
      <c r="B774" t="s">
        <v>114</v>
      </c>
      <c r="C774" t="s">
        <v>3322</v>
      </c>
    </row>
    <row r="775" spans="1:3" x14ac:dyDescent="0.2">
      <c r="A775" t="s">
        <v>3270</v>
      </c>
      <c r="B775" t="s">
        <v>404</v>
      </c>
    </row>
    <row r="776" spans="1:3" x14ac:dyDescent="0.2">
      <c r="A776" t="s">
        <v>3270</v>
      </c>
      <c r="B776" t="s">
        <v>331</v>
      </c>
      <c r="C776" t="s">
        <v>3323</v>
      </c>
    </row>
    <row r="777" spans="1:3" x14ac:dyDescent="0.2">
      <c r="A777" t="s">
        <v>3270</v>
      </c>
      <c r="B777" t="s">
        <v>339</v>
      </c>
    </row>
    <row r="778" spans="1:3" x14ac:dyDescent="0.2">
      <c r="A778" t="s">
        <v>3270</v>
      </c>
      <c r="B778" t="s">
        <v>486</v>
      </c>
      <c r="C778" t="s">
        <v>3324</v>
      </c>
    </row>
    <row r="779" spans="1:3" x14ac:dyDescent="0.2">
      <c r="A779" t="s">
        <v>3270</v>
      </c>
      <c r="B779" t="s">
        <v>142</v>
      </c>
    </row>
    <row r="780" spans="1:3" x14ac:dyDescent="0.2">
      <c r="A780" t="s">
        <v>3270</v>
      </c>
      <c r="B780" t="s">
        <v>521</v>
      </c>
    </row>
    <row r="781" spans="1:3" x14ac:dyDescent="0.2">
      <c r="A781" t="s">
        <v>3270</v>
      </c>
      <c r="B781" t="s">
        <v>454</v>
      </c>
    </row>
    <row r="782" spans="1:3" x14ac:dyDescent="0.2">
      <c r="A782" t="s">
        <v>3270</v>
      </c>
      <c r="B782" t="s">
        <v>144</v>
      </c>
    </row>
    <row r="783" spans="1:3" x14ac:dyDescent="0.2">
      <c r="A783" t="s">
        <v>3270</v>
      </c>
      <c r="B783" t="s">
        <v>93</v>
      </c>
    </row>
    <row r="784" spans="1:3" x14ac:dyDescent="0.2">
      <c r="A784" t="s">
        <v>3270</v>
      </c>
      <c r="B784" t="s">
        <v>340</v>
      </c>
    </row>
    <row r="785" spans="1:3" x14ac:dyDescent="0.2">
      <c r="A785" t="s">
        <v>3270</v>
      </c>
      <c r="B785" t="s">
        <v>387</v>
      </c>
    </row>
    <row r="786" spans="1:3" x14ac:dyDescent="0.2">
      <c r="A786" t="s">
        <v>3270</v>
      </c>
      <c r="B786" t="s">
        <v>95</v>
      </c>
    </row>
    <row r="787" spans="1:3" x14ac:dyDescent="0.2">
      <c r="A787" t="s">
        <v>3270</v>
      </c>
      <c r="B787" t="s">
        <v>145</v>
      </c>
    </row>
    <row r="788" spans="1:3" x14ac:dyDescent="0.2">
      <c r="A788" t="s">
        <v>3270</v>
      </c>
      <c r="B788" t="s">
        <v>501</v>
      </c>
    </row>
    <row r="789" spans="1:3" x14ac:dyDescent="0.2">
      <c r="A789" t="s">
        <v>3270</v>
      </c>
      <c r="B789" t="s">
        <v>470</v>
      </c>
    </row>
    <row r="790" spans="1:3" x14ac:dyDescent="0.2">
      <c r="A790" t="s">
        <v>3270</v>
      </c>
      <c r="B790" t="s">
        <v>147</v>
      </c>
    </row>
    <row r="791" spans="1:3" x14ac:dyDescent="0.2">
      <c r="A791" t="s">
        <v>3270</v>
      </c>
      <c r="B791" t="s">
        <v>487</v>
      </c>
    </row>
    <row r="792" spans="1:3" x14ac:dyDescent="0.2">
      <c r="A792" t="s">
        <v>3270</v>
      </c>
      <c r="B792" t="s">
        <v>488</v>
      </c>
    </row>
    <row r="793" spans="1:3" x14ac:dyDescent="0.2">
      <c r="A793" t="s">
        <v>3270</v>
      </c>
      <c r="B793" t="s">
        <v>455</v>
      </c>
    </row>
    <row r="794" spans="1:3" x14ac:dyDescent="0.2">
      <c r="A794" t="s">
        <v>3270</v>
      </c>
      <c r="B794" t="s">
        <v>48</v>
      </c>
      <c r="C794" t="s">
        <v>3325</v>
      </c>
    </row>
    <row r="795" spans="1:3" x14ac:dyDescent="0.2">
      <c r="A795" t="s">
        <v>3270</v>
      </c>
      <c r="B795" t="s">
        <v>175</v>
      </c>
    </row>
    <row r="796" spans="1:3" x14ac:dyDescent="0.2">
      <c r="A796" t="s">
        <v>3270</v>
      </c>
      <c r="B796" t="s">
        <v>348</v>
      </c>
    </row>
    <row r="797" spans="1:3" x14ac:dyDescent="0.2">
      <c r="A797" t="s">
        <v>3270</v>
      </c>
      <c r="B797" t="s">
        <v>471</v>
      </c>
    </row>
    <row r="798" spans="1:3" x14ac:dyDescent="0.2">
      <c r="A798" t="s">
        <v>3270</v>
      </c>
      <c r="B798" t="s">
        <v>50</v>
      </c>
    </row>
    <row r="799" spans="1:3" x14ac:dyDescent="0.2">
      <c r="A799" t="s">
        <v>3270</v>
      </c>
      <c r="B799" t="s">
        <v>522</v>
      </c>
    </row>
    <row r="800" spans="1:3" x14ac:dyDescent="0.2">
      <c r="A800" t="s">
        <v>3270</v>
      </c>
      <c r="B800" t="s">
        <v>456</v>
      </c>
    </row>
    <row r="801" spans="1:2" x14ac:dyDescent="0.2">
      <c r="A801" t="s">
        <v>3270</v>
      </c>
      <c r="B801" t="s">
        <v>489</v>
      </c>
    </row>
    <row r="802" spans="1:2" x14ac:dyDescent="0.2">
      <c r="A802" t="s">
        <v>3270</v>
      </c>
      <c r="B802" t="s">
        <v>150</v>
      </c>
    </row>
    <row r="803" spans="1:2" x14ac:dyDescent="0.2">
      <c r="A803" t="s">
        <v>3270</v>
      </c>
      <c r="B803" t="s">
        <v>523</v>
      </c>
    </row>
    <row r="804" spans="1:2" x14ac:dyDescent="0.2">
      <c r="A804" t="s">
        <v>3270</v>
      </c>
      <c r="B804" t="s">
        <v>363</v>
      </c>
    </row>
    <row r="805" spans="1:2" x14ac:dyDescent="0.2">
      <c r="A805" t="s">
        <v>3270</v>
      </c>
      <c r="B805" t="s">
        <v>457</v>
      </c>
    </row>
    <row r="806" spans="1:2" x14ac:dyDescent="0.2">
      <c r="A806" t="s">
        <v>3270</v>
      </c>
      <c r="B806" t="s">
        <v>54</v>
      </c>
    </row>
    <row r="807" spans="1:2" x14ac:dyDescent="0.2">
      <c r="A807" t="s">
        <v>3270</v>
      </c>
      <c r="B807" t="s">
        <v>55</v>
      </c>
    </row>
    <row r="808" spans="1:2" x14ac:dyDescent="0.2">
      <c r="A808" t="s">
        <v>3270</v>
      </c>
      <c r="B808" t="s">
        <v>524</v>
      </c>
    </row>
    <row r="809" spans="1:2" x14ac:dyDescent="0.2">
      <c r="A809" t="s">
        <v>3270</v>
      </c>
      <c r="B809" t="s">
        <v>176</v>
      </c>
    </row>
    <row r="810" spans="1:2" x14ac:dyDescent="0.2">
      <c r="A810" t="s">
        <v>3270</v>
      </c>
      <c r="B810" t="s">
        <v>364</v>
      </c>
    </row>
    <row r="811" spans="1:2" x14ac:dyDescent="0.2">
      <c r="A811" t="s">
        <v>3270</v>
      </c>
      <c r="B811" t="s">
        <v>365</v>
      </c>
    </row>
    <row r="812" spans="1:2" x14ac:dyDescent="0.2">
      <c r="A812" t="s">
        <v>3270</v>
      </c>
      <c r="B812" t="s">
        <v>178</v>
      </c>
    </row>
    <row r="813" spans="1:2" x14ac:dyDescent="0.2">
      <c r="A813" t="s">
        <v>3270</v>
      </c>
      <c r="B813" t="s">
        <v>472</v>
      </c>
    </row>
    <row r="814" spans="1:2" x14ac:dyDescent="0.2">
      <c r="A814" t="s">
        <v>3270</v>
      </c>
      <c r="B814" t="s">
        <v>458</v>
      </c>
    </row>
    <row r="815" spans="1:2" x14ac:dyDescent="0.2">
      <c r="A815" t="s">
        <v>3270</v>
      </c>
      <c r="B815" t="s">
        <v>58</v>
      </c>
    </row>
    <row r="816" spans="1:2" x14ac:dyDescent="0.2">
      <c r="A816" t="s">
        <v>3270</v>
      </c>
      <c r="B816" t="s">
        <v>151</v>
      </c>
    </row>
    <row r="817" spans="1:3" x14ac:dyDescent="0.2">
      <c r="A817" t="s">
        <v>3270</v>
      </c>
      <c r="B817" t="s">
        <v>61</v>
      </c>
    </row>
    <row r="818" spans="1:3" x14ac:dyDescent="0.2">
      <c r="A818" t="s">
        <v>3270</v>
      </c>
      <c r="B818" t="s">
        <v>62</v>
      </c>
    </row>
    <row r="819" spans="1:3" x14ac:dyDescent="0.2">
      <c r="A819" t="s">
        <v>3270</v>
      </c>
      <c r="B819" t="s">
        <v>490</v>
      </c>
    </row>
    <row r="820" spans="1:3" x14ac:dyDescent="0.2">
      <c r="A820" t="s">
        <v>3270</v>
      </c>
      <c r="B820" t="s">
        <v>99</v>
      </c>
    </row>
    <row r="821" spans="1:3" x14ac:dyDescent="0.2">
      <c r="A821" t="s">
        <v>3270</v>
      </c>
      <c r="B821" t="s">
        <v>416</v>
      </c>
    </row>
    <row r="822" spans="1:3" x14ac:dyDescent="0.2">
      <c r="A822" t="s">
        <v>3270</v>
      </c>
      <c r="B822" t="s">
        <v>360</v>
      </c>
    </row>
    <row r="823" spans="1:3" x14ac:dyDescent="0.2">
      <c r="A823" t="s">
        <v>3270</v>
      </c>
      <c r="B823" t="s">
        <v>180</v>
      </c>
    </row>
    <row r="824" spans="1:3" x14ac:dyDescent="0.2">
      <c r="A824" t="s">
        <v>3270</v>
      </c>
      <c r="B824" t="s">
        <v>354</v>
      </c>
    </row>
    <row r="825" spans="1:3" x14ac:dyDescent="0.2">
      <c r="A825" t="s">
        <v>3270</v>
      </c>
      <c r="B825" t="s">
        <v>115</v>
      </c>
      <c r="C825" t="s">
        <v>3326</v>
      </c>
    </row>
    <row r="826" spans="1:3" x14ac:dyDescent="0.2">
      <c r="A826" t="s">
        <v>3270</v>
      </c>
      <c r="B826" t="s">
        <v>525</v>
      </c>
    </row>
    <row r="827" spans="1:3" x14ac:dyDescent="0.2">
      <c r="A827" t="s">
        <v>3270</v>
      </c>
      <c r="B827" t="s">
        <v>355</v>
      </c>
    </row>
    <row r="828" spans="1:3" x14ac:dyDescent="0.2">
      <c r="A828" t="s">
        <v>3270</v>
      </c>
      <c r="B828" t="s">
        <v>349</v>
      </c>
    </row>
    <row r="829" spans="1:3" x14ac:dyDescent="0.2">
      <c r="A829" t="s">
        <v>3270</v>
      </c>
      <c r="B829" t="s">
        <v>526</v>
      </c>
    </row>
    <row r="830" spans="1:3" x14ac:dyDescent="0.2">
      <c r="A830" t="s">
        <v>3270</v>
      </c>
      <c r="B830" t="s">
        <v>371</v>
      </c>
      <c r="C830" t="s">
        <v>3327</v>
      </c>
    </row>
    <row r="831" spans="1:3" x14ac:dyDescent="0.2">
      <c r="A831" t="s">
        <v>3270</v>
      </c>
      <c r="B831" t="s">
        <v>116</v>
      </c>
      <c r="C831" t="s">
        <v>3328</v>
      </c>
    </row>
    <row r="832" spans="1:3" x14ac:dyDescent="0.2">
      <c r="A832" t="s">
        <v>3270</v>
      </c>
      <c r="B832" t="s">
        <v>183</v>
      </c>
    </row>
    <row r="833" spans="1:3" x14ac:dyDescent="0.2">
      <c r="A833" t="s">
        <v>3270</v>
      </c>
      <c r="B833" t="s">
        <v>459</v>
      </c>
    </row>
    <row r="834" spans="1:3" x14ac:dyDescent="0.2">
      <c r="A834" t="s">
        <v>3270</v>
      </c>
      <c r="B834" t="s">
        <v>64</v>
      </c>
    </row>
    <row r="835" spans="1:3" x14ac:dyDescent="0.2">
      <c r="A835" t="s">
        <v>3270</v>
      </c>
      <c r="B835" t="s">
        <v>388</v>
      </c>
    </row>
    <row r="836" spans="1:3" x14ac:dyDescent="0.2">
      <c r="A836" t="s">
        <v>3270</v>
      </c>
      <c r="B836" t="s">
        <v>196</v>
      </c>
    </row>
    <row r="837" spans="1:3" x14ac:dyDescent="0.2">
      <c r="A837" t="s">
        <v>3270</v>
      </c>
      <c r="B837" t="s">
        <v>473</v>
      </c>
      <c r="C837" t="s">
        <v>3329</v>
      </c>
    </row>
    <row r="838" spans="1:3" x14ac:dyDescent="0.2">
      <c r="A838" t="s">
        <v>3270</v>
      </c>
      <c r="B838" t="s">
        <v>372</v>
      </c>
    </row>
    <row r="839" spans="1:3" x14ac:dyDescent="0.2">
      <c r="A839" t="s">
        <v>3270</v>
      </c>
      <c r="B839" t="s">
        <v>326</v>
      </c>
    </row>
    <row r="840" spans="1:3" x14ac:dyDescent="0.2">
      <c r="A840" t="s">
        <v>3270</v>
      </c>
      <c r="B840" t="s">
        <v>491</v>
      </c>
      <c r="C840" t="s">
        <v>3330</v>
      </c>
    </row>
    <row r="841" spans="1:3" x14ac:dyDescent="0.2">
      <c r="A841" t="s">
        <v>3270</v>
      </c>
      <c r="B841" t="s">
        <v>460</v>
      </c>
    </row>
    <row r="842" spans="1:3" x14ac:dyDescent="0.2">
      <c r="A842" t="s">
        <v>3270</v>
      </c>
      <c r="B842" t="s">
        <v>389</v>
      </c>
    </row>
    <row r="843" spans="1:3" x14ac:dyDescent="0.2">
      <c r="A843" t="s">
        <v>3270</v>
      </c>
      <c r="B843" t="s">
        <v>341</v>
      </c>
    </row>
    <row r="844" spans="1:3" x14ac:dyDescent="0.2">
      <c r="A844" t="s">
        <v>3270</v>
      </c>
      <c r="B844" t="s">
        <v>342</v>
      </c>
    </row>
    <row r="845" spans="1:3" x14ac:dyDescent="0.2">
      <c r="A845" t="s">
        <v>3270</v>
      </c>
      <c r="B845" t="s">
        <v>66</v>
      </c>
    </row>
    <row r="846" spans="1:3" x14ac:dyDescent="0.2">
      <c r="A846" t="s">
        <v>3270</v>
      </c>
      <c r="B846" t="s">
        <v>356</v>
      </c>
    </row>
    <row r="847" spans="1:3" x14ac:dyDescent="0.2">
      <c r="A847" t="s">
        <v>3270</v>
      </c>
      <c r="B847" t="s">
        <v>393</v>
      </c>
    </row>
    <row r="848" spans="1:3" x14ac:dyDescent="0.2">
      <c r="A848" t="s">
        <v>3270</v>
      </c>
      <c r="B848" t="s">
        <v>474</v>
      </c>
    </row>
    <row r="849" spans="1:2" x14ac:dyDescent="0.2">
      <c r="A849" t="s">
        <v>3270</v>
      </c>
      <c r="B849" t="s">
        <v>69</v>
      </c>
    </row>
    <row r="850" spans="1:2" x14ac:dyDescent="0.2">
      <c r="A850" t="s">
        <v>3270</v>
      </c>
      <c r="B850" t="s">
        <v>350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72A18F-B6E9-C24B-A55D-9159DE051A62}">
  <dimension ref="A1:O2943"/>
  <sheetViews>
    <sheetView zoomScale="150" zoomScaleNormal="150" workbookViewId="0">
      <pane ySplit="1" topLeftCell="A2817" activePane="bottomLeft" state="frozen"/>
      <selection pane="bottomLeft" activeCell="H2460" sqref="H2459:H2460"/>
    </sheetView>
  </sheetViews>
  <sheetFormatPr baseColWidth="10" defaultRowHeight="16" x14ac:dyDescent="0.2"/>
  <cols>
    <col min="1" max="1" width="10.5" bestFit="1" customWidth="1"/>
    <col min="2" max="2" width="14.33203125" style="5" bestFit="1" customWidth="1"/>
    <col min="3" max="3" width="15.6640625" bestFit="1" customWidth="1"/>
    <col min="4" max="4" width="76" customWidth="1"/>
    <col min="5" max="5" width="11.83203125" customWidth="1"/>
    <col min="6" max="6" width="14" customWidth="1"/>
    <col min="7" max="7" width="51.6640625" customWidth="1"/>
    <col min="8" max="8" width="38.33203125" customWidth="1"/>
    <col min="9" max="9" width="13.1640625" style="1" bestFit="1" customWidth="1"/>
    <col min="10" max="10" width="11.1640625" customWidth="1"/>
    <col min="11" max="11" width="45.83203125" customWidth="1"/>
    <col min="12" max="12" width="50.1640625" customWidth="1"/>
    <col min="13" max="13" width="59.6640625" customWidth="1"/>
    <col min="14" max="14" width="18.1640625" customWidth="1"/>
    <col min="15" max="15" width="6.1640625" style="7" customWidth="1"/>
  </cols>
  <sheetData>
    <row r="1" spans="1:15" s="2" customFormat="1" x14ac:dyDescent="0.2">
      <c r="A1" s="2" t="s">
        <v>2680</v>
      </c>
      <c r="B1" s="4" t="s">
        <v>0</v>
      </c>
      <c r="C1" s="2" t="s">
        <v>2739</v>
      </c>
      <c r="D1" s="2" t="s">
        <v>437</v>
      </c>
      <c r="E1" s="2" t="s">
        <v>435</v>
      </c>
      <c r="F1" s="2" t="s">
        <v>3218</v>
      </c>
      <c r="G1" s="2" t="s">
        <v>395</v>
      </c>
      <c r="H1" s="2" t="s">
        <v>394</v>
      </c>
      <c r="I1" s="3" t="s">
        <v>324</v>
      </c>
      <c r="J1" s="2" t="s">
        <v>321</v>
      </c>
      <c r="K1" s="2" t="s">
        <v>323</v>
      </c>
      <c r="L1" s="2" t="s">
        <v>590</v>
      </c>
      <c r="M1" s="2" t="s">
        <v>396</v>
      </c>
      <c r="N1" s="2" t="s">
        <v>397</v>
      </c>
      <c r="O1" s="6" t="s">
        <v>398</v>
      </c>
    </row>
    <row r="2" spans="1:15" x14ac:dyDescent="0.2">
      <c r="A2">
        <v>541660459</v>
      </c>
      <c r="B2" s="5">
        <v>471495965</v>
      </c>
      <c r="C2" t="str">
        <f t="shared" ref="C2:C65" si="0">_xlfn.CONCAT(A2,"_",J2)</f>
        <v>541660459_2018</v>
      </c>
      <c r="D2" t="str">
        <f t="shared" ref="D2:D65" si="1">_xlfn.CONCAT(G2,"_",H2,J2,I2)</f>
        <v>Alliance Defending Freedom_Abigail Adams Institute201834500</v>
      </c>
      <c r="E2" t="str">
        <f t="shared" ref="E2:E65" si="2">IF(ISNUMBER(SEARCH("Conservative",F2)),"CT",IF(ISNUMBER(SEARCH("Propublica",F2)),"ProPublica","990"))</f>
        <v>ProPublica</v>
      </c>
      <c r="F2" t="s">
        <v>436</v>
      </c>
      <c r="G2" t="s">
        <v>322</v>
      </c>
      <c r="H2" t="s">
        <v>119</v>
      </c>
      <c r="I2" s="1">
        <v>34500</v>
      </c>
      <c r="J2">
        <v>2018</v>
      </c>
      <c r="K2" t="s">
        <v>20</v>
      </c>
      <c r="M2" t="s">
        <v>120</v>
      </c>
      <c r="N2" t="s">
        <v>121</v>
      </c>
      <c r="O2" s="7">
        <v>2138</v>
      </c>
    </row>
    <row r="3" spans="1:15" x14ac:dyDescent="0.2">
      <c r="A3">
        <v>541660459</v>
      </c>
      <c r="B3" s="5">
        <v>471495965</v>
      </c>
      <c r="C3" t="str">
        <f t="shared" si="0"/>
        <v>541660459_2020</v>
      </c>
      <c r="D3" t="str">
        <f t="shared" si="1"/>
        <v>Alliance Defending Freedom_Abigail Adams Institute202020000</v>
      </c>
      <c r="E3" t="str">
        <f t="shared" si="2"/>
        <v>ProPublica</v>
      </c>
      <c r="F3" t="s">
        <v>436</v>
      </c>
      <c r="G3" t="s">
        <v>322</v>
      </c>
      <c r="H3" t="s">
        <v>119</v>
      </c>
      <c r="I3" s="1">
        <v>20000</v>
      </c>
      <c r="J3">
        <v>2020</v>
      </c>
      <c r="K3" t="s">
        <v>7</v>
      </c>
      <c r="M3" t="s">
        <v>120</v>
      </c>
      <c r="N3" t="s">
        <v>121</v>
      </c>
      <c r="O3" s="7">
        <v>2138</v>
      </c>
    </row>
    <row r="4" spans="1:15" x14ac:dyDescent="0.2">
      <c r="A4">
        <v>541660459</v>
      </c>
      <c r="B4" s="5">
        <v>454355641</v>
      </c>
      <c r="C4" t="str">
        <f t="shared" si="0"/>
        <v>541660459_2012</v>
      </c>
      <c r="D4" t="str">
        <f t="shared" si="1"/>
        <v>Alliance Defending Freedom_Actright Legal Foundation201215000</v>
      </c>
      <c r="E4" t="str">
        <f t="shared" si="2"/>
        <v>CT</v>
      </c>
      <c r="F4" t="s">
        <v>438</v>
      </c>
      <c r="G4" t="s">
        <v>322</v>
      </c>
      <c r="H4" t="s">
        <v>405</v>
      </c>
      <c r="I4" s="1">
        <v>15000</v>
      </c>
      <c r="J4">
        <v>2012</v>
      </c>
    </row>
    <row r="5" spans="1:15" x14ac:dyDescent="0.2">
      <c r="A5">
        <v>541660459</v>
      </c>
      <c r="B5" s="5">
        <v>454355641</v>
      </c>
      <c r="C5" t="str">
        <f t="shared" si="0"/>
        <v>541660459_2013</v>
      </c>
      <c r="D5" t="str">
        <f t="shared" si="1"/>
        <v>Alliance Defending Freedom_Actright Legal Foundation201315000</v>
      </c>
      <c r="E5" t="str">
        <f t="shared" si="2"/>
        <v>ProPublica</v>
      </c>
      <c r="F5" t="s">
        <v>436</v>
      </c>
      <c r="G5" t="s">
        <v>322</v>
      </c>
      <c r="H5" t="s">
        <v>405</v>
      </c>
      <c r="I5" s="1">
        <v>15000</v>
      </c>
      <c r="J5">
        <v>2013</v>
      </c>
      <c r="K5" t="s">
        <v>204</v>
      </c>
      <c r="M5" t="s">
        <v>417</v>
      </c>
      <c r="N5" t="s">
        <v>2</v>
      </c>
      <c r="O5" s="7">
        <v>46168</v>
      </c>
    </row>
    <row r="6" spans="1:15" x14ac:dyDescent="0.2">
      <c r="A6">
        <v>541660459</v>
      </c>
      <c r="B6" s="5">
        <v>741303487</v>
      </c>
      <c r="C6" t="str">
        <f t="shared" si="0"/>
        <v>541660459_2022</v>
      </c>
      <c r="D6" t="str">
        <f t="shared" si="1"/>
        <v>Alliance Defending Freedom_Adams &amp; Graham LLP202220000</v>
      </c>
      <c r="E6" t="str">
        <f t="shared" si="2"/>
        <v>ProPublica</v>
      </c>
      <c r="F6" t="s">
        <v>436</v>
      </c>
      <c r="G6" t="s">
        <v>322</v>
      </c>
      <c r="H6" t="s">
        <v>73</v>
      </c>
      <c r="I6" s="1">
        <v>20000</v>
      </c>
      <c r="J6">
        <v>2022</v>
      </c>
      <c r="K6" t="s">
        <v>7</v>
      </c>
      <c r="M6" t="s">
        <v>74</v>
      </c>
      <c r="N6" t="s">
        <v>47</v>
      </c>
      <c r="O6" s="7">
        <v>78550</v>
      </c>
    </row>
    <row r="7" spans="1:15" x14ac:dyDescent="0.2">
      <c r="A7">
        <v>541660459</v>
      </c>
      <c r="B7" s="5">
        <v>881483509</v>
      </c>
      <c r="C7" t="str">
        <f t="shared" si="0"/>
        <v>541660459_2023</v>
      </c>
      <c r="D7" t="str">
        <f t="shared" si="1"/>
        <v>Alliance Defending Freedom_ADF Action2023185000</v>
      </c>
      <c r="E7" t="str">
        <f t="shared" si="2"/>
        <v>ProPublica</v>
      </c>
      <c r="F7" t="s">
        <v>436</v>
      </c>
      <c r="G7" t="s">
        <v>322</v>
      </c>
      <c r="H7" t="s">
        <v>70</v>
      </c>
      <c r="I7" s="1">
        <v>185000</v>
      </c>
      <c r="J7">
        <v>2023</v>
      </c>
      <c r="K7" t="s">
        <v>72</v>
      </c>
      <c r="M7" t="s">
        <v>71</v>
      </c>
      <c r="N7" t="s">
        <v>16</v>
      </c>
      <c r="O7" s="7">
        <v>85260</v>
      </c>
    </row>
    <row r="8" spans="1:15" x14ac:dyDescent="0.2">
      <c r="A8">
        <v>460827839</v>
      </c>
      <c r="B8" s="5">
        <v>861158500</v>
      </c>
      <c r="C8" t="str">
        <f t="shared" si="0"/>
        <v>460827839_2020</v>
      </c>
      <c r="D8" t="str">
        <f t="shared" si="1"/>
        <v>Abbvie Foundation_ADF Foundation2020750</v>
      </c>
      <c r="E8" t="str">
        <f t="shared" si="2"/>
        <v>ProPublica</v>
      </c>
      <c r="F8" t="s">
        <v>3227</v>
      </c>
      <c r="G8" t="s">
        <v>571</v>
      </c>
      <c r="H8" t="s">
        <v>118</v>
      </c>
      <c r="I8" s="1">
        <v>750</v>
      </c>
      <c r="J8">
        <v>2020</v>
      </c>
    </row>
    <row r="9" spans="1:15" x14ac:dyDescent="0.2">
      <c r="A9">
        <v>541660459</v>
      </c>
      <c r="B9" s="5">
        <v>861158500</v>
      </c>
      <c r="C9" t="str">
        <f t="shared" si="0"/>
        <v>541660459_2007</v>
      </c>
      <c r="D9" t="str">
        <f t="shared" si="1"/>
        <v>Alliance Defending Freedom_ADF Foundation20071000</v>
      </c>
      <c r="E9" t="str">
        <f t="shared" si="2"/>
        <v>CT</v>
      </c>
      <c r="F9" t="s">
        <v>438</v>
      </c>
      <c r="G9" t="s">
        <v>322</v>
      </c>
      <c r="H9" t="s">
        <v>118</v>
      </c>
      <c r="I9" s="1">
        <v>1000</v>
      </c>
      <c r="J9">
        <v>2007</v>
      </c>
    </row>
    <row r="10" spans="1:15" x14ac:dyDescent="0.2">
      <c r="A10">
        <v>541660459</v>
      </c>
      <c r="B10" s="5">
        <v>861158500</v>
      </c>
      <c r="C10" t="str">
        <f t="shared" si="0"/>
        <v>541660459_2014</v>
      </c>
      <c r="D10" t="str">
        <f t="shared" si="1"/>
        <v>Alliance Defending Freedom_ADF Foundation20141205055</v>
      </c>
      <c r="E10" t="str">
        <f t="shared" si="2"/>
        <v>ProPublica</v>
      </c>
      <c r="F10" t="s">
        <v>436</v>
      </c>
      <c r="G10" t="s">
        <v>322</v>
      </c>
      <c r="H10" t="s">
        <v>118</v>
      </c>
      <c r="I10" s="1">
        <v>1205055</v>
      </c>
      <c r="J10">
        <v>2014</v>
      </c>
      <c r="K10" t="s">
        <v>218</v>
      </c>
      <c r="M10" t="s">
        <v>227</v>
      </c>
      <c r="N10" t="s">
        <v>16</v>
      </c>
      <c r="O10" s="7">
        <v>85260</v>
      </c>
    </row>
    <row r="11" spans="1:15" x14ac:dyDescent="0.2">
      <c r="A11">
        <v>541660459</v>
      </c>
      <c r="B11" s="5">
        <v>861158500</v>
      </c>
      <c r="C11" t="str">
        <f t="shared" si="0"/>
        <v>541660459_2015</v>
      </c>
      <c r="D11" t="str">
        <f t="shared" si="1"/>
        <v>Alliance Defending Freedom_ADF Foundation2015620168</v>
      </c>
      <c r="E11" t="str">
        <f t="shared" si="2"/>
        <v>ProPublica</v>
      </c>
      <c r="F11" t="s">
        <v>436</v>
      </c>
      <c r="G11" t="s">
        <v>322</v>
      </c>
      <c r="H11" t="s">
        <v>118</v>
      </c>
      <c r="I11" s="1">
        <v>620168</v>
      </c>
      <c r="J11">
        <v>2015</v>
      </c>
      <c r="K11" t="s">
        <v>218</v>
      </c>
      <c r="M11" t="s">
        <v>227</v>
      </c>
      <c r="N11" t="s">
        <v>16</v>
      </c>
      <c r="O11" s="7">
        <v>85260</v>
      </c>
    </row>
    <row r="12" spans="1:15" x14ac:dyDescent="0.2">
      <c r="A12">
        <v>541660459</v>
      </c>
      <c r="B12" s="5">
        <v>861158500</v>
      </c>
      <c r="C12" t="str">
        <f t="shared" si="0"/>
        <v>541660459_2016</v>
      </c>
      <c r="D12" t="str">
        <f t="shared" si="1"/>
        <v>Alliance Defending Freedom_ADF Foundation20161464041</v>
      </c>
      <c r="E12" t="str">
        <f t="shared" si="2"/>
        <v>ProPublica</v>
      </c>
      <c r="F12" t="s">
        <v>436</v>
      </c>
      <c r="G12" t="s">
        <v>322</v>
      </c>
      <c r="H12" t="s">
        <v>118</v>
      </c>
      <c r="I12" s="1">
        <v>1464041</v>
      </c>
      <c r="J12">
        <v>2016</v>
      </c>
      <c r="K12" t="s">
        <v>218</v>
      </c>
      <c r="M12" t="s">
        <v>227</v>
      </c>
      <c r="N12" t="s">
        <v>16</v>
      </c>
      <c r="O12" s="7">
        <v>85260</v>
      </c>
    </row>
    <row r="13" spans="1:15" x14ac:dyDescent="0.2">
      <c r="A13">
        <v>541660459</v>
      </c>
      <c r="B13" s="5">
        <v>861158500</v>
      </c>
      <c r="C13" t="str">
        <f t="shared" si="0"/>
        <v>541660459_2020</v>
      </c>
      <c r="D13" t="str">
        <f t="shared" si="1"/>
        <v>Alliance Defending Freedom_ADF Foundation2020</v>
      </c>
      <c r="E13" t="str">
        <f t="shared" si="2"/>
        <v>ProPublica</v>
      </c>
      <c r="F13" t="s">
        <v>436</v>
      </c>
      <c r="G13" t="s">
        <v>322</v>
      </c>
      <c r="H13" t="s">
        <v>118</v>
      </c>
      <c r="J13">
        <v>2020</v>
      </c>
      <c r="K13" t="s">
        <v>7</v>
      </c>
      <c r="M13" t="s">
        <v>71</v>
      </c>
      <c r="N13" t="s">
        <v>16</v>
      </c>
      <c r="O13" s="7">
        <v>85260</v>
      </c>
    </row>
    <row r="14" spans="1:15" x14ac:dyDescent="0.2">
      <c r="A14">
        <v>541660459</v>
      </c>
      <c r="B14" s="5">
        <v>861158500</v>
      </c>
      <c r="C14" t="str">
        <f t="shared" si="0"/>
        <v>541660459_2021</v>
      </c>
      <c r="D14" t="str">
        <f t="shared" si="1"/>
        <v>Alliance Defending Freedom_ADF Foundation202140000</v>
      </c>
      <c r="E14" t="str">
        <f t="shared" si="2"/>
        <v>ProPublica</v>
      </c>
      <c r="F14" t="s">
        <v>436</v>
      </c>
      <c r="G14" t="s">
        <v>322</v>
      </c>
      <c r="H14" t="s">
        <v>118</v>
      </c>
      <c r="I14" s="1">
        <v>40000</v>
      </c>
      <c r="J14">
        <v>2021</v>
      </c>
      <c r="K14" t="s">
        <v>7</v>
      </c>
      <c r="M14" t="s">
        <v>71</v>
      </c>
      <c r="N14" t="s">
        <v>16</v>
      </c>
      <c r="O14" s="7">
        <v>85260</v>
      </c>
    </row>
    <row r="15" spans="1:15" x14ac:dyDescent="0.2">
      <c r="A15">
        <v>200721133</v>
      </c>
      <c r="B15" s="5">
        <v>861158500</v>
      </c>
      <c r="C15" t="str">
        <f t="shared" si="0"/>
        <v>200721133_2019</v>
      </c>
      <c r="D15" t="str">
        <f t="shared" si="1"/>
        <v>Bank of America Charitable Foundation Inc_ADF Foundation201925</v>
      </c>
      <c r="E15" t="str">
        <f t="shared" si="2"/>
        <v>ProPublica</v>
      </c>
      <c r="F15" t="s">
        <v>3229</v>
      </c>
      <c r="G15" t="s">
        <v>725</v>
      </c>
      <c r="H15" t="s">
        <v>118</v>
      </c>
      <c r="I15" s="1">
        <v>25</v>
      </c>
      <c r="J15">
        <v>2019</v>
      </c>
    </row>
    <row r="16" spans="1:15" x14ac:dyDescent="0.2">
      <c r="A16">
        <v>200721133</v>
      </c>
      <c r="B16" s="5">
        <v>861158500</v>
      </c>
      <c r="C16" t="str">
        <f t="shared" si="0"/>
        <v>200721133_2020</v>
      </c>
      <c r="D16" t="str">
        <f t="shared" si="1"/>
        <v>Bank of America Charitable Foundation Inc_ADF Foundation2020750</v>
      </c>
      <c r="E16" t="str">
        <f t="shared" si="2"/>
        <v>ProPublica</v>
      </c>
      <c r="F16" t="s">
        <v>3232</v>
      </c>
      <c r="G16" t="s">
        <v>725</v>
      </c>
      <c r="H16" t="s">
        <v>118</v>
      </c>
      <c r="I16" s="1">
        <v>750</v>
      </c>
      <c r="J16">
        <v>2020</v>
      </c>
    </row>
    <row r="17" spans="1:15" x14ac:dyDescent="0.2">
      <c r="A17">
        <v>200721133</v>
      </c>
      <c r="B17" s="5">
        <v>861158500</v>
      </c>
      <c r="C17" t="str">
        <f t="shared" si="0"/>
        <v>200721133_2023</v>
      </c>
      <c r="D17" t="str">
        <f t="shared" si="1"/>
        <v>Bank of America Charitable Foundation Inc_ADF Foundation202325</v>
      </c>
      <c r="E17" t="str">
        <f t="shared" si="2"/>
        <v>ProPublica</v>
      </c>
      <c r="F17" t="s">
        <v>3230</v>
      </c>
      <c r="G17" t="s">
        <v>725</v>
      </c>
      <c r="H17" t="s">
        <v>118</v>
      </c>
      <c r="I17" s="1">
        <v>25</v>
      </c>
      <c r="J17">
        <v>2023</v>
      </c>
    </row>
    <row r="18" spans="1:15" x14ac:dyDescent="0.2">
      <c r="A18">
        <v>471361279</v>
      </c>
      <c r="B18" s="5">
        <v>861158500</v>
      </c>
      <c r="C18" t="str">
        <f t="shared" si="0"/>
        <v>471361279_2015</v>
      </c>
      <c r="D18" t="str">
        <f t="shared" si="1"/>
        <v>Brian and Lorene Furrer Foundation Inc_ADF Foundation2015200</v>
      </c>
      <c r="E18" t="str">
        <f t="shared" si="2"/>
        <v>ProPublica</v>
      </c>
      <c r="F18" t="s">
        <v>3221</v>
      </c>
      <c r="G18" t="s">
        <v>3233</v>
      </c>
      <c r="H18" t="s">
        <v>118</v>
      </c>
      <c r="I18" s="1">
        <v>200</v>
      </c>
      <c r="J18">
        <v>2015</v>
      </c>
    </row>
    <row r="19" spans="1:15" x14ac:dyDescent="0.2">
      <c r="A19">
        <v>205632349</v>
      </c>
      <c r="B19" s="5">
        <v>861158500</v>
      </c>
      <c r="C19" t="str">
        <f t="shared" si="0"/>
        <v>205632349_2015</v>
      </c>
      <c r="D19" t="str">
        <f t="shared" si="1"/>
        <v>Diane and Steve Clark Family Foundation_ADF Foundation2015300</v>
      </c>
      <c r="E19" t="str">
        <f t="shared" si="2"/>
        <v>ProPublica</v>
      </c>
      <c r="F19" t="s">
        <v>3224</v>
      </c>
      <c r="G19" t="s">
        <v>3234</v>
      </c>
      <c r="H19" t="s">
        <v>118</v>
      </c>
      <c r="I19" s="1">
        <v>300</v>
      </c>
      <c r="J19">
        <v>2015</v>
      </c>
    </row>
    <row r="20" spans="1:15" x14ac:dyDescent="0.2">
      <c r="A20">
        <v>813822395</v>
      </c>
      <c r="B20" s="5">
        <v>861158500</v>
      </c>
      <c r="C20" t="str">
        <f t="shared" si="0"/>
        <v>813822395_2021</v>
      </c>
      <c r="D20" t="str">
        <f t="shared" si="1"/>
        <v>Grace and Li Yu Family Foundation_ADF Foundation2021100</v>
      </c>
      <c r="E20" t="str">
        <f t="shared" si="2"/>
        <v>ProPublica</v>
      </c>
      <c r="F20" t="s">
        <v>3225</v>
      </c>
      <c r="G20" t="s">
        <v>3235</v>
      </c>
      <c r="H20" t="s">
        <v>118</v>
      </c>
      <c r="I20" s="1">
        <v>100</v>
      </c>
      <c r="J20">
        <v>2021</v>
      </c>
    </row>
    <row r="21" spans="1:15" x14ac:dyDescent="0.2">
      <c r="A21">
        <v>581586283</v>
      </c>
      <c r="B21" s="5">
        <v>861158500</v>
      </c>
      <c r="C21" t="str">
        <f t="shared" si="0"/>
        <v>581586283_2021</v>
      </c>
      <c r="D21" t="str">
        <f t="shared" si="1"/>
        <v>The Duke Energy Foundation_ADF Foundation2021300</v>
      </c>
      <c r="E21" t="str">
        <f t="shared" si="2"/>
        <v>ProPublica</v>
      </c>
      <c r="F21" t="s">
        <v>3228</v>
      </c>
      <c r="G21" t="s">
        <v>2295</v>
      </c>
      <c r="H21" t="s">
        <v>118</v>
      </c>
      <c r="I21" s="1">
        <v>300</v>
      </c>
      <c r="J21">
        <v>2021</v>
      </c>
    </row>
    <row r="22" spans="1:15" x14ac:dyDescent="0.2">
      <c r="A22">
        <v>522106490</v>
      </c>
      <c r="B22" s="5">
        <v>861158500</v>
      </c>
      <c r="C22" t="str">
        <f t="shared" si="0"/>
        <v>522106490_2022</v>
      </c>
      <c r="D22" t="str">
        <f t="shared" si="1"/>
        <v>The Peggy And Millard Drexler Foundation_ADF Foundation202215000</v>
      </c>
      <c r="E22" t="str">
        <f t="shared" si="2"/>
        <v>ProPublica</v>
      </c>
      <c r="F22" t="s">
        <v>3223</v>
      </c>
      <c r="G22" t="s">
        <v>3222</v>
      </c>
      <c r="H22" t="s">
        <v>118</v>
      </c>
      <c r="I22" s="1">
        <v>15000</v>
      </c>
      <c r="J22">
        <v>2022</v>
      </c>
    </row>
    <row r="23" spans="1:15" x14ac:dyDescent="0.2">
      <c r="A23">
        <v>42382233</v>
      </c>
      <c r="B23" s="5">
        <v>861158500</v>
      </c>
      <c r="C23" t="str">
        <f t="shared" si="0"/>
        <v>42382233_2021</v>
      </c>
      <c r="D23" t="str">
        <f t="shared" si="1"/>
        <v>United Way of Massachusetts Bay Inc_ADF Foundation20215058</v>
      </c>
      <c r="E23" t="str">
        <f t="shared" si="2"/>
        <v>ProPublica</v>
      </c>
      <c r="F23" t="s">
        <v>3226</v>
      </c>
      <c r="G23" t="s">
        <v>3236</v>
      </c>
      <c r="H23" t="s">
        <v>118</v>
      </c>
      <c r="I23" s="1">
        <v>5058</v>
      </c>
      <c r="J23">
        <v>2021</v>
      </c>
    </row>
    <row r="24" spans="1:15" x14ac:dyDescent="0.2">
      <c r="A24">
        <v>541660459</v>
      </c>
      <c r="B24" s="5">
        <v>743149624</v>
      </c>
      <c r="C24" t="str">
        <f t="shared" si="0"/>
        <v>541660459_2007</v>
      </c>
      <c r="D24" t="str">
        <f t="shared" si="1"/>
        <v>Alliance Defending Freedom_Advocates For Faith and Freedom200710000</v>
      </c>
      <c r="E24" t="str">
        <f t="shared" si="2"/>
        <v>CT</v>
      </c>
      <c r="F24" t="s">
        <v>438</v>
      </c>
      <c r="G24" t="s">
        <v>322</v>
      </c>
      <c r="H24" t="s">
        <v>492</v>
      </c>
      <c r="I24" s="1">
        <v>10000</v>
      </c>
      <c r="J24">
        <v>2007</v>
      </c>
    </row>
    <row r="25" spans="1:15" x14ac:dyDescent="0.2">
      <c r="A25">
        <v>541660459</v>
      </c>
      <c r="B25" s="5">
        <v>743149624</v>
      </c>
      <c r="C25" t="str">
        <f t="shared" si="0"/>
        <v>541660459_2007</v>
      </c>
      <c r="D25" t="str">
        <f t="shared" si="1"/>
        <v>Alliance Defending Freedom_Advocates For Faith and Freedom20076326</v>
      </c>
      <c r="E25" t="str">
        <f t="shared" si="2"/>
        <v>CT</v>
      </c>
      <c r="F25" t="s">
        <v>438</v>
      </c>
      <c r="G25" t="s">
        <v>322</v>
      </c>
      <c r="H25" t="s">
        <v>492</v>
      </c>
      <c r="I25" s="1">
        <v>6326</v>
      </c>
      <c r="J25">
        <v>2007</v>
      </c>
    </row>
    <row r="26" spans="1:15" x14ac:dyDescent="0.2">
      <c r="A26">
        <v>541660459</v>
      </c>
      <c r="B26" s="5">
        <v>743149624</v>
      </c>
      <c r="C26" t="str">
        <f t="shared" si="0"/>
        <v>541660459_2008</v>
      </c>
      <c r="D26" t="str">
        <f t="shared" si="1"/>
        <v>Alliance Defending Freedom_Advocates For Faith and Freedom200810000</v>
      </c>
      <c r="E26" t="str">
        <f t="shared" si="2"/>
        <v>CT</v>
      </c>
      <c r="F26" t="s">
        <v>438</v>
      </c>
      <c r="G26" t="s">
        <v>322</v>
      </c>
      <c r="H26" t="s">
        <v>492</v>
      </c>
      <c r="I26" s="1">
        <v>10000</v>
      </c>
      <c r="J26">
        <v>2008</v>
      </c>
    </row>
    <row r="27" spans="1:15" x14ac:dyDescent="0.2">
      <c r="A27">
        <v>541660459</v>
      </c>
      <c r="C27" t="str">
        <f t="shared" si="0"/>
        <v>541660459_2009</v>
      </c>
      <c r="D27" t="str">
        <f t="shared" si="1"/>
        <v>Alliance Defending Freedom_Advocates International200915000</v>
      </c>
      <c r="E27" t="str">
        <f t="shared" si="2"/>
        <v>CT</v>
      </c>
      <c r="F27" t="s">
        <v>438</v>
      </c>
      <c r="G27" t="s">
        <v>322</v>
      </c>
      <c r="H27" t="s">
        <v>433</v>
      </c>
      <c r="I27" s="1">
        <v>15000</v>
      </c>
      <c r="J27">
        <v>2009</v>
      </c>
    </row>
    <row r="28" spans="1:15" x14ac:dyDescent="0.2">
      <c r="A28">
        <v>541660459</v>
      </c>
      <c r="C28" t="str">
        <f t="shared" si="0"/>
        <v>541660459_2009</v>
      </c>
      <c r="D28" t="str">
        <f t="shared" si="1"/>
        <v>Alliance Defending Freedom_Advocates International200915000</v>
      </c>
      <c r="E28" t="str">
        <f t="shared" si="2"/>
        <v>CT</v>
      </c>
      <c r="F28" t="s">
        <v>438</v>
      </c>
      <c r="G28" t="s">
        <v>322</v>
      </c>
      <c r="H28" t="s">
        <v>433</v>
      </c>
      <c r="I28" s="1">
        <v>15000</v>
      </c>
      <c r="J28">
        <v>2009</v>
      </c>
    </row>
    <row r="29" spans="1:15" x14ac:dyDescent="0.2">
      <c r="A29">
        <v>541660459</v>
      </c>
      <c r="C29" t="str">
        <f t="shared" si="0"/>
        <v>541660459_2010</v>
      </c>
      <c r="D29" t="str">
        <f t="shared" si="1"/>
        <v>Alliance Defending Freedom_Advocates International201028710</v>
      </c>
      <c r="E29" t="str">
        <f t="shared" si="2"/>
        <v>CT</v>
      </c>
      <c r="F29" t="s">
        <v>438</v>
      </c>
      <c r="G29" t="s">
        <v>322</v>
      </c>
      <c r="H29" t="s">
        <v>433</v>
      </c>
      <c r="I29" s="1">
        <v>28710</v>
      </c>
      <c r="J29">
        <v>2010</v>
      </c>
    </row>
    <row r="30" spans="1:15" x14ac:dyDescent="0.2">
      <c r="A30">
        <v>541660459</v>
      </c>
      <c r="B30"/>
      <c r="C30" t="str">
        <f t="shared" si="0"/>
        <v>541660459_2011</v>
      </c>
      <c r="D30" t="str">
        <f t="shared" si="1"/>
        <v>Alliance Defending Freedom_Advocates International201138429</v>
      </c>
      <c r="E30" t="str">
        <f t="shared" si="2"/>
        <v>CT</v>
      </c>
      <c r="F30" t="s">
        <v>438</v>
      </c>
      <c r="G30" t="s">
        <v>322</v>
      </c>
      <c r="H30" t="s">
        <v>433</v>
      </c>
      <c r="I30" s="1">
        <v>38429</v>
      </c>
      <c r="J30">
        <v>2011</v>
      </c>
      <c r="O30"/>
    </row>
    <row r="31" spans="1:15" x14ac:dyDescent="0.2">
      <c r="A31">
        <v>541660459</v>
      </c>
      <c r="B31" s="5">
        <v>212277663</v>
      </c>
      <c r="C31" t="str">
        <f t="shared" si="0"/>
        <v>541660459_2016</v>
      </c>
      <c r="D31" t="str">
        <f t="shared" si="1"/>
        <v>Alliance Defending Freedom_Ahrend Law Firm PLLC201617000</v>
      </c>
      <c r="E31" t="str">
        <f t="shared" si="2"/>
        <v>ProPublica</v>
      </c>
      <c r="F31" t="s">
        <v>436</v>
      </c>
      <c r="G31" t="s">
        <v>322</v>
      </c>
      <c r="H31" t="s">
        <v>122</v>
      </c>
      <c r="I31" s="1">
        <v>17000</v>
      </c>
      <c r="J31">
        <v>2016</v>
      </c>
      <c r="K31" t="s">
        <v>233</v>
      </c>
      <c r="M31" t="s">
        <v>232</v>
      </c>
      <c r="N31" t="s">
        <v>28</v>
      </c>
      <c r="O31" s="7">
        <v>98823</v>
      </c>
    </row>
    <row r="32" spans="1:15" x14ac:dyDescent="0.2">
      <c r="A32">
        <v>541660459</v>
      </c>
      <c r="B32" s="5">
        <v>212277663</v>
      </c>
      <c r="C32" t="str">
        <f t="shared" si="0"/>
        <v>541660459_2020</v>
      </c>
      <c r="D32" t="str">
        <f t="shared" si="1"/>
        <v>Alliance Defending Freedom_Ahrend Law Firm PLLC202010000</v>
      </c>
      <c r="E32" t="str">
        <f t="shared" si="2"/>
        <v>ProPublica</v>
      </c>
      <c r="F32" t="s">
        <v>436</v>
      </c>
      <c r="G32" t="s">
        <v>322</v>
      </c>
      <c r="H32" t="s">
        <v>122</v>
      </c>
      <c r="I32" s="1">
        <v>10000</v>
      </c>
      <c r="J32">
        <v>2020</v>
      </c>
      <c r="K32" t="s">
        <v>7</v>
      </c>
      <c r="M32" t="s">
        <v>123</v>
      </c>
      <c r="N32" t="s">
        <v>28</v>
      </c>
      <c r="O32" s="7">
        <v>98837</v>
      </c>
    </row>
    <row r="33" spans="1:15" x14ac:dyDescent="0.2">
      <c r="A33">
        <v>541660459</v>
      </c>
      <c r="C33" t="str">
        <f t="shared" si="0"/>
        <v>541660459_2009</v>
      </c>
      <c r="D33" t="str">
        <f t="shared" si="1"/>
        <v>Alliance Defending Freedom_Alaska Family Council200915000</v>
      </c>
      <c r="E33" t="str">
        <f t="shared" si="2"/>
        <v>CT</v>
      </c>
      <c r="F33" t="s">
        <v>438</v>
      </c>
      <c r="G33" t="s">
        <v>322</v>
      </c>
      <c r="H33" t="s">
        <v>475</v>
      </c>
      <c r="I33" s="1">
        <v>15000</v>
      </c>
      <c r="J33">
        <v>2009</v>
      </c>
    </row>
    <row r="34" spans="1:15" x14ac:dyDescent="0.2">
      <c r="A34">
        <v>541660459</v>
      </c>
      <c r="B34" s="5">
        <v>660705189</v>
      </c>
      <c r="C34" t="str">
        <f t="shared" si="0"/>
        <v>541660459_2015</v>
      </c>
      <c r="D34" t="str">
        <f t="shared" si="1"/>
        <v>Alliance Defending Freedom_Alianza De Juristas Cristianos Inc20155000</v>
      </c>
      <c r="E34" t="str">
        <f t="shared" si="2"/>
        <v>ProPublica</v>
      </c>
      <c r="F34" t="s">
        <v>436</v>
      </c>
      <c r="G34" t="s">
        <v>322</v>
      </c>
      <c r="H34" t="s">
        <v>332</v>
      </c>
      <c r="I34" s="1">
        <v>5000</v>
      </c>
      <c r="J34">
        <v>2015</v>
      </c>
      <c r="K34" t="s">
        <v>204</v>
      </c>
      <c r="M34" t="s">
        <v>265</v>
      </c>
      <c r="N34" t="s">
        <v>266</v>
      </c>
      <c r="O34" s="7">
        <v>773</v>
      </c>
    </row>
    <row r="35" spans="1:15" x14ac:dyDescent="0.2">
      <c r="A35">
        <v>830521492</v>
      </c>
      <c r="B35" s="5">
        <v>541660459</v>
      </c>
      <c r="C35" t="str">
        <f t="shared" si="0"/>
        <v>830521492_2019</v>
      </c>
      <c r="D35" t="str">
        <f t="shared" si="1"/>
        <v>A Verner Nelson and H Elizabeth Nelson Charitable Foundation_Alliance Defending Freedom20196000</v>
      </c>
      <c r="E35" t="str">
        <f t="shared" si="2"/>
        <v>ProPublica</v>
      </c>
      <c r="F35" t="s">
        <v>539</v>
      </c>
      <c r="G35" t="s">
        <v>570</v>
      </c>
      <c r="H35" t="s">
        <v>322</v>
      </c>
      <c r="I35" s="1">
        <v>6000</v>
      </c>
      <c r="J35">
        <v>2019</v>
      </c>
      <c r="K35" t="s">
        <v>580</v>
      </c>
    </row>
    <row r="36" spans="1:15" x14ac:dyDescent="0.2">
      <c r="A36">
        <v>830521492</v>
      </c>
      <c r="B36" s="5">
        <v>541660459</v>
      </c>
      <c r="C36" t="str">
        <f t="shared" si="0"/>
        <v>830521492_2022</v>
      </c>
      <c r="D36" t="str">
        <f t="shared" si="1"/>
        <v>A Verner Nelson and H Elizabeth Nelson Charitable Foundation_Alliance Defending Freedom20226000</v>
      </c>
      <c r="E36" t="str">
        <f t="shared" si="2"/>
        <v>ProPublica</v>
      </c>
      <c r="F36" t="s">
        <v>540</v>
      </c>
      <c r="G36" t="s">
        <v>570</v>
      </c>
      <c r="H36" t="s">
        <v>322</v>
      </c>
      <c r="I36" s="1">
        <v>6000</v>
      </c>
      <c r="J36">
        <v>2022</v>
      </c>
      <c r="K36" t="s">
        <v>580</v>
      </c>
    </row>
    <row r="37" spans="1:15" x14ac:dyDescent="0.2">
      <c r="A37">
        <v>830521492</v>
      </c>
      <c r="B37" s="5">
        <v>541660459</v>
      </c>
      <c r="C37" t="str">
        <f t="shared" si="0"/>
        <v>830521492_2023</v>
      </c>
      <c r="D37" t="str">
        <f t="shared" si="1"/>
        <v>A Verner Nelson and H Elizabeth Nelson Charitable Foundation_Alliance Defending Freedom20236000</v>
      </c>
      <c r="E37" t="str">
        <f t="shared" si="2"/>
        <v>ProPublica</v>
      </c>
      <c r="F37" t="s">
        <v>541</v>
      </c>
      <c r="G37" t="s">
        <v>570</v>
      </c>
      <c r="H37" t="s">
        <v>322</v>
      </c>
      <c r="I37" s="1">
        <v>6000</v>
      </c>
      <c r="J37">
        <v>2023</v>
      </c>
      <c r="K37" t="s">
        <v>580</v>
      </c>
    </row>
    <row r="38" spans="1:15" x14ac:dyDescent="0.2">
      <c r="A38">
        <v>460827839</v>
      </c>
      <c r="B38" s="5">
        <v>541660459</v>
      </c>
      <c r="C38" t="str">
        <f t="shared" si="0"/>
        <v>460827839_2018</v>
      </c>
      <c r="D38" t="str">
        <f t="shared" si="1"/>
        <v>Abbvie Foundation_Alliance Defending Freedom2018475</v>
      </c>
      <c r="E38" t="str">
        <f t="shared" si="2"/>
        <v>ProPublica</v>
      </c>
      <c r="F38" t="s">
        <v>542</v>
      </c>
      <c r="G38" t="s">
        <v>571</v>
      </c>
      <c r="H38" t="s">
        <v>322</v>
      </c>
      <c r="I38" s="1">
        <v>475</v>
      </c>
      <c r="J38">
        <v>2018</v>
      </c>
      <c r="K38" t="s">
        <v>580</v>
      </c>
    </row>
    <row r="39" spans="1:15" x14ac:dyDescent="0.2">
      <c r="A39">
        <v>460827839</v>
      </c>
      <c r="B39" s="5">
        <v>541660459</v>
      </c>
      <c r="C39" t="str">
        <f t="shared" si="0"/>
        <v>460827839_2019</v>
      </c>
      <c r="D39" t="str">
        <f t="shared" si="1"/>
        <v>Abbvie Foundation_Alliance Defending Freedom2019475</v>
      </c>
      <c r="E39" t="str">
        <f t="shared" si="2"/>
        <v>ProPublica</v>
      </c>
      <c r="F39" t="s">
        <v>543</v>
      </c>
      <c r="G39" t="s">
        <v>571</v>
      </c>
      <c r="H39" t="s">
        <v>322</v>
      </c>
      <c r="I39" s="1">
        <v>475</v>
      </c>
      <c r="J39">
        <v>2019</v>
      </c>
      <c r="K39" t="s">
        <v>580</v>
      </c>
    </row>
    <row r="40" spans="1:15" x14ac:dyDescent="0.2">
      <c r="A40">
        <v>861158500</v>
      </c>
      <c r="B40" s="5">
        <v>541660459</v>
      </c>
      <c r="C40" t="str">
        <f t="shared" si="0"/>
        <v>861158500_2013</v>
      </c>
      <c r="D40" t="str">
        <f t="shared" si="1"/>
        <v>ADF Foundation_Alliance Defending Freedom201392000</v>
      </c>
      <c r="E40" t="str">
        <f t="shared" si="2"/>
        <v>ProPublica</v>
      </c>
      <c r="F40" t="s">
        <v>550</v>
      </c>
      <c r="G40" t="s">
        <v>118</v>
      </c>
      <c r="H40" t="s">
        <v>322</v>
      </c>
      <c r="I40" s="1">
        <v>92000</v>
      </c>
      <c r="J40">
        <v>2013</v>
      </c>
      <c r="K40" t="s">
        <v>580</v>
      </c>
      <c r="L40" t="s">
        <v>581</v>
      </c>
    </row>
    <row r="41" spans="1:15" x14ac:dyDescent="0.2">
      <c r="A41">
        <v>861158500</v>
      </c>
      <c r="B41" s="5">
        <v>541660459</v>
      </c>
      <c r="C41" t="str">
        <f t="shared" si="0"/>
        <v>861158500_2014</v>
      </c>
      <c r="D41" t="str">
        <f t="shared" si="1"/>
        <v>ADF Foundation_Alliance Defending Freedom201460000</v>
      </c>
      <c r="E41" t="str">
        <f t="shared" si="2"/>
        <v>ProPublica</v>
      </c>
      <c r="F41" t="s">
        <v>550</v>
      </c>
      <c r="G41" t="s">
        <v>118</v>
      </c>
      <c r="H41" t="s">
        <v>322</v>
      </c>
      <c r="I41" s="1">
        <v>60000</v>
      </c>
      <c r="J41">
        <v>2014</v>
      </c>
      <c r="K41" t="s">
        <v>580</v>
      </c>
      <c r="L41" t="s">
        <v>581</v>
      </c>
    </row>
    <row r="42" spans="1:15" x14ac:dyDescent="0.2">
      <c r="A42">
        <v>861158500</v>
      </c>
      <c r="B42" s="5">
        <v>541660459</v>
      </c>
      <c r="C42" t="str">
        <f t="shared" si="0"/>
        <v>861158500_2015</v>
      </c>
      <c r="D42" t="str">
        <f t="shared" si="1"/>
        <v>ADF Foundation_Alliance Defending Freedom2015180484</v>
      </c>
      <c r="E42" t="str">
        <f t="shared" si="2"/>
        <v>ProPublica</v>
      </c>
      <c r="F42" t="s">
        <v>550</v>
      </c>
      <c r="G42" t="s">
        <v>118</v>
      </c>
      <c r="H42" t="s">
        <v>322</v>
      </c>
      <c r="I42" s="1">
        <v>180484</v>
      </c>
      <c r="J42">
        <v>2015</v>
      </c>
      <c r="K42" t="s">
        <v>580</v>
      </c>
      <c r="L42" t="s">
        <v>581</v>
      </c>
    </row>
    <row r="43" spans="1:15" x14ac:dyDescent="0.2">
      <c r="A43">
        <v>861158500</v>
      </c>
      <c r="B43" s="5">
        <v>541660459</v>
      </c>
      <c r="C43" t="str">
        <f t="shared" si="0"/>
        <v>861158500_2016</v>
      </c>
      <c r="D43" t="str">
        <f t="shared" si="1"/>
        <v>ADF Foundation_Alliance Defending Freedom2016119501</v>
      </c>
      <c r="E43" t="str">
        <f t="shared" si="2"/>
        <v>ProPublica</v>
      </c>
      <c r="F43" t="s">
        <v>550</v>
      </c>
      <c r="G43" t="s">
        <v>118</v>
      </c>
      <c r="H43" t="s">
        <v>322</v>
      </c>
      <c r="I43" s="1">
        <v>119501</v>
      </c>
      <c r="J43">
        <v>2016</v>
      </c>
      <c r="K43" t="s">
        <v>580</v>
      </c>
      <c r="L43" t="s">
        <v>581</v>
      </c>
    </row>
    <row r="44" spans="1:15" x14ac:dyDescent="0.2">
      <c r="A44">
        <v>861158500</v>
      </c>
      <c r="B44" s="5">
        <v>541660459</v>
      </c>
      <c r="C44" t="str">
        <f t="shared" si="0"/>
        <v>861158500_2017</v>
      </c>
      <c r="D44" t="str">
        <f t="shared" si="1"/>
        <v>ADF Foundation_Alliance Defending Freedom201740000</v>
      </c>
      <c r="E44" t="str">
        <f t="shared" si="2"/>
        <v>ProPublica</v>
      </c>
      <c r="F44" t="s">
        <v>550</v>
      </c>
      <c r="G44" t="s">
        <v>118</v>
      </c>
      <c r="H44" t="s">
        <v>322</v>
      </c>
      <c r="I44" s="1">
        <v>40000</v>
      </c>
      <c r="J44">
        <v>2017</v>
      </c>
      <c r="K44" t="s">
        <v>580</v>
      </c>
      <c r="L44" t="s">
        <v>581</v>
      </c>
    </row>
    <row r="45" spans="1:15" x14ac:dyDescent="0.2">
      <c r="A45">
        <v>861158500</v>
      </c>
      <c r="B45" s="5">
        <v>541660459</v>
      </c>
      <c r="C45" t="str">
        <f t="shared" si="0"/>
        <v>861158500_2018</v>
      </c>
      <c r="D45" t="str">
        <f t="shared" si="1"/>
        <v>ADF Foundation_Alliance Defending Freedom201840000</v>
      </c>
      <c r="E45" t="str">
        <f t="shared" si="2"/>
        <v>ProPublica</v>
      </c>
      <c r="F45" t="s">
        <v>550</v>
      </c>
      <c r="G45" t="s">
        <v>118</v>
      </c>
      <c r="H45" t="s">
        <v>322</v>
      </c>
      <c r="I45" s="1">
        <v>40000</v>
      </c>
      <c r="J45">
        <v>2018</v>
      </c>
      <c r="K45" t="s">
        <v>580</v>
      </c>
      <c r="L45" t="s">
        <v>582</v>
      </c>
    </row>
    <row r="46" spans="1:15" x14ac:dyDescent="0.2">
      <c r="A46">
        <v>861158500</v>
      </c>
      <c r="B46" s="5">
        <v>541660459</v>
      </c>
      <c r="C46" t="str">
        <f t="shared" si="0"/>
        <v>861158500_2019</v>
      </c>
      <c r="D46" t="str">
        <f t="shared" si="1"/>
        <v>ADF Foundation_Alliance Defending Freedom201920000</v>
      </c>
      <c r="E46" t="str">
        <f t="shared" si="2"/>
        <v>ProPublica</v>
      </c>
      <c r="F46" t="s">
        <v>550</v>
      </c>
      <c r="G46" t="s">
        <v>118</v>
      </c>
      <c r="H46" t="s">
        <v>322</v>
      </c>
      <c r="I46" s="1">
        <v>20000</v>
      </c>
      <c r="J46">
        <v>2019</v>
      </c>
      <c r="K46" t="s">
        <v>580</v>
      </c>
      <c r="L46" t="s">
        <v>582</v>
      </c>
    </row>
    <row r="47" spans="1:15" x14ac:dyDescent="0.2">
      <c r="A47">
        <v>861158500</v>
      </c>
      <c r="B47" s="5">
        <v>541660459</v>
      </c>
      <c r="C47" t="str">
        <f t="shared" si="0"/>
        <v>861158500_2020</v>
      </c>
      <c r="D47" t="str">
        <f t="shared" si="1"/>
        <v>ADF Foundation_Alliance Defending Freedom202026746</v>
      </c>
      <c r="E47" t="str">
        <f t="shared" si="2"/>
        <v>ProPublica</v>
      </c>
      <c r="F47" t="s">
        <v>550</v>
      </c>
      <c r="G47" t="s">
        <v>118</v>
      </c>
      <c r="H47" t="s">
        <v>322</v>
      </c>
      <c r="I47" s="1">
        <v>26746</v>
      </c>
      <c r="J47">
        <v>2020</v>
      </c>
      <c r="K47" t="s">
        <v>580</v>
      </c>
      <c r="L47" t="s">
        <v>582</v>
      </c>
    </row>
    <row r="48" spans="1:15" x14ac:dyDescent="0.2">
      <c r="A48">
        <v>861158500</v>
      </c>
      <c r="B48" s="5">
        <v>541660459</v>
      </c>
      <c r="C48" t="str">
        <f t="shared" si="0"/>
        <v>861158500_2021</v>
      </c>
      <c r="D48" t="str">
        <f t="shared" si="1"/>
        <v>ADF Foundation_Alliance Defending Freedom2021503091</v>
      </c>
      <c r="E48" t="str">
        <f t="shared" si="2"/>
        <v>ProPublica</v>
      </c>
      <c r="F48" t="s">
        <v>550</v>
      </c>
      <c r="G48" t="s">
        <v>118</v>
      </c>
      <c r="H48" t="s">
        <v>322</v>
      </c>
      <c r="I48" s="1">
        <v>503091</v>
      </c>
      <c r="J48">
        <v>2021</v>
      </c>
      <c r="K48" t="s">
        <v>580</v>
      </c>
      <c r="L48" t="s">
        <v>583</v>
      </c>
    </row>
    <row r="49" spans="1:12" x14ac:dyDescent="0.2">
      <c r="A49">
        <v>861158500</v>
      </c>
      <c r="B49" s="5">
        <v>541660459</v>
      </c>
      <c r="C49" t="str">
        <f t="shared" si="0"/>
        <v>861158500_2022</v>
      </c>
      <c r="D49" t="str">
        <f t="shared" si="1"/>
        <v>ADF Foundation_Alliance Defending Freedom2022522893</v>
      </c>
      <c r="E49" t="str">
        <f t="shared" si="2"/>
        <v>ProPublica</v>
      </c>
      <c r="F49" t="s">
        <v>550</v>
      </c>
      <c r="G49" t="s">
        <v>118</v>
      </c>
      <c r="H49" t="s">
        <v>322</v>
      </c>
      <c r="I49" s="1">
        <v>522893</v>
      </c>
      <c r="J49">
        <v>2022</v>
      </c>
      <c r="K49" t="s">
        <v>580</v>
      </c>
      <c r="L49" t="s">
        <v>583</v>
      </c>
    </row>
    <row r="50" spans="1:12" x14ac:dyDescent="0.2">
      <c r="A50">
        <v>861158500</v>
      </c>
      <c r="B50" s="5">
        <v>541660459</v>
      </c>
      <c r="C50" t="str">
        <f t="shared" si="0"/>
        <v>861158500_2023</v>
      </c>
      <c r="D50" t="str">
        <f t="shared" si="1"/>
        <v>ADF Foundation_Alliance Defending Freedom2023536914</v>
      </c>
      <c r="E50" t="str">
        <f t="shared" si="2"/>
        <v>ProPublica</v>
      </c>
      <c r="F50" t="s">
        <v>550</v>
      </c>
      <c r="G50" t="s">
        <v>118</v>
      </c>
      <c r="H50" t="s">
        <v>322</v>
      </c>
      <c r="I50" s="1">
        <v>536914</v>
      </c>
      <c r="J50">
        <v>2023</v>
      </c>
      <c r="K50" t="s">
        <v>580</v>
      </c>
      <c r="L50" t="s">
        <v>584</v>
      </c>
    </row>
    <row r="51" spans="1:12" x14ac:dyDescent="0.2">
      <c r="A51">
        <v>237005356</v>
      </c>
      <c r="B51" s="5">
        <v>541660459</v>
      </c>
      <c r="C51" t="str">
        <f t="shared" si="0"/>
        <v>237005356_2015</v>
      </c>
      <c r="D51" t="str">
        <f t="shared" si="1"/>
        <v>Albert W Cherne Foundation_Alliance Defending Freedom201510000</v>
      </c>
      <c r="E51" t="str">
        <f t="shared" si="2"/>
        <v>ProPublica</v>
      </c>
      <c r="F51" t="s">
        <v>544</v>
      </c>
      <c r="G51" t="s">
        <v>572</v>
      </c>
      <c r="H51" t="s">
        <v>322</v>
      </c>
      <c r="I51" s="1">
        <v>10000</v>
      </c>
      <c r="J51">
        <v>2015</v>
      </c>
      <c r="K51" t="s">
        <v>580</v>
      </c>
    </row>
    <row r="52" spans="1:12" x14ac:dyDescent="0.2">
      <c r="A52">
        <v>237005356</v>
      </c>
      <c r="B52" s="5">
        <v>541660459</v>
      </c>
      <c r="C52" t="str">
        <f t="shared" si="0"/>
        <v>237005356_2015</v>
      </c>
      <c r="D52" t="str">
        <f t="shared" si="1"/>
        <v>Albert W Cherne Foundation_Alliance Defending Freedom201510000</v>
      </c>
      <c r="E52" t="str">
        <f t="shared" si="2"/>
        <v>ProPublica</v>
      </c>
      <c r="F52" t="s">
        <v>544</v>
      </c>
      <c r="G52" t="s">
        <v>572</v>
      </c>
      <c r="H52" t="s">
        <v>322</v>
      </c>
      <c r="I52" s="1">
        <v>10000</v>
      </c>
      <c r="J52">
        <v>2015</v>
      </c>
      <c r="K52" t="s">
        <v>580</v>
      </c>
    </row>
    <row r="53" spans="1:12" x14ac:dyDescent="0.2">
      <c r="A53">
        <v>237005356</v>
      </c>
      <c r="B53" s="5">
        <v>541660459</v>
      </c>
      <c r="C53" t="str">
        <f t="shared" si="0"/>
        <v>237005356_2016</v>
      </c>
      <c r="D53" t="str">
        <f t="shared" si="1"/>
        <v>Albert W Cherne Foundation_Alliance Defending Freedom20165000</v>
      </c>
      <c r="E53" t="str">
        <f t="shared" si="2"/>
        <v>ProPublica</v>
      </c>
      <c r="F53" t="s">
        <v>545</v>
      </c>
      <c r="G53" t="s">
        <v>572</v>
      </c>
      <c r="H53" t="s">
        <v>322</v>
      </c>
      <c r="I53" s="1">
        <v>5000</v>
      </c>
      <c r="J53">
        <v>2016</v>
      </c>
      <c r="K53" t="s">
        <v>580</v>
      </c>
    </row>
    <row r="54" spans="1:12" x14ac:dyDescent="0.2">
      <c r="A54">
        <v>237005356</v>
      </c>
      <c r="B54" s="5">
        <v>541660459</v>
      </c>
      <c r="C54" t="str">
        <f t="shared" si="0"/>
        <v>237005356_2016</v>
      </c>
      <c r="D54" t="str">
        <f t="shared" si="1"/>
        <v>Albert W Cherne Foundation_Alliance Defending Freedom20165000</v>
      </c>
      <c r="E54" t="str">
        <f t="shared" si="2"/>
        <v>ProPublica</v>
      </c>
      <c r="F54" t="s">
        <v>545</v>
      </c>
      <c r="G54" t="s">
        <v>572</v>
      </c>
      <c r="H54" t="s">
        <v>322</v>
      </c>
      <c r="I54" s="1">
        <v>5000</v>
      </c>
      <c r="J54">
        <v>2016</v>
      </c>
      <c r="K54" t="s">
        <v>580</v>
      </c>
    </row>
    <row r="55" spans="1:12" x14ac:dyDescent="0.2">
      <c r="A55">
        <v>237005356</v>
      </c>
      <c r="B55" s="5">
        <v>541660459</v>
      </c>
      <c r="C55" t="str">
        <f t="shared" si="0"/>
        <v>237005356_2018</v>
      </c>
      <c r="D55" t="str">
        <f t="shared" si="1"/>
        <v>Albert W Cherne Foundation_Alliance Defending Freedom201810000</v>
      </c>
      <c r="E55" t="str">
        <f t="shared" si="2"/>
        <v>ProPublica</v>
      </c>
      <c r="F55" t="s">
        <v>546</v>
      </c>
      <c r="G55" t="s">
        <v>572</v>
      </c>
      <c r="H55" t="s">
        <v>322</v>
      </c>
      <c r="I55" s="1">
        <v>10000</v>
      </c>
      <c r="J55">
        <v>2018</v>
      </c>
      <c r="K55" t="s">
        <v>580</v>
      </c>
    </row>
    <row r="56" spans="1:12" x14ac:dyDescent="0.2">
      <c r="A56">
        <v>237005356</v>
      </c>
      <c r="B56" s="5">
        <v>541660459</v>
      </c>
      <c r="C56" t="str">
        <f t="shared" si="0"/>
        <v>237005356_2018</v>
      </c>
      <c r="D56" t="str">
        <f t="shared" si="1"/>
        <v>Albert W Cherne Foundation_Alliance Defending Freedom201810000</v>
      </c>
      <c r="E56" t="str">
        <f t="shared" si="2"/>
        <v>ProPublica</v>
      </c>
      <c r="F56" t="s">
        <v>546</v>
      </c>
      <c r="G56" t="s">
        <v>572</v>
      </c>
      <c r="H56" t="s">
        <v>322</v>
      </c>
      <c r="I56" s="1">
        <v>10000</v>
      </c>
      <c r="J56">
        <v>2018</v>
      </c>
      <c r="K56" t="s">
        <v>580</v>
      </c>
    </row>
    <row r="57" spans="1:12" x14ac:dyDescent="0.2">
      <c r="A57">
        <v>237005356</v>
      </c>
      <c r="B57" s="5">
        <v>541660459</v>
      </c>
      <c r="C57" t="str">
        <f t="shared" si="0"/>
        <v>237005356_2019</v>
      </c>
      <c r="D57" t="str">
        <f t="shared" si="1"/>
        <v>Albert W Cherne Foundation_Alliance Defending Freedom201910000</v>
      </c>
      <c r="E57" t="str">
        <f t="shared" si="2"/>
        <v>ProPublica</v>
      </c>
      <c r="F57" t="s">
        <v>547</v>
      </c>
      <c r="G57" t="s">
        <v>572</v>
      </c>
      <c r="H57" t="s">
        <v>322</v>
      </c>
      <c r="I57" s="1">
        <v>10000</v>
      </c>
      <c r="J57">
        <v>2019</v>
      </c>
      <c r="K57" t="s">
        <v>580</v>
      </c>
    </row>
    <row r="58" spans="1:12" x14ac:dyDescent="0.2">
      <c r="A58">
        <v>237005356</v>
      </c>
      <c r="B58" s="5">
        <v>541660459</v>
      </c>
      <c r="C58" t="str">
        <f t="shared" si="0"/>
        <v>237005356_2019</v>
      </c>
      <c r="D58" t="str">
        <f t="shared" si="1"/>
        <v>Albert W Cherne Foundation_Alliance Defending Freedom201910000</v>
      </c>
      <c r="E58" t="str">
        <f t="shared" si="2"/>
        <v>ProPublica</v>
      </c>
      <c r="F58" t="s">
        <v>547</v>
      </c>
      <c r="G58" t="s">
        <v>572</v>
      </c>
      <c r="H58" t="s">
        <v>322</v>
      </c>
      <c r="I58" s="1">
        <v>10000</v>
      </c>
      <c r="J58">
        <v>2019</v>
      </c>
      <c r="K58" t="s">
        <v>580</v>
      </c>
    </row>
    <row r="59" spans="1:12" x14ac:dyDescent="0.2">
      <c r="A59">
        <v>237005356</v>
      </c>
      <c r="B59" s="5">
        <v>541660459</v>
      </c>
      <c r="C59" t="str">
        <f t="shared" si="0"/>
        <v>237005356_2022</v>
      </c>
      <c r="D59" t="str">
        <f t="shared" si="1"/>
        <v>Albert W Cherne Foundation_Alliance Defending Freedom20225000</v>
      </c>
      <c r="E59" t="str">
        <f t="shared" si="2"/>
        <v>ProPublica</v>
      </c>
      <c r="F59" t="s">
        <v>548</v>
      </c>
      <c r="G59" t="s">
        <v>572</v>
      </c>
      <c r="H59" t="s">
        <v>322</v>
      </c>
      <c r="I59" s="1">
        <v>5000</v>
      </c>
      <c r="J59">
        <v>2022</v>
      </c>
      <c r="K59" t="s">
        <v>580</v>
      </c>
    </row>
    <row r="60" spans="1:12" x14ac:dyDescent="0.2">
      <c r="A60">
        <v>237005356</v>
      </c>
      <c r="B60" s="5">
        <v>541660459</v>
      </c>
      <c r="C60" t="str">
        <f t="shared" si="0"/>
        <v>237005356_2022</v>
      </c>
      <c r="D60" t="str">
        <f t="shared" si="1"/>
        <v>Albert W Cherne Foundation_Alliance Defending Freedom20225000</v>
      </c>
      <c r="E60" t="str">
        <f t="shared" si="2"/>
        <v>ProPublica</v>
      </c>
      <c r="F60" t="s">
        <v>548</v>
      </c>
      <c r="G60" t="s">
        <v>572</v>
      </c>
      <c r="H60" t="s">
        <v>322</v>
      </c>
      <c r="I60" s="1">
        <v>5000</v>
      </c>
      <c r="J60">
        <v>2022</v>
      </c>
      <c r="K60" t="s">
        <v>580</v>
      </c>
    </row>
    <row r="61" spans="1:12" x14ac:dyDescent="0.2">
      <c r="A61">
        <v>237005356</v>
      </c>
      <c r="B61" s="5">
        <v>541660459</v>
      </c>
      <c r="C61" t="str">
        <f t="shared" si="0"/>
        <v>237005356_2023</v>
      </c>
      <c r="D61" t="str">
        <f t="shared" si="1"/>
        <v>Albert W Cherne Foundation_Alliance Defending Freedom202315000</v>
      </c>
      <c r="E61" t="str">
        <f t="shared" si="2"/>
        <v>ProPublica</v>
      </c>
      <c r="F61" t="s">
        <v>549</v>
      </c>
      <c r="G61" t="s">
        <v>572</v>
      </c>
      <c r="H61" t="s">
        <v>322</v>
      </c>
      <c r="I61" s="1">
        <v>15000</v>
      </c>
      <c r="J61">
        <v>2023</v>
      </c>
      <c r="K61" t="s">
        <v>580</v>
      </c>
    </row>
    <row r="62" spans="1:12" x14ac:dyDescent="0.2">
      <c r="A62">
        <v>237005356</v>
      </c>
      <c r="B62" s="5">
        <v>541660459</v>
      </c>
      <c r="C62" t="str">
        <f t="shared" si="0"/>
        <v>237005356_2023</v>
      </c>
      <c r="D62" t="str">
        <f t="shared" si="1"/>
        <v>Albert W Cherne Foundation_Alliance Defending Freedom202315000</v>
      </c>
      <c r="E62" t="str">
        <f t="shared" si="2"/>
        <v>ProPublica</v>
      </c>
      <c r="F62" t="s">
        <v>549</v>
      </c>
      <c r="G62" t="s">
        <v>572</v>
      </c>
      <c r="H62" t="s">
        <v>322</v>
      </c>
      <c r="I62" s="1">
        <v>15000</v>
      </c>
      <c r="J62">
        <v>2023</v>
      </c>
      <c r="K62" t="s">
        <v>580</v>
      </c>
    </row>
    <row r="63" spans="1:12" x14ac:dyDescent="0.2">
      <c r="A63">
        <v>201861132</v>
      </c>
      <c r="B63" s="5">
        <v>541660459</v>
      </c>
      <c r="C63" t="str">
        <f t="shared" si="0"/>
        <v>201861132_2019</v>
      </c>
      <c r="D63" t="str">
        <f t="shared" si="1"/>
        <v>Aletheia Foundation_Alliance Defending Freedom20192500</v>
      </c>
      <c r="E63" t="str">
        <f t="shared" si="2"/>
        <v>ProPublica</v>
      </c>
      <c r="F63" t="s">
        <v>551</v>
      </c>
      <c r="G63" t="s">
        <v>573</v>
      </c>
      <c r="H63" t="s">
        <v>322</v>
      </c>
      <c r="I63" s="1">
        <v>2500</v>
      </c>
      <c r="J63">
        <v>2019</v>
      </c>
      <c r="K63" t="s">
        <v>580</v>
      </c>
    </row>
    <row r="64" spans="1:12" x14ac:dyDescent="0.2">
      <c r="A64">
        <v>201861132</v>
      </c>
      <c r="B64" s="5">
        <v>541660459</v>
      </c>
      <c r="C64" t="str">
        <f t="shared" si="0"/>
        <v>201861132_2021</v>
      </c>
      <c r="D64" t="str">
        <f t="shared" si="1"/>
        <v>Aletheia Foundation_Alliance Defending Freedom202155000</v>
      </c>
      <c r="E64" t="str">
        <f t="shared" si="2"/>
        <v>ProPublica</v>
      </c>
      <c r="F64" t="s">
        <v>552</v>
      </c>
      <c r="G64" t="s">
        <v>573</v>
      </c>
      <c r="H64" t="s">
        <v>322</v>
      </c>
      <c r="I64" s="1">
        <v>55000</v>
      </c>
      <c r="J64">
        <v>2021</v>
      </c>
      <c r="K64" t="s">
        <v>580</v>
      </c>
    </row>
    <row r="65" spans="1:11" x14ac:dyDescent="0.2">
      <c r="A65">
        <v>201861132</v>
      </c>
      <c r="B65" s="5">
        <v>541660459</v>
      </c>
      <c r="C65" t="str">
        <f t="shared" si="0"/>
        <v>201861132_2022</v>
      </c>
      <c r="D65" t="str">
        <f t="shared" si="1"/>
        <v>Aletheia Foundation_Alliance Defending Freedom202230000</v>
      </c>
      <c r="E65" t="str">
        <f t="shared" si="2"/>
        <v>ProPublica</v>
      </c>
      <c r="F65" t="s">
        <v>553</v>
      </c>
      <c r="G65" t="s">
        <v>573</v>
      </c>
      <c r="H65" t="s">
        <v>322</v>
      </c>
      <c r="I65" s="1">
        <v>30000</v>
      </c>
      <c r="J65">
        <v>2022</v>
      </c>
      <c r="K65" t="s">
        <v>580</v>
      </c>
    </row>
    <row r="66" spans="1:11" x14ac:dyDescent="0.2">
      <c r="A66">
        <v>201861132</v>
      </c>
      <c r="B66" s="5">
        <v>541660459</v>
      </c>
      <c r="C66" t="str">
        <f t="shared" ref="C66:C129" si="3">_xlfn.CONCAT(A66,"_",J66)</f>
        <v>201861132_2023</v>
      </c>
      <c r="D66" t="str">
        <f t="shared" ref="D66:D129" si="4">_xlfn.CONCAT(G66,"_",H66,J66,I66)</f>
        <v>Aletheia Foundation_Alliance Defending Freedom202330000</v>
      </c>
      <c r="E66" t="str">
        <f t="shared" ref="E66:E129" si="5">IF(ISNUMBER(SEARCH("Conservative",F66)),"CT",IF(ISNUMBER(SEARCH("Propublica",F66)),"ProPublica","990"))</f>
        <v>ProPublica</v>
      </c>
      <c r="F66" t="s">
        <v>554</v>
      </c>
      <c r="G66" t="s">
        <v>573</v>
      </c>
      <c r="H66" t="s">
        <v>322</v>
      </c>
      <c r="I66" s="1">
        <v>30000</v>
      </c>
      <c r="J66">
        <v>2023</v>
      </c>
      <c r="K66" t="s">
        <v>580</v>
      </c>
    </row>
    <row r="67" spans="1:11" x14ac:dyDescent="0.2">
      <c r="A67">
        <v>201861132</v>
      </c>
      <c r="B67" s="5">
        <v>541660459</v>
      </c>
      <c r="C67" t="str">
        <f t="shared" si="3"/>
        <v>201861132_2017</v>
      </c>
      <c r="D67" t="str">
        <f t="shared" si="4"/>
        <v>Ali Foundation Inc_Alliance Defending Freedom201735</v>
      </c>
      <c r="E67" t="str">
        <f t="shared" si="5"/>
        <v>ProPublica</v>
      </c>
      <c r="F67" t="s">
        <v>554</v>
      </c>
      <c r="G67" t="s">
        <v>574</v>
      </c>
      <c r="H67" t="s">
        <v>322</v>
      </c>
      <c r="I67" s="1">
        <v>35</v>
      </c>
      <c r="J67">
        <v>2017</v>
      </c>
      <c r="K67" t="s">
        <v>580</v>
      </c>
    </row>
    <row r="68" spans="1:11" x14ac:dyDescent="0.2">
      <c r="A68">
        <v>201861132</v>
      </c>
      <c r="B68" s="5">
        <v>541660459</v>
      </c>
      <c r="C68" t="str">
        <f t="shared" si="3"/>
        <v>201861132_2018</v>
      </c>
      <c r="D68" t="str">
        <f t="shared" si="4"/>
        <v>Ali Foundation Inc_Alliance Defending Freedom20181000</v>
      </c>
      <c r="E68" t="str">
        <f t="shared" si="5"/>
        <v>ProPublica</v>
      </c>
      <c r="F68" t="s">
        <v>554</v>
      </c>
      <c r="G68" t="s">
        <v>574</v>
      </c>
      <c r="H68" t="s">
        <v>322</v>
      </c>
      <c r="I68" s="1">
        <v>1000</v>
      </c>
      <c r="J68">
        <v>2018</v>
      </c>
      <c r="K68" t="s">
        <v>580</v>
      </c>
    </row>
    <row r="69" spans="1:11" x14ac:dyDescent="0.2">
      <c r="A69">
        <v>841441238</v>
      </c>
      <c r="B69" s="5">
        <v>541660459</v>
      </c>
      <c r="C69" t="str">
        <f t="shared" si="3"/>
        <v>841441238_2019</v>
      </c>
      <c r="D69" t="str">
        <f t="shared" si="4"/>
        <v>Allen Family Foundation_Alliance Defending Freedom20195000</v>
      </c>
      <c r="E69" t="str">
        <f t="shared" si="5"/>
        <v>ProPublica</v>
      </c>
      <c r="F69" t="s">
        <v>555</v>
      </c>
      <c r="G69" t="s">
        <v>575</v>
      </c>
      <c r="H69" t="s">
        <v>322</v>
      </c>
      <c r="I69" s="1">
        <v>5000</v>
      </c>
      <c r="J69">
        <v>2019</v>
      </c>
      <c r="K69" t="s">
        <v>580</v>
      </c>
    </row>
    <row r="70" spans="1:11" x14ac:dyDescent="0.2">
      <c r="A70">
        <v>841441238</v>
      </c>
      <c r="B70" s="5">
        <v>541660459</v>
      </c>
      <c r="C70" t="str">
        <f t="shared" si="3"/>
        <v>841441238_2021</v>
      </c>
      <c r="D70" t="str">
        <f t="shared" si="4"/>
        <v>Allen Family Foundation_Alliance Defending Freedom202120000</v>
      </c>
      <c r="E70" t="str">
        <f t="shared" si="5"/>
        <v>ProPublica</v>
      </c>
      <c r="F70" t="s">
        <v>556</v>
      </c>
      <c r="G70" t="s">
        <v>575</v>
      </c>
      <c r="H70" t="s">
        <v>322</v>
      </c>
      <c r="I70" s="1">
        <v>20000</v>
      </c>
      <c r="J70">
        <v>2021</v>
      </c>
      <c r="K70" t="s">
        <v>580</v>
      </c>
    </row>
    <row r="71" spans="1:11" x14ac:dyDescent="0.2">
      <c r="A71">
        <v>841441238</v>
      </c>
      <c r="B71" s="5">
        <v>541660459</v>
      </c>
      <c r="C71" t="str">
        <f t="shared" si="3"/>
        <v>841441238_2022</v>
      </c>
      <c r="D71" t="str">
        <f t="shared" si="4"/>
        <v>Allen Family Foundation_Alliance Defending Freedom202230000</v>
      </c>
      <c r="E71" t="str">
        <f t="shared" si="5"/>
        <v>ProPublica</v>
      </c>
      <c r="F71" t="s">
        <v>557</v>
      </c>
      <c r="G71" t="s">
        <v>575</v>
      </c>
      <c r="H71" t="s">
        <v>322</v>
      </c>
      <c r="I71" s="1">
        <v>30000</v>
      </c>
      <c r="J71">
        <v>2022</v>
      </c>
      <c r="K71" t="s">
        <v>580</v>
      </c>
    </row>
    <row r="72" spans="1:11" x14ac:dyDescent="0.2">
      <c r="A72">
        <v>841441238</v>
      </c>
      <c r="B72" s="5">
        <v>541660459</v>
      </c>
      <c r="C72" t="str">
        <f t="shared" si="3"/>
        <v>841441238_2023</v>
      </c>
      <c r="D72" t="str">
        <f t="shared" si="4"/>
        <v>Allen Family Foundation_Alliance Defending Freedom202330000</v>
      </c>
      <c r="E72" t="str">
        <f t="shared" si="5"/>
        <v>ProPublica</v>
      </c>
      <c r="F72" t="s">
        <v>558</v>
      </c>
      <c r="G72" t="s">
        <v>575</v>
      </c>
      <c r="H72" t="s">
        <v>322</v>
      </c>
      <c r="I72" s="1">
        <v>30000</v>
      </c>
      <c r="J72">
        <v>2023</v>
      </c>
      <c r="K72" t="s">
        <v>580</v>
      </c>
    </row>
    <row r="73" spans="1:11" x14ac:dyDescent="0.2">
      <c r="A73">
        <v>156017723</v>
      </c>
      <c r="B73" s="5">
        <v>541660459</v>
      </c>
      <c r="C73" t="str">
        <f t="shared" si="3"/>
        <v>156017723_2015</v>
      </c>
      <c r="D73" t="str">
        <f t="shared" si="4"/>
        <v>Allyn Foundation Inc_Alliance Defending Freedom20151000</v>
      </c>
      <c r="E73" t="str">
        <f t="shared" si="5"/>
        <v>ProPublica</v>
      </c>
      <c r="F73" t="s">
        <v>559</v>
      </c>
      <c r="G73" t="s">
        <v>576</v>
      </c>
      <c r="H73" t="s">
        <v>322</v>
      </c>
      <c r="I73" s="1">
        <v>1000</v>
      </c>
      <c r="J73">
        <v>2015</v>
      </c>
      <c r="K73" t="s">
        <v>580</v>
      </c>
    </row>
    <row r="74" spans="1:11" x14ac:dyDescent="0.2">
      <c r="A74">
        <v>261600193</v>
      </c>
      <c r="B74" s="5">
        <v>541660459</v>
      </c>
      <c r="C74" t="str">
        <f t="shared" si="3"/>
        <v>261600193_2021</v>
      </c>
      <c r="D74" t="str">
        <f t="shared" si="4"/>
        <v>Aloysius Foundation_Alliance Defending Freedom20212500</v>
      </c>
      <c r="E74" t="str">
        <f t="shared" si="5"/>
        <v>ProPublica</v>
      </c>
      <c r="F74" t="s">
        <v>560</v>
      </c>
      <c r="G74" t="s">
        <v>577</v>
      </c>
      <c r="H74" t="s">
        <v>322</v>
      </c>
      <c r="I74" s="1">
        <v>2500</v>
      </c>
      <c r="J74">
        <v>2021</v>
      </c>
      <c r="K74" t="s">
        <v>580</v>
      </c>
    </row>
    <row r="75" spans="1:11" x14ac:dyDescent="0.2">
      <c r="A75">
        <v>261600193</v>
      </c>
      <c r="B75" s="5">
        <v>541660459</v>
      </c>
      <c r="C75" t="str">
        <f t="shared" si="3"/>
        <v>261600193_2022</v>
      </c>
      <c r="D75" t="str">
        <f t="shared" si="4"/>
        <v>Aloysius Foundation_Alliance Defending Freedom20225000</v>
      </c>
      <c r="E75" t="str">
        <f t="shared" si="5"/>
        <v>ProPublica</v>
      </c>
      <c r="F75" t="s">
        <v>561</v>
      </c>
      <c r="G75" t="s">
        <v>577</v>
      </c>
      <c r="H75" t="s">
        <v>322</v>
      </c>
      <c r="I75" s="1">
        <v>5000</v>
      </c>
      <c r="J75">
        <v>2022</v>
      </c>
      <c r="K75" t="s">
        <v>580</v>
      </c>
    </row>
    <row r="76" spans="1:11" x14ac:dyDescent="0.2">
      <c r="A76">
        <v>261600193</v>
      </c>
      <c r="B76" s="5">
        <v>541660459</v>
      </c>
      <c r="C76" t="str">
        <f t="shared" si="3"/>
        <v>261600193_2023</v>
      </c>
      <c r="D76" t="str">
        <f t="shared" si="4"/>
        <v>Aloysius Foundation_Alliance Defending Freedom20235000</v>
      </c>
      <c r="E76" t="str">
        <f t="shared" si="5"/>
        <v>ProPublica</v>
      </c>
      <c r="F76" t="s">
        <v>562</v>
      </c>
      <c r="G76" t="s">
        <v>577</v>
      </c>
      <c r="H76" t="s">
        <v>322</v>
      </c>
      <c r="I76" s="1">
        <v>5000</v>
      </c>
      <c r="J76">
        <v>2023</v>
      </c>
      <c r="K76" t="s">
        <v>580</v>
      </c>
    </row>
    <row r="77" spans="1:11" x14ac:dyDescent="0.2">
      <c r="A77">
        <v>261600193</v>
      </c>
      <c r="B77" s="5">
        <v>541660459</v>
      </c>
      <c r="C77" t="str">
        <f t="shared" si="3"/>
        <v>261600193_2020</v>
      </c>
      <c r="D77" t="str">
        <f t="shared" si="4"/>
        <v>Alton Family Foundation_Alliance Defending Freedom20202500</v>
      </c>
      <c r="E77" t="str">
        <f t="shared" si="5"/>
        <v>ProPublica</v>
      </c>
      <c r="F77" t="s">
        <v>562</v>
      </c>
      <c r="G77" t="s">
        <v>578</v>
      </c>
      <c r="H77" t="s">
        <v>322</v>
      </c>
      <c r="I77" s="1">
        <v>2500</v>
      </c>
      <c r="J77">
        <v>2020</v>
      </c>
      <c r="K77" t="s">
        <v>580</v>
      </c>
    </row>
    <row r="78" spans="1:11" x14ac:dyDescent="0.2">
      <c r="A78">
        <v>341747398</v>
      </c>
      <c r="B78" s="5">
        <v>541660459</v>
      </c>
      <c r="C78" t="str">
        <f t="shared" si="3"/>
        <v>341747398_2016</v>
      </c>
      <c r="D78" t="str">
        <f t="shared" si="4"/>
        <v>American Endowment Foundation_Alliance Defending Freedom201627053</v>
      </c>
      <c r="E78" t="str">
        <f t="shared" si="5"/>
        <v>ProPublica</v>
      </c>
      <c r="F78" t="s">
        <v>563</v>
      </c>
      <c r="G78" t="s">
        <v>579</v>
      </c>
      <c r="H78" t="s">
        <v>322</v>
      </c>
      <c r="I78" s="1">
        <v>27053</v>
      </c>
      <c r="J78">
        <v>2016</v>
      </c>
      <c r="K78" t="s">
        <v>580</v>
      </c>
    </row>
    <row r="79" spans="1:11" x14ac:dyDescent="0.2">
      <c r="A79">
        <v>341747398</v>
      </c>
      <c r="B79" s="5">
        <v>541660459</v>
      </c>
      <c r="C79" t="str">
        <f t="shared" si="3"/>
        <v>341747398_2017</v>
      </c>
      <c r="D79" t="str">
        <f t="shared" si="4"/>
        <v>American Endowment Foundation_Alliance Defending Freedom20177500</v>
      </c>
      <c r="E79" t="str">
        <f t="shared" si="5"/>
        <v>ProPublica</v>
      </c>
      <c r="F79" t="s">
        <v>564</v>
      </c>
      <c r="G79" t="s">
        <v>579</v>
      </c>
      <c r="H79" t="s">
        <v>322</v>
      </c>
      <c r="I79" s="1">
        <v>7500</v>
      </c>
      <c r="J79">
        <v>2017</v>
      </c>
      <c r="K79" t="s">
        <v>580</v>
      </c>
    </row>
    <row r="80" spans="1:11" x14ac:dyDescent="0.2">
      <c r="A80">
        <v>341747398</v>
      </c>
      <c r="B80" s="5">
        <v>541660459</v>
      </c>
      <c r="C80" t="str">
        <f t="shared" si="3"/>
        <v>341747398_2019</v>
      </c>
      <c r="D80" t="str">
        <f t="shared" si="4"/>
        <v>American Endowment Foundation_Alliance Defending Freedom2019322300</v>
      </c>
      <c r="E80" t="str">
        <f t="shared" si="5"/>
        <v>ProPublica</v>
      </c>
      <c r="F80" t="s">
        <v>565</v>
      </c>
      <c r="G80" t="s">
        <v>579</v>
      </c>
      <c r="H80" t="s">
        <v>322</v>
      </c>
      <c r="I80" s="1">
        <v>322300</v>
      </c>
      <c r="J80">
        <v>2019</v>
      </c>
      <c r="K80" t="s">
        <v>580</v>
      </c>
    </row>
    <row r="81" spans="1:11" x14ac:dyDescent="0.2">
      <c r="A81">
        <v>341747398</v>
      </c>
      <c r="B81" s="5">
        <v>541660459</v>
      </c>
      <c r="C81" t="str">
        <f t="shared" si="3"/>
        <v>341747398_2020</v>
      </c>
      <c r="D81" t="str">
        <f t="shared" si="4"/>
        <v>American Endowment Foundation_Alliance Defending Freedom202042600</v>
      </c>
      <c r="E81" t="str">
        <f t="shared" si="5"/>
        <v>ProPublica</v>
      </c>
      <c r="F81" t="s">
        <v>566</v>
      </c>
      <c r="G81" t="s">
        <v>579</v>
      </c>
      <c r="H81" t="s">
        <v>322</v>
      </c>
      <c r="I81" s="1">
        <v>42600</v>
      </c>
      <c r="J81">
        <v>2020</v>
      </c>
      <c r="K81" t="s">
        <v>580</v>
      </c>
    </row>
    <row r="82" spans="1:11" x14ac:dyDescent="0.2">
      <c r="A82">
        <v>341747398</v>
      </c>
      <c r="B82" s="5">
        <v>541660459</v>
      </c>
      <c r="C82" t="str">
        <f t="shared" si="3"/>
        <v>341747398_2021</v>
      </c>
      <c r="D82" t="str">
        <f t="shared" si="4"/>
        <v>American Endowment Foundation_Alliance Defending Freedom20211057300</v>
      </c>
      <c r="E82" t="str">
        <f t="shared" si="5"/>
        <v>ProPublica</v>
      </c>
      <c r="F82" t="s">
        <v>567</v>
      </c>
      <c r="G82" t="s">
        <v>579</v>
      </c>
      <c r="H82" t="s">
        <v>322</v>
      </c>
      <c r="I82" s="1">
        <v>1057300</v>
      </c>
      <c r="J82">
        <v>2021</v>
      </c>
      <c r="K82" t="s">
        <v>580</v>
      </c>
    </row>
    <row r="83" spans="1:11" x14ac:dyDescent="0.2">
      <c r="A83">
        <v>341747398</v>
      </c>
      <c r="B83" s="5">
        <v>541660459</v>
      </c>
      <c r="C83" t="str">
        <f t="shared" si="3"/>
        <v>341747398_2022</v>
      </c>
      <c r="D83" t="str">
        <f t="shared" si="4"/>
        <v>American Endowment Foundation_Alliance Defending Freedom20223574650</v>
      </c>
      <c r="E83" t="str">
        <f t="shared" si="5"/>
        <v>ProPublica</v>
      </c>
      <c r="F83" t="s">
        <v>568</v>
      </c>
      <c r="G83" t="s">
        <v>579</v>
      </c>
      <c r="H83" t="s">
        <v>322</v>
      </c>
      <c r="I83" s="1">
        <v>3574650</v>
      </c>
      <c r="J83">
        <v>2022</v>
      </c>
      <c r="K83" t="s">
        <v>580</v>
      </c>
    </row>
    <row r="84" spans="1:11" x14ac:dyDescent="0.2">
      <c r="A84">
        <v>341747398</v>
      </c>
      <c r="B84" s="5">
        <v>541660459</v>
      </c>
      <c r="C84" t="str">
        <f t="shared" si="3"/>
        <v>341747398_2023</v>
      </c>
      <c r="D84" t="str">
        <f t="shared" si="4"/>
        <v>American Endowment Foundation_Alliance Defending Freedom20231103400</v>
      </c>
      <c r="E84" t="str">
        <f t="shared" si="5"/>
        <v>ProPublica</v>
      </c>
      <c r="F84" t="s">
        <v>569</v>
      </c>
      <c r="G84" t="s">
        <v>579</v>
      </c>
      <c r="H84" t="s">
        <v>322</v>
      </c>
      <c r="I84" s="1">
        <v>1103400</v>
      </c>
      <c r="J84">
        <v>2023</v>
      </c>
      <c r="K84" t="s">
        <v>580</v>
      </c>
    </row>
    <row r="85" spans="1:11" x14ac:dyDescent="0.2">
      <c r="A85">
        <v>516506426</v>
      </c>
      <c r="B85" s="5">
        <v>541660459</v>
      </c>
      <c r="C85" t="str">
        <f t="shared" si="3"/>
        <v>516506426_2020</v>
      </c>
      <c r="D85" t="str">
        <f t="shared" si="4"/>
        <v>American Express Foundation_Alliance Defending Freedom202020</v>
      </c>
      <c r="E85" t="str">
        <f t="shared" si="5"/>
        <v>ProPublica</v>
      </c>
      <c r="F85" t="s">
        <v>589</v>
      </c>
      <c r="G85" t="s">
        <v>585</v>
      </c>
      <c r="H85" t="s">
        <v>322</v>
      </c>
      <c r="I85" s="1">
        <v>20</v>
      </c>
      <c r="J85">
        <v>2020</v>
      </c>
      <c r="K85" t="s">
        <v>580</v>
      </c>
    </row>
    <row r="86" spans="1:11" x14ac:dyDescent="0.2">
      <c r="A86">
        <v>516506426</v>
      </c>
      <c r="B86" s="5">
        <v>541660459</v>
      </c>
      <c r="C86" t="str">
        <f t="shared" si="3"/>
        <v>516506426_2020</v>
      </c>
      <c r="D86" t="str">
        <f t="shared" si="4"/>
        <v>American Express Foundation_Alliance Defending Freedom2020200</v>
      </c>
      <c r="E86" t="str">
        <f t="shared" si="5"/>
        <v>ProPublica</v>
      </c>
      <c r="F86" t="s">
        <v>589</v>
      </c>
      <c r="G86" t="s">
        <v>585</v>
      </c>
      <c r="H86" t="s">
        <v>322</v>
      </c>
      <c r="I86" s="1">
        <v>200</v>
      </c>
      <c r="J86">
        <v>2020</v>
      </c>
      <c r="K86" t="s">
        <v>580</v>
      </c>
    </row>
    <row r="87" spans="1:11" x14ac:dyDescent="0.2">
      <c r="A87">
        <v>516506426</v>
      </c>
      <c r="B87" s="5">
        <v>541660459</v>
      </c>
      <c r="C87" t="str">
        <f t="shared" si="3"/>
        <v>516506426_2020</v>
      </c>
      <c r="D87" t="str">
        <f t="shared" si="4"/>
        <v>American Express Foundation_Alliance Defending Freedom2020224</v>
      </c>
      <c r="E87" t="str">
        <f t="shared" si="5"/>
        <v>ProPublica</v>
      </c>
      <c r="F87" t="s">
        <v>589</v>
      </c>
      <c r="G87" t="s">
        <v>585</v>
      </c>
      <c r="H87" t="s">
        <v>322</v>
      </c>
      <c r="I87" s="1">
        <v>224</v>
      </c>
      <c r="J87">
        <v>2020</v>
      </c>
      <c r="K87" t="s">
        <v>580</v>
      </c>
    </row>
    <row r="88" spans="1:11" x14ac:dyDescent="0.2">
      <c r="A88">
        <v>516506426</v>
      </c>
      <c r="B88" s="5">
        <v>541660459</v>
      </c>
      <c r="C88" t="str">
        <f t="shared" si="3"/>
        <v>516506426_2020</v>
      </c>
      <c r="D88" t="str">
        <f t="shared" si="4"/>
        <v>American Express Foundation_Alliance Defending Freedom2020300</v>
      </c>
      <c r="E88" t="str">
        <f t="shared" si="5"/>
        <v>ProPublica</v>
      </c>
      <c r="F88" t="s">
        <v>589</v>
      </c>
      <c r="G88" t="s">
        <v>585</v>
      </c>
      <c r="H88" t="s">
        <v>322</v>
      </c>
      <c r="I88" s="1">
        <v>300</v>
      </c>
      <c r="J88">
        <v>2020</v>
      </c>
      <c r="K88" t="s">
        <v>580</v>
      </c>
    </row>
    <row r="89" spans="1:11" x14ac:dyDescent="0.2">
      <c r="A89">
        <v>516506426</v>
      </c>
      <c r="B89" s="5">
        <v>541660459</v>
      </c>
      <c r="C89" t="str">
        <f t="shared" si="3"/>
        <v>516506426_2020</v>
      </c>
      <c r="D89" t="str">
        <f t="shared" si="4"/>
        <v>American Express Foundation_Alliance Defending Freedom2020300</v>
      </c>
      <c r="E89" t="str">
        <f t="shared" si="5"/>
        <v>ProPublica</v>
      </c>
      <c r="F89" t="s">
        <v>589</v>
      </c>
      <c r="G89" t="s">
        <v>585</v>
      </c>
      <c r="H89" t="s">
        <v>322</v>
      </c>
      <c r="I89" s="1">
        <v>300</v>
      </c>
      <c r="J89">
        <v>2020</v>
      </c>
      <c r="K89" t="s">
        <v>580</v>
      </c>
    </row>
    <row r="90" spans="1:11" x14ac:dyDescent="0.2">
      <c r="A90">
        <v>516506426</v>
      </c>
      <c r="B90" s="5">
        <v>541660459</v>
      </c>
      <c r="C90" t="str">
        <f t="shared" si="3"/>
        <v>516506426_2020</v>
      </c>
      <c r="D90" t="str">
        <f t="shared" si="4"/>
        <v>American Express Foundation_Alliance Defending Freedom2020300</v>
      </c>
      <c r="E90" t="str">
        <f t="shared" si="5"/>
        <v>ProPublica</v>
      </c>
      <c r="F90" t="s">
        <v>589</v>
      </c>
      <c r="G90" t="s">
        <v>585</v>
      </c>
      <c r="H90" t="s">
        <v>322</v>
      </c>
      <c r="I90" s="1">
        <v>300</v>
      </c>
      <c r="J90">
        <v>2020</v>
      </c>
      <c r="K90" t="s">
        <v>580</v>
      </c>
    </row>
    <row r="91" spans="1:11" x14ac:dyDescent="0.2">
      <c r="A91">
        <v>516506426</v>
      </c>
      <c r="B91" s="5">
        <v>541660459</v>
      </c>
      <c r="C91" t="str">
        <f t="shared" si="3"/>
        <v>516506426_2020</v>
      </c>
      <c r="D91" t="str">
        <f t="shared" si="4"/>
        <v>American Express Foundation_Alliance Defending Freedom2020625</v>
      </c>
      <c r="E91" t="str">
        <f t="shared" si="5"/>
        <v>ProPublica</v>
      </c>
      <c r="F91" t="s">
        <v>589</v>
      </c>
      <c r="G91" t="s">
        <v>585</v>
      </c>
      <c r="H91" t="s">
        <v>322</v>
      </c>
      <c r="I91" s="1">
        <v>625</v>
      </c>
      <c r="J91">
        <v>2020</v>
      </c>
      <c r="K91" t="s">
        <v>580</v>
      </c>
    </row>
    <row r="92" spans="1:11" x14ac:dyDescent="0.2">
      <c r="A92">
        <v>516506426</v>
      </c>
      <c r="B92" s="5">
        <v>541660459</v>
      </c>
      <c r="C92" t="str">
        <f t="shared" si="3"/>
        <v>516506426_2021</v>
      </c>
      <c r="D92" t="str">
        <f t="shared" si="4"/>
        <v>American Express Foundation_Alliance Defending Freedom2021100</v>
      </c>
      <c r="E92" t="str">
        <f t="shared" si="5"/>
        <v>ProPublica</v>
      </c>
      <c r="F92" t="s">
        <v>588</v>
      </c>
      <c r="G92" t="s">
        <v>585</v>
      </c>
      <c r="H92" t="s">
        <v>322</v>
      </c>
      <c r="I92" s="1">
        <v>100</v>
      </c>
      <c r="J92">
        <v>2021</v>
      </c>
      <c r="K92" t="s">
        <v>580</v>
      </c>
    </row>
    <row r="93" spans="1:11" x14ac:dyDescent="0.2">
      <c r="A93">
        <v>516506426</v>
      </c>
      <c r="B93" s="5">
        <v>541660459</v>
      </c>
      <c r="C93" t="str">
        <f t="shared" si="3"/>
        <v>516506426_2021</v>
      </c>
      <c r="D93" t="str">
        <f t="shared" si="4"/>
        <v>American Express Foundation_Alliance Defending Freedom202124</v>
      </c>
      <c r="E93" t="str">
        <f t="shared" si="5"/>
        <v>ProPublica</v>
      </c>
      <c r="F93" t="s">
        <v>588</v>
      </c>
      <c r="G93" t="s">
        <v>585</v>
      </c>
      <c r="H93" t="s">
        <v>322</v>
      </c>
      <c r="I93" s="1">
        <v>24</v>
      </c>
      <c r="J93">
        <v>2021</v>
      </c>
      <c r="K93" t="s">
        <v>580</v>
      </c>
    </row>
    <row r="94" spans="1:11" x14ac:dyDescent="0.2">
      <c r="A94">
        <v>516506426</v>
      </c>
      <c r="B94" s="5">
        <v>541660459</v>
      </c>
      <c r="C94" t="str">
        <f t="shared" si="3"/>
        <v>516506426_2021</v>
      </c>
      <c r="D94" t="str">
        <f t="shared" si="4"/>
        <v>American Express Foundation_Alliance Defending Freedom2021400</v>
      </c>
      <c r="E94" t="str">
        <f t="shared" si="5"/>
        <v>ProPublica</v>
      </c>
      <c r="F94" t="s">
        <v>588</v>
      </c>
      <c r="G94" t="s">
        <v>585</v>
      </c>
      <c r="H94" t="s">
        <v>322</v>
      </c>
      <c r="I94" s="1">
        <v>400</v>
      </c>
      <c r="J94">
        <v>2021</v>
      </c>
      <c r="K94" t="s">
        <v>580</v>
      </c>
    </row>
    <row r="95" spans="1:11" x14ac:dyDescent="0.2">
      <c r="A95">
        <v>516506426</v>
      </c>
      <c r="B95" s="5">
        <v>541660459</v>
      </c>
      <c r="C95" t="str">
        <f t="shared" si="3"/>
        <v>516506426_2021</v>
      </c>
      <c r="D95" t="str">
        <f t="shared" si="4"/>
        <v>American Express Foundation_Alliance Defending Freedom2021487</v>
      </c>
      <c r="E95" t="str">
        <f t="shared" si="5"/>
        <v>ProPublica</v>
      </c>
      <c r="F95" t="s">
        <v>588</v>
      </c>
      <c r="G95" t="s">
        <v>585</v>
      </c>
      <c r="H95" t="s">
        <v>322</v>
      </c>
      <c r="I95" s="1">
        <v>487</v>
      </c>
      <c r="J95">
        <v>2021</v>
      </c>
      <c r="K95" t="s">
        <v>580</v>
      </c>
    </row>
    <row r="96" spans="1:11" x14ac:dyDescent="0.2">
      <c r="A96">
        <v>516506426</v>
      </c>
      <c r="B96" s="5">
        <v>541660459</v>
      </c>
      <c r="C96" t="str">
        <f t="shared" si="3"/>
        <v>516506426_2021</v>
      </c>
      <c r="D96" t="str">
        <f t="shared" si="4"/>
        <v>American Express Foundation_Alliance Defending Freedom2021730</v>
      </c>
      <c r="E96" t="str">
        <f t="shared" si="5"/>
        <v>ProPublica</v>
      </c>
      <c r="F96" t="s">
        <v>588</v>
      </c>
      <c r="G96" t="s">
        <v>585</v>
      </c>
      <c r="H96" t="s">
        <v>322</v>
      </c>
      <c r="I96" s="1">
        <v>730</v>
      </c>
      <c r="J96">
        <v>2021</v>
      </c>
      <c r="K96" t="s">
        <v>580</v>
      </c>
    </row>
    <row r="97" spans="1:11" x14ac:dyDescent="0.2">
      <c r="A97">
        <v>516506426</v>
      </c>
      <c r="B97" s="5">
        <v>541660459</v>
      </c>
      <c r="C97" t="str">
        <f t="shared" si="3"/>
        <v>516506426_2021</v>
      </c>
      <c r="D97" t="str">
        <f t="shared" si="4"/>
        <v>American Express Foundation_Alliance Defending Freedom2021730</v>
      </c>
      <c r="E97" t="str">
        <f t="shared" si="5"/>
        <v>ProPublica</v>
      </c>
      <c r="F97" t="s">
        <v>588</v>
      </c>
      <c r="G97" t="s">
        <v>585</v>
      </c>
      <c r="H97" t="s">
        <v>322</v>
      </c>
      <c r="I97" s="1">
        <v>730</v>
      </c>
      <c r="J97">
        <v>2021</v>
      </c>
      <c r="K97" t="s">
        <v>580</v>
      </c>
    </row>
    <row r="98" spans="1:11" x14ac:dyDescent="0.2">
      <c r="A98">
        <v>516506426</v>
      </c>
      <c r="B98" s="5">
        <v>541660459</v>
      </c>
      <c r="C98" t="str">
        <f t="shared" si="3"/>
        <v>516506426_2021</v>
      </c>
      <c r="D98" t="str">
        <f t="shared" si="4"/>
        <v>American Express Foundation_Alliance Defending Freedom2021730</v>
      </c>
      <c r="E98" t="str">
        <f t="shared" si="5"/>
        <v>ProPublica</v>
      </c>
      <c r="F98" t="s">
        <v>588</v>
      </c>
      <c r="G98" t="s">
        <v>585</v>
      </c>
      <c r="H98" t="s">
        <v>322</v>
      </c>
      <c r="I98" s="1">
        <v>730</v>
      </c>
      <c r="J98">
        <v>2021</v>
      </c>
      <c r="K98" t="s">
        <v>580</v>
      </c>
    </row>
    <row r="99" spans="1:11" x14ac:dyDescent="0.2">
      <c r="A99">
        <v>136123529</v>
      </c>
      <c r="B99" s="5">
        <v>541660459</v>
      </c>
      <c r="C99" t="str">
        <f t="shared" si="3"/>
        <v>136123529_2022</v>
      </c>
      <c r="D99" t="str">
        <f t="shared" si="4"/>
        <v>American Express Foundation_Alliance Defending Freedom20221110</v>
      </c>
      <c r="E99" t="str">
        <f t="shared" si="5"/>
        <v>ProPublica</v>
      </c>
      <c r="F99" t="s">
        <v>586</v>
      </c>
      <c r="G99" t="s">
        <v>585</v>
      </c>
      <c r="H99" t="s">
        <v>322</v>
      </c>
      <c r="I99" s="1">
        <v>1110</v>
      </c>
      <c r="J99">
        <v>2022</v>
      </c>
      <c r="K99" t="s">
        <v>580</v>
      </c>
    </row>
    <row r="100" spans="1:11" x14ac:dyDescent="0.2">
      <c r="A100">
        <v>136123529</v>
      </c>
      <c r="B100" s="5">
        <v>541660459</v>
      </c>
      <c r="C100" t="str">
        <f t="shared" si="3"/>
        <v>136123529_2022</v>
      </c>
      <c r="D100" t="str">
        <f t="shared" si="4"/>
        <v>American Express Foundation_Alliance Defending Freedom20221110</v>
      </c>
      <c r="E100" t="str">
        <f t="shared" si="5"/>
        <v>ProPublica</v>
      </c>
      <c r="F100" t="s">
        <v>586</v>
      </c>
      <c r="G100" t="s">
        <v>585</v>
      </c>
      <c r="H100" t="s">
        <v>322</v>
      </c>
      <c r="I100" s="1">
        <v>1110</v>
      </c>
      <c r="J100">
        <v>2022</v>
      </c>
      <c r="K100" t="s">
        <v>580</v>
      </c>
    </row>
    <row r="101" spans="1:11" x14ac:dyDescent="0.2">
      <c r="A101">
        <v>136123529</v>
      </c>
      <c r="B101" s="5">
        <v>541660459</v>
      </c>
      <c r="C101" t="str">
        <f t="shared" si="3"/>
        <v>136123529_2022</v>
      </c>
      <c r="D101" t="str">
        <f t="shared" si="4"/>
        <v>American Express Foundation_Alliance Defending Freedom20221850</v>
      </c>
      <c r="E101" t="str">
        <f t="shared" si="5"/>
        <v>ProPublica</v>
      </c>
      <c r="F101" t="s">
        <v>586</v>
      </c>
      <c r="G101" t="s">
        <v>585</v>
      </c>
      <c r="H101" t="s">
        <v>322</v>
      </c>
      <c r="I101" s="1">
        <v>1850</v>
      </c>
      <c r="J101">
        <v>2022</v>
      </c>
      <c r="K101" t="s">
        <v>580</v>
      </c>
    </row>
    <row r="102" spans="1:11" x14ac:dyDescent="0.2">
      <c r="A102">
        <v>136123529</v>
      </c>
      <c r="B102" s="5">
        <v>541660459</v>
      </c>
      <c r="C102" t="str">
        <f t="shared" si="3"/>
        <v>136123529_2022</v>
      </c>
      <c r="D102" t="str">
        <f t="shared" si="4"/>
        <v>American Express Foundation_Alliance Defending Freedom202224</v>
      </c>
      <c r="E102" t="str">
        <f t="shared" si="5"/>
        <v>ProPublica</v>
      </c>
      <c r="F102" t="s">
        <v>586</v>
      </c>
      <c r="G102" t="s">
        <v>585</v>
      </c>
      <c r="H102" t="s">
        <v>322</v>
      </c>
      <c r="I102" s="1">
        <v>24</v>
      </c>
      <c r="J102">
        <v>2022</v>
      </c>
      <c r="K102" t="s">
        <v>580</v>
      </c>
    </row>
    <row r="103" spans="1:11" x14ac:dyDescent="0.2">
      <c r="A103">
        <v>136123529</v>
      </c>
      <c r="B103" s="5">
        <v>541660459</v>
      </c>
      <c r="C103" t="str">
        <f t="shared" si="3"/>
        <v>136123529_2022</v>
      </c>
      <c r="D103" t="str">
        <f t="shared" si="4"/>
        <v>American Express Foundation_Alliance Defending Freedom2022243</v>
      </c>
      <c r="E103" t="str">
        <f t="shared" si="5"/>
        <v>ProPublica</v>
      </c>
      <c r="F103" t="s">
        <v>586</v>
      </c>
      <c r="G103" t="s">
        <v>585</v>
      </c>
      <c r="H103" t="s">
        <v>322</v>
      </c>
      <c r="I103" s="1">
        <v>243</v>
      </c>
      <c r="J103">
        <v>2022</v>
      </c>
      <c r="K103" t="s">
        <v>580</v>
      </c>
    </row>
    <row r="104" spans="1:11" x14ac:dyDescent="0.2">
      <c r="A104">
        <v>136123529</v>
      </c>
      <c r="B104" s="5">
        <v>541660459</v>
      </c>
      <c r="C104" t="str">
        <f t="shared" si="3"/>
        <v>136123529_2023</v>
      </c>
      <c r="D104" t="str">
        <f t="shared" si="4"/>
        <v>American Express Foundation_Alliance Defending Freedom20231140</v>
      </c>
      <c r="E104" t="str">
        <f t="shared" si="5"/>
        <v>ProPublica</v>
      </c>
      <c r="F104" t="s">
        <v>587</v>
      </c>
      <c r="G104" t="s">
        <v>585</v>
      </c>
      <c r="H104" t="s">
        <v>322</v>
      </c>
      <c r="I104" s="1">
        <v>1140</v>
      </c>
      <c r="J104">
        <v>2023</v>
      </c>
      <c r="K104" t="s">
        <v>580</v>
      </c>
    </row>
    <row r="105" spans="1:11" x14ac:dyDescent="0.2">
      <c r="A105">
        <v>136123529</v>
      </c>
      <c r="B105" s="5">
        <v>541660459</v>
      </c>
      <c r="C105" t="str">
        <f t="shared" si="3"/>
        <v>136123529_2023</v>
      </c>
      <c r="D105" t="str">
        <f t="shared" si="4"/>
        <v>American Express Foundation_Alliance Defending Freedom2023370</v>
      </c>
      <c r="E105" t="str">
        <f t="shared" si="5"/>
        <v>ProPublica</v>
      </c>
      <c r="F105" t="s">
        <v>587</v>
      </c>
      <c r="G105" t="s">
        <v>585</v>
      </c>
      <c r="H105" t="s">
        <v>322</v>
      </c>
      <c r="I105" s="1">
        <v>370</v>
      </c>
      <c r="J105">
        <v>2023</v>
      </c>
      <c r="K105" t="s">
        <v>580</v>
      </c>
    </row>
    <row r="106" spans="1:11" x14ac:dyDescent="0.2">
      <c r="A106">
        <v>516506426</v>
      </c>
      <c r="B106" s="5">
        <v>541660459</v>
      </c>
      <c r="C106" t="str">
        <f t="shared" si="3"/>
        <v>516506426_2020</v>
      </c>
      <c r="D106" t="str">
        <f t="shared" si="4"/>
        <v>American Gift Fund_Alliance Defending Freedom20205000</v>
      </c>
      <c r="E106" t="str">
        <f t="shared" si="5"/>
        <v>ProPublica</v>
      </c>
      <c r="F106" s="8" t="s">
        <v>589</v>
      </c>
      <c r="G106" t="s">
        <v>591</v>
      </c>
      <c r="H106" t="s">
        <v>322</v>
      </c>
      <c r="I106" s="1">
        <v>5000</v>
      </c>
      <c r="J106">
        <v>2020</v>
      </c>
      <c r="K106" t="s">
        <v>580</v>
      </c>
    </row>
    <row r="107" spans="1:11" x14ac:dyDescent="0.2">
      <c r="A107">
        <v>516506426</v>
      </c>
      <c r="B107" s="5">
        <v>541660459</v>
      </c>
      <c r="C107" t="str">
        <f t="shared" si="3"/>
        <v>516506426_2021</v>
      </c>
      <c r="D107" t="str">
        <f t="shared" si="4"/>
        <v>American Gift Fund_Alliance Defending Freedom202110000</v>
      </c>
      <c r="E107" t="str">
        <f t="shared" si="5"/>
        <v>ProPublica</v>
      </c>
      <c r="F107" t="s">
        <v>588</v>
      </c>
      <c r="G107" t="s">
        <v>591</v>
      </c>
      <c r="H107" t="s">
        <v>322</v>
      </c>
      <c r="I107" s="1">
        <v>10000</v>
      </c>
      <c r="J107">
        <v>2021</v>
      </c>
      <c r="K107" t="s">
        <v>580</v>
      </c>
    </row>
    <row r="108" spans="1:11" x14ac:dyDescent="0.2">
      <c r="A108">
        <v>516506426</v>
      </c>
      <c r="B108" s="5">
        <v>541660459</v>
      </c>
      <c r="C108" t="str">
        <f t="shared" si="3"/>
        <v>516506426_2023</v>
      </c>
      <c r="D108" t="str">
        <f t="shared" si="4"/>
        <v>American Gift Fund_Alliance Defending Freedom20239000</v>
      </c>
      <c r="E108" t="str">
        <f t="shared" si="5"/>
        <v>ProPublica</v>
      </c>
      <c r="F108" t="s">
        <v>592</v>
      </c>
      <c r="G108" t="s">
        <v>591</v>
      </c>
      <c r="H108" t="s">
        <v>322</v>
      </c>
      <c r="I108" s="1">
        <v>9000</v>
      </c>
      <c r="J108">
        <v>2023</v>
      </c>
      <c r="K108" t="s">
        <v>580</v>
      </c>
    </row>
    <row r="109" spans="1:11" x14ac:dyDescent="0.2">
      <c r="A109">
        <v>810739440</v>
      </c>
      <c r="B109" s="5">
        <v>541660459</v>
      </c>
      <c r="C109" t="str">
        <f t="shared" si="3"/>
        <v>810739440_2020</v>
      </c>
      <c r="D109" t="str">
        <f t="shared" si="4"/>
        <v>American Online Giving Foundation Inc_Alliance Defending Freedom202031484</v>
      </c>
      <c r="E109" t="str">
        <f t="shared" si="5"/>
        <v>ProPublica</v>
      </c>
      <c r="F109" t="s">
        <v>594</v>
      </c>
      <c r="G109" t="s">
        <v>593</v>
      </c>
      <c r="H109" t="s">
        <v>322</v>
      </c>
      <c r="I109" s="1">
        <v>31484</v>
      </c>
      <c r="J109">
        <v>2020</v>
      </c>
      <c r="K109" t="s">
        <v>580</v>
      </c>
    </row>
    <row r="110" spans="1:11" x14ac:dyDescent="0.2">
      <c r="A110">
        <v>810739440</v>
      </c>
      <c r="B110" s="5">
        <v>541660459</v>
      </c>
      <c r="C110" t="str">
        <f t="shared" si="3"/>
        <v>810739440_2021</v>
      </c>
      <c r="D110" t="str">
        <f t="shared" si="4"/>
        <v>American Online Giving Foundation Inc_Alliance Defending Freedom20215577</v>
      </c>
      <c r="E110" t="str">
        <f t="shared" si="5"/>
        <v>ProPublica</v>
      </c>
      <c r="F110" t="s">
        <v>595</v>
      </c>
      <c r="G110" t="s">
        <v>593</v>
      </c>
      <c r="H110" t="s">
        <v>322</v>
      </c>
      <c r="I110" s="1">
        <v>5577</v>
      </c>
      <c r="J110">
        <v>2021</v>
      </c>
      <c r="K110" t="s">
        <v>580</v>
      </c>
    </row>
    <row r="111" spans="1:11" x14ac:dyDescent="0.2">
      <c r="A111">
        <v>810739440</v>
      </c>
      <c r="B111" s="5">
        <v>541660459</v>
      </c>
      <c r="C111" t="str">
        <f t="shared" si="3"/>
        <v>810739440_2024</v>
      </c>
      <c r="D111" t="str">
        <f t="shared" si="4"/>
        <v>American Online Giving Foundation Inc_Alliance Defending Freedom20248300</v>
      </c>
      <c r="E111" t="str">
        <f t="shared" si="5"/>
        <v>ProPublica</v>
      </c>
      <c r="F111" t="s">
        <v>596</v>
      </c>
      <c r="G111" t="s">
        <v>593</v>
      </c>
      <c r="H111" t="s">
        <v>322</v>
      </c>
      <c r="I111" s="1">
        <v>8300</v>
      </c>
      <c r="J111">
        <v>2024</v>
      </c>
      <c r="K111" t="s">
        <v>580</v>
      </c>
    </row>
    <row r="112" spans="1:11" x14ac:dyDescent="0.2">
      <c r="A112">
        <v>271504248</v>
      </c>
      <c r="B112" s="5">
        <v>541660459</v>
      </c>
      <c r="C112" t="str">
        <f t="shared" si="3"/>
        <v>271504248_2023</v>
      </c>
      <c r="D112" t="str">
        <f t="shared" si="4"/>
        <v>Amini Family Foundation_Alliance Defending Freedom202325000</v>
      </c>
      <c r="E112" t="str">
        <f t="shared" si="5"/>
        <v>ProPublica</v>
      </c>
      <c r="F112" t="s">
        <v>597</v>
      </c>
      <c r="G112" t="s">
        <v>598</v>
      </c>
      <c r="H112" t="s">
        <v>322</v>
      </c>
      <c r="I112" s="1">
        <v>25000</v>
      </c>
      <c r="J112">
        <v>2023</v>
      </c>
      <c r="K112" t="s">
        <v>580</v>
      </c>
    </row>
    <row r="113" spans="1:11" x14ac:dyDescent="0.2">
      <c r="A113">
        <v>753187397</v>
      </c>
      <c r="B113" s="5">
        <v>541660459</v>
      </c>
      <c r="C113" t="str">
        <f t="shared" si="3"/>
        <v>753187397_2021</v>
      </c>
      <c r="D113" t="str">
        <f t="shared" si="4"/>
        <v>Anabaptist Foundation_Alliance Defending Freedom20217625</v>
      </c>
      <c r="E113" t="str">
        <f t="shared" si="5"/>
        <v>ProPublica</v>
      </c>
      <c r="F113" t="s">
        <v>2706</v>
      </c>
      <c r="G113" t="s">
        <v>599</v>
      </c>
      <c r="H113" t="s">
        <v>322</v>
      </c>
      <c r="I113" s="1">
        <v>7625</v>
      </c>
      <c r="J113">
        <v>2021</v>
      </c>
    </row>
    <row r="114" spans="1:11" x14ac:dyDescent="0.2">
      <c r="A114">
        <v>753187397</v>
      </c>
      <c r="B114" s="5">
        <v>541660459</v>
      </c>
      <c r="C114" t="str">
        <f t="shared" si="3"/>
        <v>753187397_2023</v>
      </c>
      <c r="D114" t="str">
        <f t="shared" si="4"/>
        <v>Anabaptist Foundation_Alliance Defending Freedom202313240</v>
      </c>
      <c r="E114" t="str">
        <f t="shared" si="5"/>
        <v>ProPublica</v>
      </c>
      <c r="F114" t="s">
        <v>600</v>
      </c>
      <c r="G114" t="s">
        <v>599</v>
      </c>
      <c r="H114" t="s">
        <v>322</v>
      </c>
      <c r="I114" s="1">
        <v>13240</v>
      </c>
      <c r="J114">
        <v>2023</v>
      </c>
      <c r="K114" t="s">
        <v>580</v>
      </c>
    </row>
    <row r="115" spans="1:11" x14ac:dyDescent="0.2">
      <c r="A115">
        <v>753187397</v>
      </c>
      <c r="B115" s="5">
        <v>541660459</v>
      </c>
      <c r="C115" t="str">
        <f t="shared" si="3"/>
        <v>753187397_2024</v>
      </c>
      <c r="D115" t="str">
        <f t="shared" si="4"/>
        <v>Anabaptist Foundation_Alliance Defending Freedom20248950</v>
      </c>
      <c r="E115" t="str">
        <f t="shared" si="5"/>
        <v>ProPublica</v>
      </c>
      <c r="F115" t="s">
        <v>601</v>
      </c>
      <c r="G115" t="s">
        <v>599</v>
      </c>
      <c r="H115" t="s">
        <v>322</v>
      </c>
      <c r="I115" s="1">
        <v>8950</v>
      </c>
      <c r="J115">
        <v>2024</v>
      </c>
      <c r="K115" t="s">
        <v>580</v>
      </c>
    </row>
    <row r="116" spans="1:11" x14ac:dyDescent="0.2">
      <c r="A116">
        <v>472445448</v>
      </c>
      <c r="B116" s="5">
        <v>541660459</v>
      </c>
      <c r="C116" t="str">
        <f t="shared" si="3"/>
        <v>472445448_2021</v>
      </c>
      <c r="D116" t="str">
        <f t="shared" si="4"/>
        <v>Anantha Narayana Foundation Inc_Alliance Defending Freedom202135</v>
      </c>
      <c r="E116" t="str">
        <f t="shared" si="5"/>
        <v>ProPublica</v>
      </c>
      <c r="F116" t="s">
        <v>603</v>
      </c>
      <c r="G116" t="s">
        <v>602</v>
      </c>
      <c r="H116" t="s">
        <v>322</v>
      </c>
      <c r="I116" s="1">
        <v>35</v>
      </c>
      <c r="J116">
        <v>2021</v>
      </c>
      <c r="K116" t="s">
        <v>580</v>
      </c>
    </row>
    <row r="117" spans="1:11" x14ac:dyDescent="0.2">
      <c r="A117">
        <v>383353871</v>
      </c>
      <c r="B117" s="5">
        <v>541660459</v>
      </c>
      <c r="C117" t="str">
        <f t="shared" si="3"/>
        <v>383353871_2013</v>
      </c>
      <c r="D117" t="str">
        <f t="shared" si="4"/>
        <v>Anchor Foundation_Alliance Defending Freedom201350000</v>
      </c>
      <c r="E117" t="str">
        <f t="shared" si="5"/>
        <v>ProPublica</v>
      </c>
      <c r="F117" t="s">
        <v>610</v>
      </c>
      <c r="G117" s="8" t="s">
        <v>604</v>
      </c>
      <c r="H117" t="s">
        <v>322</v>
      </c>
      <c r="I117" s="1">
        <v>50000</v>
      </c>
      <c r="J117">
        <v>2013</v>
      </c>
      <c r="K117" t="s">
        <v>580</v>
      </c>
    </row>
    <row r="118" spans="1:11" x14ac:dyDescent="0.2">
      <c r="A118">
        <v>383353871</v>
      </c>
      <c r="B118" s="5">
        <v>541660459</v>
      </c>
      <c r="C118" t="str">
        <f t="shared" si="3"/>
        <v>383353871_2014</v>
      </c>
      <c r="D118" t="str">
        <f t="shared" si="4"/>
        <v>Anchor Foundation_Alliance Defending Freedom201425000</v>
      </c>
      <c r="E118" t="str">
        <f t="shared" si="5"/>
        <v>ProPublica</v>
      </c>
      <c r="F118" t="s">
        <v>611</v>
      </c>
      <c r="G118" s="8" t="s">
        <v>604</v>
      </c>
      <c r="H118" t="s">
        <v>322</v>
      </c>
      <c r="I118" s="1">
        <v>25000</v>
      </c>
      <c r="J118">
        <v>2014</v>
      </c>
      <c r="K118" t="s">
        <v>580</v>
      </c>
    </row>
    <row r="119" spans="1:11" x14ac:dyDescent="0.2">
      <c r="A119">
        <v>383353871</v>
      </c>
      <c r="B119" s="5">
        <v>541660459</v>
      </c>
      <c r="C119" t="str">
        <f t="shared" si="3"/>
        <v>383353871_2016</v>
      </c>
      <c r="D119" t="str">
        <f t="shared" si="4"/>
        <v>Anchor Foundation_Alliance Defending Freedom201630000</v>
      </c>
      <c r="E119" t="str">
        <f t="shared" si="5"/>
        <v>ProPublica</v>
      </c>
      <c r="F119" t="s">
        <v>612</v>
      </c>
      <c r="G119" s="8" t="s">
        <v>604</v>
      </c>
      <c r="H119" t="s">
        <v>322</v>
      </c>
      <c r="I119" s="1">
        <v>30000</v>
      </c>
      <c r="J119">
        <v>2016</v>
      </c>
      <c r="K119" t="s">
        <v>580</v>
      </c>
    </row>
    <row r="120" spans="1:11" x14ac:dyDescent="0.2">
      <c r="A120">
        <v>383353871</v>
      </c>
      <c r="B120" s="5">
        <v>541660459</v>
      </c>
      <c r="C120" t="str">
        <f t="shared" si="3"/>
        <v>383353871_2017</v>
      </c>
      <c r="D120" t="str">
        <f t="shared" si="4"/>
        <v>Anchor Foundation_Alliance Defending Freedom201730000</v>
      </c>
      <c r="E120" t="str">
        <f t="shared" si="5"/>
        <v>ProPublica</v>
      </c>
      <c r="F120" t="s">
        <v>613</v>
      </c>
      <c r="G120" s="8" t="s">
        <v>604</v>
      </c>
      <c r="H120" t="s">
        <v>322</v>
      </c>
      <c r="I120" s="1">
        <v>30000</v>
      </c>
      <c r="J120">
        <v>2017</v>
      </c>
      <c r="K120" t="s">
        <v>580</v>
      </c>
    </row>
    <row r="121" spans="1:11" x14ac:dyDescent="0.2">
      <c r="A121">
        <v>383353871</v>
      </c>
      <c r="B121" s="5">
        <v>541660459</v>
      </c>
      <c r="C121" t="str">
        <f t="shared" si="3"/>
        <v>383353871_2018</v>
      </c>
      <c r="D121" t="str">
        <f t="shared" si="4"/>
        <v>Anchor Foundation_Alliance Defending Freedom201830000</v>
      </c>
      <c r="E121" t="str">
        <f t="shared" si="5"/>
        <v>ProPublica</v>
      </c>
      <c r="F121" t="s">
        <v>614</v>
      </c>
      <c r="G121" s="8" t="s">
        <v>604</v>
      </c>
      <c r="H121" t="s">
        <v>322</v>
      </c>
      <c r="I121" s="1">
        <v>30000</v>
      </c>
      <c r="J121">
        <v>2018</v>
      </c>
      <c r="K121" t="s">
        <v>580</v>
      </c>
    </row>
    <row r="122" spans="1:11" x14ac:dyDescent="0.2">
      <c r="A122">
        <v>274255801</v>
      </c>
      <c r="B122" s="5">
        <v>541660459</v>
      </c>
      <c r="C122" t="str">
        <f t="shared" si="3"/>
        <v>274255801_2023</v>
      </c>
      <c r="D122" t="str">
        <f t="shared" si="4"/>
        <v>Andrew and Gladys Van Noord Foundation_Alliance Defending Freedom202320000</v>
      </c>
      <c r="E122" t="str">
        <f t="shared" si="5"/>
        <v>ProPublica</v>
      </c>
      <c r="F122" t="s">
        <v>615</v>
      </c>
      <c r="G122" s="8" t="s">
        <v>633</v>
      </c>
      <c r="H122" t="s">
        <v>322</v>
      </c>
      <c r="I122" s="1">
        <v>20000</v>
      </c>
      <c r="J122">
        <v>2023</v>
      </c>
      <c r="K122" t="s">
        <v>580</v>
      </c>
    </row>
    <row r="123" spans="1:11" x14ac:dyDescent="0.2">
      <c r="A123">
        <v>352095222</v>
      </c>
      <c r="B123" s="5">
        <v>541660459</v>
      </c>
      <c r="C123" t="str">
        <f t="shared" si="3"/>
        <v>352095222_2012</v>
      </c>
      <c r="D123" t="str">
        <f t="shared" si="4"/>
        <v>Ann Sputh Family Foundation Inc_Alliance Defending Freedom20122000</v>
      </c>
      <c r="E123" t="str">
        <f t="shared" si="5"/>
        <v>ProPublica</v>
      </c>
      <c r="F123" t="s">
        <v>616</v>
      </c>
      <c r="G123" s="8" t="s">
        <v>605</v>
      </c>
      <c r="H123" t="s">
        <v>322</v>
      </c>
      <c r="I123" s="1">
        <v>2000</v>
      </c>
      <c r="J123">
        <v>2012</v>
      </c>
      <c r="K123" t="s">
        <v>580</v>
      </c>
    </row>
    <row r="124" spans="1:11" x14ac:dyDescent="0.2">
      <c r="A124">
        <v>352095222</v>
      </c>
      <c r="B124" s="5">
        <v>541660459</v>
      </c>
      <c r="C124" t="str">
        <f t="shared" si="3"/>
        <v>352095222_2013</v>
      </c>
      <c r="D124" t="str">
        <f t="shared" si="4"/>
        <v>Ann Sputh Family Foundation Inc_Alliance Defending Freedom20131000</v>
      </c>
      <c r="E124" t="str">
        <f t="shared" si="5"/>
        <v>ProPublica</v>
      </c>
      <c r="F124" t="s">
        <v>617</v>
      </c>
      <c r="G124" s="8" t="s">
        <v>605</v>
      </c>
      <c r="H124" t="s">
        <v>322</v>
      </c>
      <c r="I124" s="1">
        <v>1000</v>
      </c>
      <c r="J124">
        <v>2013</v>
      </c>
      <c r="K124" t="s">
        <v>580</v>
      </c>
    </row>
    <row r="125" spans="1:11" x14ac:dyDescent="0.2">
      <c r="A125">
        <v>352095222</v>
      </c>
      <c r="B125" s="5">
        <v>541660459</v>
      </c>
      <c r="C125" t="str">
        <f t="shared" si="3"/>
        <v>352095222_2014</v>
      </c>
      <c r="D125" t="str">
        <f t="shared" si="4"/>
        <v>Ann Sputh Family Foundation Inc_Alliance Defending Freedom20142000</v>
      </c>
      <c r="E125" t="str">
        <f t="shared" si="5"/>
        <v>ProPublica</v>
      </c>
      <c r="F125" t="s">
        <v>618</v>
      </c>
      <c r="G125" s="8" t="s">
        <v>605</v>
      </c>
      <c r="H125" t="s">
        <v>322</v>
      </c>
      <c r="I125" s="1">
        <v>2000</v>
      </c>
      <c r="J125">
        <v>2014</v>
      </c>
      <c r="K125" t="s">
        <v>580</v>
      </c>
    </row>
    <row r="126" spans="1:11" x14ac:dyDescent="0.2">
      <c r="A126">
        <v>352095222</v>
      </c>
      <c r="B126" s="5">
        <v>541660459</v>
      </c>
      <c r="C126" t="str">
        <f t="shared" si="3"/>
        <v>352095222_2015</v>
      </c>
      <c r="D126" t="str">
        <f t="shared" si="4"/>
        <v>Ann Sputh Family Foundation Inc_Alliance Defending Freedom20152000</v>
      </c>
      <c r="E126" t="str">
        <f t="shared" si="5"/>
        <v>ProPublica</v>
      </c>
      <c r="F126" t="s">
        <v>619</v>
      </c>
      <c r="G126" s="8" t="s">
        <v>605</v>
      </c>
      <c r="H126" t="s">
        <v>322</v>
      </c>
      <c r="I126" s="1">
        <v>2000</v>
      </c>
      <c r="J126">
        <v>2015</v>
      </c>
      <c r="K126" t="s">
        <v>580</v>
      </c>
    </row>
    <row r="127" spans="1:11" x14ac:dyDescent="0.2">
      <c r="A127">
        <v>352095222</v>
      </c>
      <c r="B127" s="5">
        <v>541660459</v>
      </c>
      <c r="C127" t="str">
        <f t="shared" si="3"/>
        <v>352095222_2016</v>
      </c>
      <c r="D127" t="str">
        <f t="shared" si="4"/>
        <v>Ann Sputh Family Foundation Inc_Alliance Defending Freedom20162000</v>
      </c>
      <c r="E127" t="str">
        <f t="shared" si="5"/>
        <v>ProPublica</v>
      </c>
      <c r="F127" t="s">
        <v>620</v>
      </c>
      <c r="G127" s="8" t="s">
        <v>605</v>
      </c>
      <c r="H127" t="s">
        <v>322</v>
      </c>
      <c r="I127" s="1">
        <v>2000</v>
      </c>
      <c r="J127">
        <v>2016</v>
      </c>
      <c r="K127" t="s">
        <v>580</v>
      </c>
    </row>
    <row r="128" spans="1:11" x14ac:dyDescent="0.2">
      <c r="A128">
        <v>352095222</v>
      </c>
      <c r="B128" s="5">
        <v>541660459</v>
      </c>
      <c r="C128" t="str">
        <f t="shared" si="3"/>
        <v>352095222_2017</v>
      </c>
      <c r="D128" t="str">
        <f t="shared" si="4"/>
        <v>Ann Sputh Family Foundation Inc_Alliance Defending Freedom20172500</v>
      </c>
      <c r="E128" t="str">
        <f t="shared" si="5"/>
        <v>ProPublica</v>
      </c>
      <c r="F128" t="s">
        <v>621</v>
      </c>
      <c r="G128" s="8" t="s">
        <v>605</v>
      </c>
      <c r="H128" t="s">
        <v>322</v>
      </c>
      <c r="I128" s="1">
        <v>2500</v>
      </c>
      <c r="J128">
        <v>2017</v>
      </c>
      <c r="K128" t="s">
        <v>580</v>
      </c>
    </row>
    <row r="129" spans="1:11" x14ac:dyDescent="0.2">
      <c r="A129">
        <v>591837290</v>
      </c>
      <c r="B129" s="5">
        <v>541660459</v>
      </c>
      <c r="C129" t="str">
        <f t="shared" si="3"/>
        <v>591837290_2020</v>
      </c>
      <c r="D129" t="str">
        <f t="shared" si="4"/>
        <v>Anthony R Abraham Foundation Inc_Alliance Defending Freedom202025000</v>
      </c>
      <c r="E129" t="str">
        <f t="shared" si="5"/>
        <v>ProPublica</v>
      </c>
      <c r="F129" t="s">
        <v>622</v>
      </c>
      <c r="G129" s="8" t="s">
        <v>606</v>
      </c>
      <c r="H129" t="s">
        <v>322</v>
      </c>
      <c r="I129" s="1">
        <v>25000</v>
      </c>
      <c r="J129">
        <v>2020</v>
      </c>
      <c r="K129" t="s">
        <v>580</v>
      </c>
    </row>
    <row r="130" spans="1:11" x14ac:dyDescent="0.2">
      <c r="A130">
        <v>954536768</v>
      </c>
      <c r="B130" s="5">
        <v>541660459</v>
      </c>
      <c r="C130" t="str">
        <f t="shared" ref="C130:C193" si="6">_xlfn.CONCAT(A130,"_",J130)</f>
        <v>954536768_2016</v>
      </c>
      <c r="D130" t="str">
        <f t="shared" ref="D130:D193" si="7">_xlfn.CONCAT(G130,"_",H130,J130,I130)</f>
        <v>Arbol Christian Communications_Alliance Defending Freedom20164000</v>
      </c>
      <c r="E130" t="str">
        <f t="shared" ref="E130:E193" si="8">IF(ISNUMBER(SEARCH("Conservative",F130)),"CT",IF(ISNUMBER(SEARCH("Propublica",F130)),"ProPublica","990"))</f>
        <v>ProPublica</v>
      </c>
      <c r="F130" t="s">
        <v>623</v>
      </c>
      <c r="G130" s="8" t="s">
        <v>607</v>
      </c>
      <c r="H130" t="s">
        <v>322</v>
      </c>
      <c r="I130" s="1">
        <v>4000</v>
      </c>
      <c r="J130">
        <v>2016</v>
      </c>
      <c r="K130" t="s">
        <v>580</v>
      </c>
    </row>
    <row r="131" spans="1:11" x14ac:dyDescent="0.2">
      <c r="A131">
        <v>954536768</v>
      </c>
      <c r="B131" s="5">
        <v>541660459</v>
      </c>
      <c r="C131" t="str">
        <f t="shared" si="6"/>
        <v>954536768_2021</v>
      </c>
      <c r="D131" t="str">
        <f t="shared" si="7"/>
        <v>Arbol Christian Communications_Alliance Defending Freedom202110000</v>
      </c>
      <c r="E131" t="str">
        <f t="shared" si="8"/>
        <v>ProPublica</v>
      </c>
      <c r="F131" t="s">
        <v>624</v>
      </c>
      <c r="G131" s="8" t="s">
        <v>607</v>
      </c>
      <c r="H131" t="s">
        <v>322</v>
      </c>
      <c r="I131" s="1">
        <v>10000</v>
      </c>
      <c r="J131">
        <v>2021</v>
      </c>
      <c r="K131" t="s">
        <v>580</v>
      </c>
    </row>
    <row r="132" spans="1:11" x14ac:dyDescent="0.2">
      <c r="A132">
        <v>954536768</v>
      </c>
      <c r="B132" s="5">
        <v>541660459</v>
      </c>
      <c r="C132" t="str">
        <f t="shared" si="6"/>
        <v>954536768_2023</v>
      </c>
      <c r="D132" t="str">
        <f t="shared" si="7"/>
        <v>Arbol Christian Communications_Alliance Defending Freedom20231000</v>
      </c>
      <c r="E132" t="str">
        <f t="shared" si="8"/>
        <v>ProPublica</v>
      </c>
      <c r="F132" t="s">
        <v>625</v>
      </c>
      <c r="G132" s="8" t="s">
        <v>607</v>
      </c>
      <c r="H132" t="s">
        <v>322</v>
      </c>
      <c r="I132" s="1">
        <v>1000</v>
      </c>
      <c r="J132">
        <v>2023</v>
      </c>
      <c r="K132" t="s">
        <v>580</v>
      </c>
    </row>
    <row r="133" spans="1:11" x14ac:dyDescent="0.2">
      <c r="A133">
        <v>421484434</v>
      </c>
      <c r="B133" s="5">
        <v>541660459</v>
      </c>
      <c r="C133" t="str">
        <f t="shared" si="6"/>
        <v>421484434_2013</v>
      </c>
      <c r="D133" t="str">
        <f t="shared" si="7"/>
        <v>Arlan J Van Wyk Family Foundation_Alliance Defending Freedom20131500</v>
      </c>
      <c r="E133" t="str">
        <f t="shared" si="8"/>
        <v>ProPublica</v>
      </c>
      <c r="F133" t="s">
        <v>626</v>
      </c>
      <c r="G133" s="8" t="s">
        <v>608</v>
      </c>
      <c r="H133" t="s">
        <v>322</v>
      </c>
      <c r="I133" s="1">
        <v>1500</v>
      </c>
      <c r="J133">
        <v>2013</v>
      </c>
      <c r="K133" t="s">
        <v>580</v>
      </c>
    </row>
    <row r="134" spans="1:11" x14ac:dyDescent="0.2">
      <c r="A134">
        <v>421484434</v>
      </c>
      <c r="B134" s="5">
        <v>541660459</v>
      </c>
      <c r="C134" t="str">
        <f t="shared" si="6"/>
        <v>421484434_2014</v>
      </c>
      <c r="D134" t="str">
        <f t="shared" si="7"/>
        <v>Arlan J Van Wyk Family Foundation_Alliance Defending Freedom20141000</v>
      </c>
      <c r="E134" t="str">
        <f t="shared" si="8"/>
        <v>ProPublica</v>
      </c>
      <c r="F134" t="s">
        <v>627</v>
      </c>
      <c r="G134" s="8" t="s">
        <v>608</v>
      </c>
      <c r="H134" t="s">
        <v>322</v>
      </c>
      <c r="I134" s="1">
        <v>1000</v>
      </c>
      <c r="J134">
        <v>2014</v>
      </c>
      <c r="K134" t="s">
        <v>580</v>
      </c>
    </row>
    <row r="135" spans="1:11" x14ac:dyDescent="0.2">
      <c r="A135">
        <v>841289655</v>
      </c>
      <c r="B135" s="5">
        <v>541660459</v>
      </c>
      <c r="C135" t="str">
        <f t="shared" si="6"/>
        <v>841289655_2014</v>
      </c>
      <c r="D135" t="str">
        <f t="shared" si="7"/>
        <v>Armstrong Family Foundation_Alliance Defending Freedom20145000</v>
      </c>
      <c r="E135" t="str">
        <f t="shared" si="8"/>
        <v>ProPublica</v>
      </c>
      <c r="F135" t="s">
        <v>628</v>
      </c>
      <c r="G135" s="8" t="s">
        <v>609</v>
      </c>
      <c r="H135" t="s">
        <v>322</v>
      </c>
      <c r="I135" s="1">
        <v>5000</v>
      </c>
      <c r="J135">
        <v>2014</v>
      </c>
      <c r="K135" t="s">
        <v>580</v>
      </c>
    </row>
    <row r="136" spans="1:11" x14ac:dyDescent="0.2">
      <c r="A136">
        <v>841289655</v>
      </c>
      <c r="B136" s="5">
        <v>541660459</v>
      </c>
      <c r="C136" t="str">
        <f t="shared" si="6"/>
        <v>841289655_2018</v>
      </c>
      <c r="D136" t="str">
        <f t="shared" si="7"/>
        <v>Armstrong Family Foundation_Alliance Defending Freedom20182500</v>
      </c>
      <c r="E136" t="str">
        <f t="shared" si="8"/>
        <v>ProPublica</v>
      </c>
      <c r="F136" t="s">
        <v>629</v>
      </c>
      <c r="G136" s="8" t="s">
        <v>609</v>
      </c>
      <c r="H136" t="s">
        <v>322</v>
      </c>
      <c r="I136" s="1">
        <v>2500</v>
      </c>
      <c r="J136">
        <v>2018</v>
      </c>
      <c r="K136" t="s">
        <v>580</v>
      </c>
    </row>
    <row r="137" spans="1:11" x14ac:dyDescent="0.2">
      <c r="A137">
        <v>841289655</v>
      </c>
      <c r="B137" s="5">
        <v>541660459</v>
      </c>
      <c r="C137" t="str">
        <f t="shared" si="6"/>
        <v>841289655_2019</v>
      </c>
      <c r="D137" t="str">
        <f t="shared" si="7"/>
        <v>Armstrong Family Foundation_Alliance Defending Freedom20191000</v>
      </c>
      <c r="E137" t="str">
        <f t="shared" si="8"/>
        <v>ProPublica</v>
      </c>
      <c r="F137" t="s">
        <v>630</v>
      </c>
      <c r="G137" s="8" t="s">
        <v>609</v>
      </c>
      <c r="H137" t="s">
        <v>322</v>
      </c>
      <c r="I137" s="1">
        <v>1000</v>
      </c>
      <c r="J137">
        <v>2019</v>
      </c>
      <c r="K137" t="s">
        <v>580</v>
      </c>
    </row>
    <row r="138" spans="1:11" x14ac:dyDescent="0.2">
      <c r="A138">
        <v>841289655</v>
      </c>
      <c r="B138" s="5">
        <v>541660459</v>
      </c>
      <c r="C138" t="str">
        <f t="shared" si="6"/>
        <v>841289655_2021</v>
      </c>
      <c r="D138" t="str">
        <f t="shared" si="7"/>
        <v>Armstrong Family Foundation_Alliance Defending Freedom20211000</v>
      </c>
      <c r="E138" t="str">
        <f t="shared" si="8"/>
        <v>ProPublica</v>
      </c>
      <c r="F138" t="s">
        <v>631</v>
      </c>
      <c r="G138" s="8" t="s">
        <v>609</v>
      </c>
      <c r="H138" t="s">
        <v>322</v>
      </c>
      <c r="I138" s="1">
        <v>1000</v>
      </c>
      <c r="J138">
        <v>2021</v>
      </c>
      <c r="K138" t="s">
        <v>580</v>
      </c>
    </row>
    <row r="139" spans="1:11" x14ac:dyDescent="0.2">
      <c r="A139">
        <v>841289655</v>
      </c>
      <c r="B139" s="5">
        <v>541660459</v>
      </c>
      <c r="C139" t="str">
        <f t="shared" si="6"/>
        <v>841289655_2023</v>
      </c>
      <c r="D139" t="str">
        <f t="shared" si="7"/>
        <v>Armstrong Family Foundation_Alliance Defending Freedom202350000</v>
      </c>
      <c r="E139" t="str">
        <f t="shared" si="8"/>
        <v>ProPublica</v>
      </c>
      <c r="F139" t="s">
        <v>632</v>
      </c>
      <c r="G139" s="8" t="s">
        <v>609</v>
      </c>
      <c r="H139" t="s">
        <v>322</v>
      </c>
      <c r="I139" s="1">
        <v>50000</v>
      </c>
      <c r="J139">
        <v>2023</v>
      </c>
      <c r="K139" t="s">
        <v>580</v>
      </c>
    </row>
    <row r="140" spans="1:11" x14ac:dyDescent="0.2">
      <c r="A140">
        <v>133456684</v>
      </c>
      <c r="B140" s="5">
        <v>541660459</v>
      </c>
      <c r="C140" t="str">
        <f t="shared" si="6"/>
        <v>133456684_2016</v>
      </c>
      <c r="D140" t="str">
        <f t="shared" si="7"/>
        <v>Arnhold Foundation Inc_Alliance Defending Freedom201614925</v>
      </c>
      <c r="E140" t="str">
        <f t="shared" si="8"/>
        <v>ProPublica</v>
      </c>
      <c r="F140" t="s">
        <v>641</v>
      </c>
      <c r="G140" s="8" t="s">
        <v>634</v>
      </c>
      <c r="H140" t="s">
        <v>322</v>
      </c>
      <c r="I140" s="1">
        <v>14925</v>
      </c>
      <c r="J140">
        <v>2016</v>
      </c>
      <c r="K140" t="s">
        <v>580</v>
      </c>
    </row>
    <row r="141" spans="1:11" x14ac:dyDescent="0.2">
      <c r="A141">
        <v>206090921</v>
      </c>
      <c r="B141" s="5">
        <v>541660459</v>
      </c>
      <c r="C141" t="str">
        <f t="shared" si="6"/>
        <v>206090921_2013</v>
      </c>
      <c r="D141" t="str">
        <f t="shared" si="7"/>
        <v>Arthur G Jaros Sr and Dawn L Jaros Charitable Trust_Alliance Defending Freedom20135000</v>
      </c>
      <c r="E141" t="str">
        <f t="shared" si="8"/>
        <v>ProPublica</v>
      </c>
      <c r="F141" t="s">
        <v>642</v>
      </c>
      <c r="G141" s="8" t="s">
        <v>682</v>
      </c>
      <c r="H141" t="s">
        <v>322</v>
      </c>
      <c r="I141" s="1">
        <v>5000</v>
      </c>
      <c r="J141">
        <v>2013</v>
      </c>
      <c r="K141" t="s">
        <v>580</v>
      </c>
    </row>
    <row r="142" spans="1:11" x14ac:dyDescent="0.2">
      <c r="A142">
        <v>206090921</v>
      </c>
      <c r="B142" s="5">
        <v>541660459</v>
      </c>
      <c r="C142" t="str">
        <f t="shared" si="6"/>
        <v>206090921_2014</v>
      </c>
      <c r="D142" t="str">
        <f t="shared" si="7"/>
        <v>Arthur G Jaros Sr and Dawn L Jaros Charitable Trust_Alliance Defending Freedom20141000</v>
      </c>
      <c r="E142" t="str">
        <f t="shared" si="8"/>
        <v>ProPublica</v>
      </c>
      <c r="F142" t="s">
        <v>643</v>
      </c>
      <c r="G142" s="8" t="s">
        <v>682</v>
      </c>
      <c r="H142" t="s">
        <v>322</v>
      </c>
      <c r="I142" s="1">
        <v>1000</v>
      </c>
      <c r="J142">
        <v>2014</v>
      </c>
      <c r="K142" t="s">
        <v>580</v>
      </c>
    </row>
    <row r="143" spans="1:11" x14ac:dyDescent="0.2">
      <c r="A143">
        <v>206090921</v>
      </c>
      <c r="B143" s="5">
        <v>541660459</v>
      </c>
      <c r="C143" t="str">
        <f t="shared" si="6"/>
        <v>206090921_2017</v>
      </c>
      <c r="D143" t="str">
        <f t="shared" si="7"/>
        <v>Arthur G Jaros Sr and Dawn L Jaros Charitable Trust_Alliance Defending Freedom20172180</v>
      </c>
      <c r="E143" t="str">
        <f t="shared" si="8"/>
        <v>ProPublica</v>
      </c>
      <c r="F143" t="s">
        <v>644</v>
      </c>
      <c r="G143" s="8" t="s">
        <v>682</v>
      </c>
      <c r="H143" t="s">
        <v>322</v>
      </c>
      <c r="I143" s="1">
        <v>2180</v>
      </c>
      <c r="J143">
        <v>2017</v>
      </c>
      <c r="K143" t="s">
        <v>580</v>
      </c>
    </row>
    <row r="144" spans="1:11" x14ac:dyDescent="0.2">
      <c r="A144">
        <v>206090921</v>
      </c>
      <c r="B144" s="5">
        <v>541660459</v>
      </c>
      <c r="C144" t="str">
        <f t="shared" si="6"/>
        <v>206090921_2018</v>
      </c>
      <c r="D144" t="str">
        <f t="shared" si="7"/>
        <v>Arthur G Jaros Sr and Dawn L Jaros Charitable Trust_Alliance Defending Freedom20185360</v>
      </c>
      <c r="E144" t="str">
        <f t="shared" si="8"/>
        <v>ProPublica</v>
      </c>
      <c r="F144" t="s">
        <v>645</v>
      </c>
      <c r="G144" s="8" t="s">
        <v>682</v>
      </c>
      <c r="H144" t="s">
        <v>322</v>
      </c>
      <c r="I144" s="1">
        <v>5360</v>
      </c>
      <c r="J144">
        <v>2018</v>
      </c>
      <c r="K144" t="s">
        <v>580</v>
      </c>
    </row>
    <row r="145" spans="1:11" x14ac:dyDescent="0.2">
      <c r="A145">
        <v>206090921</v>
      </c>
      <c r="B145" s="5">
        <v>541660459</v>
      </c>
      <c r="C145" t="str">
        <f t="shared" si="6"/>
        <v>206090921_2019</v>
      </c>
      <c r="D145" t="str">
        <f t="shared" si="7"/>
        <v>Arthur G Jaros Sr and Dawn L Jaros Charitable Trust_Alliance Defending Freedom2019360</v>
      </c>
      <c r="E145" t="str">
        <f t="shared" si="8"/>
        <v>ProPublica</v>
      </c>
      <c r="F145" t="s">
        <v>646</v>
      </c>
      <c r="G145" s="8" t="s">
        <v>682</v>
      </c>
      <c r="H145" t="s">
        <v>322</v>
      </c>
      <c r="I145" s="1">
        <v>360</v>
      </c>
      <c r="J145">
        <v>2019</v>
      </c>
      <c r="K145" t="s">
        <v>580</v>
      </c>
    </row>
    <row r="146" spans="1:11" x14ac:dyDescent="0.2">
      <c r="A146">
        <v>206090921</v>
      </c>
      <c r="B146" s="5">
        <v>541660459</v>
      </c>
      <c r="C146" t="str">
        <f t="shared" si="6"/>
        <v>206090921_2019</v>
      </c>
      <c r="D146" t="str">
        <f t="shared" si="7"/>
        <v>Arthur G Jaros Sr and Dawn L Jaros Charitable Trust_Alliance Defending Freedom2019360</v>
      </c>
      <c r="E146" t="str">
        <f t="shared" si="8"/>
        <v>ProPublica</v>
      </c>
      <c r="F146" t="s">
        <v>647</v>
      </c>
      <c r="G146" s="8" t="s">
        <v>682</v>
      </c>
      <c r="H146" t="s">
        <v>322</v>
      </c>
      <c r="I146" s="1">
        <v>360</v>
      </c>
      <c r="J146">
        <v>2019</v>
      </c>
      <c r="K146" t="s">
        <v>580</v>
      </c>
    </row>
    <row r="147" spans="1:11" x14ac:dyDescent="0.2">
      <c r="A147">
        <v>206090921</v>
      </c>
      <c r="B147" s="5">
        <v>541660459</v>
      </c>
      <c r="C147" t="str">
        <f t="shared" si="6"/>
        <v>206090921_2020</v>
      </c>
      <c r="D147" t="str">
        <f t="shared" si="7"/>
        <v>Arthur G Jaros Sr and Dawn L Jaros Charitable Trust_Alliance Defending Freedom20201360</v>
      </c>
      <c r="E147" t="str">
        <f t="shared" si="8"/>
        <v>ProPublica</v>
      </c>
      <c r="F147" t="s">
        <v>648</v>
      </c>
      <c r="G147" s="8" t="s">
        <v>682</v>
      </c>
      <c r="H147" t="s">
        <v>322</v>
      </c>
      <c r="I147" s="1">
        <v>1360</v>
      </c>
      <c r="J147">
        <v>2020</v>
      </c>
      <c r="K147" t="s">
        <v>580</v>
      </c>
    </row>
    <row r="148" spans="1:11" x14ac:dyDescent="0.2">
      <c r="A148">
        <v>206090921</v>
      </c>
      <c r="B148" s="5">
        <v>541660459</v>
      </c>
      <c r="C148" t="str">
        <f t="shared" si="6"/>
        <v>206090921_2021</v>
      </c>
      <c r="D148" t="str">
        <f t="shared" si="7"/>
        <v>Arthur G Jaros Sr and Dawn L Jaros Charitable Trust_Alliance Defending Freedom2021480</v>
      </c>
      <c r="E148" t="str">
        <f t="shared" si="8"/>
        <v>ProPublica</v>
      </c>
      <c r="F148" t="s">
        <v>649</v>
      </c>
      <c r="G148" s="8" t="s">
        <v>682</v>
      </c>
      <c r="H148" t="s">
        <v>322</v>
      </c>
      <c r="I148" s="1">
        <v>480</v>
      </c>
      <c r="J148">
        <v>2021</v>
      </c>
      <c r="K148" t="s">
        <v>580</v>
      </c>
    </row>
    <row r="149" spans="1:11" x14ac:dyDescent="0.2">
      <c r="A149">
        <v>206090921</v>
      </c>
      <c r="B149" s="5">
        <v>541660459</v>
      </c>
      <c r="C149" t="str">
        <f t="shared" si="6"/>
        <v>206090921_2022</v>
      </c>
      <c r="D149" t="str">
        <f t="shared" si="7"/>
        <v>Arthur G Jaros Sr and Dawn L Jaros Charitable Trust_Alliance Defending Freedom20224300</v>
      </c>
      <c r="E149" t="str">
        <f t="shared" si="8"/>
        <v>ProPublica</v>
      </c>
      <c r="F149" t="s">
        <v>650</v>
      </c>
      <c r="G149" s="8" t="s">
        <v>682</v>
      </c>
      <c r="H149" t="s">
        <v>322</v>
      </c>
      <c r="I149" s="1">
        <v>4300</v>
      </c>
      <c r="J149">
        <v>2022</v>
      </c>
      <c r="K149" t="s">
        <v>580</v>
      </c>
    </row>
    <row r="150" spans="1:11" x14ac:dyDescent="0.2">
      <c r="A150">
        <v>206090921</v>
      </c>
      <c r="B150" s="5">
        <v>541660459</v>
      </c>
      <c r="C150" t="str">
        <f t="shared" si="6"/>
        <v>206090921_2023</v>
      </c>
      <c r="D150" t="str">
        <f t="shared" si="7"/>
        <v>Arthur G Jaros Sr and Dawn L Jaros Charitable Trust_Alliance Defending Freedom20234300</v>
      </c>
      <c r="E150" t="str">
        <f t="shared" si="8"/>
        <v>ProPublica</v>
      </c>
      <c r="F150" t="s">
        <v>651</v>
      </c>
      <c r="G150" s="8" t="s">
        <v>682</v>
      </c>
      <c r="H150" t="s">
        <v>322</v>
      </c>
      <c r="I150" s="1">
        <v>4300</v>
      </c>
      <c r="J150">
        <v>2023</v>
      </c>
      <c r="K150" t="s">
        <v>580</v>
      </c>
    </row>
    <row r="151" spans="1:11" x14ac:dyDescent="0.2">
      <c r="A151">
        <v>141782466</v>
      </c>
      <c r="B151" s="5">
        <v>541660459</v>
      </c>
      <c r="C151" t="str">
        <f t="shared" si="6"/>
        <v>141782466_2020</v>
      </c>
      <c r="D151" t="str">
        <f t="shared" si="7"/>
        <v>Ayco Charitable Foundation_Alliance Defending Freedom202011200</v>
      </c>
      <c r="E151" t="str">
        <f t="shared" si="8"/>
        <v>ProPublica</v>
      </c>
      <c r="F151" t="s">
        <v>653</v>
      </c>
      <c r="G151" s="8" t="s">
        <v>635</v>
      </c>
      <c r="H151" t="s">
        <v>322</v>
      </c>
      <c r="I151" s="1">
        <v>11200</v>
      </c>
      <c r="J151">
        <v>2020</v>
      </c>
      <c r="K151" t="s">
        <v>580</v>
      </c>
    </row>
    <row r="152" spans="1:11" x14ac:dyDescent="0.2">
      <c r="A152">
        <v>141782466</v>
      </c>
      <c r="B152" s="5">
        <v>541660459</v>
      </c>
      <c r="C152" t="str">
        <f t="shared" si="6"/>
        <v>141782466_2020</v>
      </c>
      <c r="D152" t="str">
        <f t="shared" si="7"/>
        <v>Ayco Charitable Foundation_Alliance Defending Freedom202017600</v>
      </c>
      <c r="E152" t="str">
        <f t="shared" si="8"/>
        <v>ProPublica</v>
      </c>
      <c r="F152" t="s">
        <v>652</v>
      </c>
      <c r="G152" s="8" t="s">
        <v>635</v>
      </c>
      <c r="H152" t="s">
        <v>322</v>
      </c>
      <c r="I152" s="1">
        <v>17600</v>
      </c>
      <c r="J152">
        <v>2020</v>
      </c>
      <c r="K152" t="s">
        <v>580</v>
      </c>
    </row>
    <row r="153" spans="1:11" x14ac:dyDescent="0.2">
      <c r="A153">
        <v>141782466</v>
      </c>
      <c r="B153" s="5">
        <v>541660459</v>
      </c>
      <c r="C153" t="str">
        <f t="shared" si="6"/>
        <v>141782466_2021</v>
      </c>
      <c r="D153" t="str">
        <f t="shared" si="7"/>
        <v>Ayco Charitable Foundation_Alliance Defending Freedom202119950</v>
      </c>
      <c r="E153" t="str">
        <f t="shared" si="8"/>
        <v>ProPublica</v>
      </c>
      <c r="F153" t="s">
        <v>654</v>
      </c>
      <c r="G153" s="8" t="s">
        <v>635</v>
      </c>
      <c r="H153" t="s">
        <v>322</v>
      </c>
      <c r="I153" s="1">
        <v>19950</v>
      </c>
      <c r="J153">
        <v>2021</v>
      </c>
      <c r="K153" t="s">
        <v>580</v>
      </c>
    </row>
    <row r="154" spans="1:11" x14ac:dyDescent="0.2">
      <c r="A154">
        <v>141782466</v>
      </c>
      <c r="B154" s="5">
        <v>541660459</v>
      </c>
      <c r="C154" t="str">
        <f t="shared" si="6"/>
        <v>141782466_2022</v>
      </c>
      <c r="D154" t="str">
        <f t="shared" si="7"/>
        <v>Ayco Charitable Foundation_Alliance Defending Freedom202218100</v>
      </c>
      <c r="E154" t="str">
        <f t="shared" si="8"/>
        <v>ProPublica</v>
      </c>
      <c r="F154" t="s">
        <v>655</v>
      </c>
      <c r="G154" s="8" t="s">
        <v>635</v>
      </c>
      <c r="H154" t="s">
        <v>322</v>
      </c>
      <c r="I154" s="1">
        <v>18100</v>
      </c>
      <c r="J154">
        <v>2022</v>
      </c>
      <c r="K154" t="s">
        <v>580</v>
      </c>
    </row>
    <row r="155" spans="1:11" x14ac:dyDescent="0.2">
      <c r="A155">
        <v>141782466</v>
      </c>
      <c r="B155" s="5">
        <v>541660459</v>
      </c>
      <c r="C155" t="str">
        <f t="shared" si="6"/>
        <v>141782466_2023</v>
      </c>
      <c r="D155" t="str">
        <f t="shared" si="7"/>
        <v>Ayco Charitable Foundation_Alliance Defending Freedom202331278</v>
      </c>
      <c r="E155" t="str">
        <f t="shared" si="8"/>
        <v>ProPublica</v>
      </c>
      <c r="F155" t="s">
        <v>656</v>
      </c>
      <c r="G155" s="8" t="s">
        <v>635</v>
      </c>
      <c r="H155" t="s">
        <v>322</v>
      </c>
      <c r="I155" s="1">
        <v>31278</v>
      </c>
      <c r="J155">
        <v>2023</v>
      </c>
      <c r="K155" t="s">
        <v>580</v>
      </c>
    </row>
    <row r="156" spans="1:11" x14ac:dyDescent="0.2">
      <c r="A156">
        <v>873496357</v>
      </c>
      <c r="B156" s="5">
        <v>541660459</v>
      </c>
      <c r="C156" t="str">
        <f t="shared" si="6"/>
        <v>873496357_2023</v>
      </c>
      <c r="D156" t="str">
        <f t="shared" si="7"/>
        <v>Aylward Family Foundation_Alliance Defending Freedom20231000</v>
      </c>
      <c r="E156" t="str">
        <f t="shared" si="8"/>
        <v>ProPublica</v>
      </c>
      <c r="F156" t="s">
        <v>657</v>
      </c>
      <c r="G156" s="8" t="s">
        <v>636</v>
      </c>
      <c r="H156" t="s">
        <v>322</v>
      </c>
      <c r="I156" s="1">
        <v>1000</v>
      </c>
      <c r="J156">
        <v>2023</v>
      </c>
      <c r="K156" t="s">
        <v>580</v>
      </c>
    </row>
    <row r="157" spans="1:11" x14ac:dyDescent="0.2">
      <c r="A157">
        <v>472394448</v>
      </c>
      <c r="B157" s="5">
        <v>541660459</v>
      </c>
      <c r="C157" t="str">
        <f t="shared" si="6"/>
        <v>472394448_2016</v>
      </c>
      <c r="D157" t="str">
        <f t="shared" si="7"/>
        <v>Azb Foundation Inc_Alliance Defending Freedom20161000</v>
      </c>
      <c r="E157" t="str">
        <f t="shared" si="8"/>
        <v>ProPublica</v>
      </c>
      <c r="F157" t="s">
        <v>658</v>
      </c>
      <c r="G157" s="8" t="s">
        <v>637</v>
      </c>
      <c r="H157" t="s">
        <v>322</v>
      </c>
      <c r="I157" s="1">
        <v>1000</v>
      </c>
      <c r="J157">
        <v>2016</v>
      </c>
      <c r="K157" t="s">
        <v>580</v>
      </c>
    </row>
    <row r="158" spans="1:11" x14ac:dyDescent="0.2">
      <c r="A158">
        <v>472394448</v>
      </c>
      <c r="B158" s="5">
        <v>541660459</v>
      </c>
      <c r="C158" t="str">
        <f t="shared" si="6"/>
        <v>472394448_2017</v>
      </c>
      <c r="D158" t="str">
        <f t="shared" si="7"/>
        <v>Azb Foundation Inc_Alliance Defending Freedom201720000</v>
      </c>
      <c r="E158" t="str">
        <f t="shared" si="8"/>
        <v>ProPublica</v>
      </c>
      <c r="F158" t="s">
        <v>659</v>
      </c>
      <c r="G158" s="8" t="s">
        <v>637</v>
      </c>
      <c r="H158" t="s">
        <v>322</v>
      </c>
      <c r="I158" s="1">
        <v>20000</v>
      </c>
      <c r="J158">
        <v>2017</v>
      </c>
      <c r="K158" t="s">
        <v>580</v>
      </c>
    </row>
    <row r="159" spans="1:11" x14ac:dyDescent="0.2">
      <c r="A159">
        <v>472394448</v>
      </c>
      <c r="B159" s="5">
        <v>541660459</v>
      </c>
      <c r="C159" t="str">
        <f t="shared" si="6"/>
        <v>472394448_2018</v>
      </c>
      <c r="D159" t="str">
        <f t="shared" si="7"/>
        <v>Azb Foundation Inc_Alliance Defending Freedom201825000</v>
      </c>
      <c r="E159" t="str">
        <f t="shared" si="8"/>
        <v>ProPublica</v>
      </c>
      <c r="F159" t="s">
        <v>660</v>
      </c>
      <c r="G159" s="8" t="s">
        <v>637</v>
      </c>
      <c r="H159" t="s">
        <v>322</v>
      </c>
      <c r="I159" s="1">
        <v>25000</v>
      </c>
      <c r="J159">
        <v>2018</v>
      </c>
      <c r="K159" t="s">
        <v>580</v>
      </c>
    </row>
    <row r="160" spans="1:11" x14ac:dyDescent="0.2">
      <c r="A160">
        <v>472394448</v>
      </c>
      <c r="B160" s="5">
        <v>541660459</v>
      </c>
      <c r="C160" t="str">
        <f t="shared" si="6"/>
        <v>472394448_2019</v>
      </c>
      <c r="D160" t="str">
        <f t="shared" si="7"/>
        <v>Azb Foundation Inc_Alliance Defending Freedom201925000</v>
      </c>
      <c r="E160" t="str">
        <f t="shared" si="8"/>
        <v>ProPublica</v>
      </c>
      <c r="F160" t="s">
        <v>661</v>
      </c>
      <c r="G160" s="8" t="s">
        <v>637</v>
      </c>
      <c r="H160" t="s">
        <v>322</v>
      </c>
      <c r="I160" s="1">
        <v>25000</v>
      </c>
      <c r="J160">
        <v>2019</v>
      </c>
      <c r="K160" t="s">
        <v>580</v>
      </c>
    </row>
    <row r="161" spans="1:11" x14ac:dyDescent="0.2">
      <c r="A161">
        <v>472394448</v>
      </c>
      <c r="B161" s="5">
        <v>541660459</v>
      </c>
      <c r="C161" t="str">
        <f t="shared" si="6"/>
        <v>472394448_2020</v>
      </c>
      <c r="D161" t="str">
        <f t="shared" si="7"/>
        <v>Azb Foundation Inc_Alliance Defending Freedom202025000</v>
      </c>
      <c r="E161" t="str">
        <f t="shared" si="8"/>
        <v>ProPublica</v>
      </c>
      <c r="F161" t="s">
        <v>662</v>
      </c>
      <c r="G161" s="8" t="s">
        <v>637</v>
      </c>
      <c r="H161" t="s">
        <v>322</v>
      </c>
      <c r="I161" s="1">
        <v>25000</v>
      </c>
      <c r="J161">
        <v>2020</v>
      </c>
      <c r="K161" t="s">
        <v>580</v>
      </c>
    </row>
    <row r="162" spans="1:11" x14ac:dyDescent="0.2">
      <c r="A162">
        <v>472394448</v>
      </c>
      <c r="B162" s="5">
        <v>541660459</v>
      </c>
      <c r="C162" t="str">
        <f t="shared" si="6"/>
        <v>472394448_2021</v>
      </c>
      <c r="D162" t="str">
        <f t="shared" si="7"/>
        <v>Azb Foundation Inc_Alliance Defending Freedom202125000</v>
      </c>
      <c r="E162" t="str">
        <f t="shared" si="8"/>
        <v>ProPublica</v>
      </c>
      <c r="F162" t="s">
        <v>663</v>
      </c>
      <c r="G162" s="8" t="s">
        <v>637</v>
      </c>
      <c r="H162" t="s">
        <v>322</v>
      </c>
      <c r="I162" s="1">
        <v>25000</v>
      </c>
      <c r="J162">
        <v>2021</v>
      </c>
      <c r="K162" t="s">
        <v>580</v>
      </c>
    </row>
    <row r="163" spans="1:11" x14ac:dyDescent="0.2">
      <c r="A163">
        <v>472394448</v>
      </c>
      <c r="B163" s="5">
        <v>541660459</v>
      </c>
      <c r="C163" t="str">
        <f t="shared" si="6"/>
        <v>472394448_2022</v>
      </c>
      <c r="D163" t="str">
        <f t="shared" si="7"/>
        <v>Azb Foundation Inc_Alliance Defending Freedom202225000</v>
      </c>
      <c r="E163" t="str">
        <f t="shared" si="8"/>
        <v>ProPublica</v>
      </c>
      <c r="F163" t="s">
        <v>664</v>
      </c>
      <c r="G163" s="8" t="s">
        <v>637</v>
      </c>
      <c r="H163" t="s">
        <v>322</v>
      </c>
      <c r="I163" s="1">
        <v>25000</v>
      </c>
      <c r="J163">
        <v>2022</v>
      </c>
      <c r="K163" t="s">
        <v>580</v>
      </c>
    </row>
    <row r="164" spans="1:11" x14ac:dyDescent="0.2">
      <c r="A164">
        <v>472394448</v>
      </c>
      <c r="B164" s="5">
        <v>541660459</v>
      </c>
      <c r="C164" t="str">
        <f t="shared" si="6"/>
        <v>472394448_2023</v>
      </c>
      <c r="D164" t="str">
        <f t="shared" si="7"/>
        <v>Azb Foundation Inc_Alliance Defending Freedom202320000</v>
      </c>
      <c r="E164" t="str">
        <f t="shared" si="8"/>
        <v>ProPublica</v>
      </c>
      <c r="F164" t="s">
        <v>665</v>
      </c>
      <c r="G164" s="8" t="s">
        <v>637</v>
      </c>
      <c r="H164" t="s">
        <v>322</v>
      </c>
      <c r="I164" s="1">
        <v>20000</v>
      </c>
      <c r="J164">
        <v>2023</v>
      </c>
      <c r="K164" t="s">
        <v>580</v>
      </c>
    </row>
    <row r="165" spans="1:11" x14ac:dyDescent="0.2">
      <c r="A165">
        <v>460513483</v>
      </c>
      <c r="B165" s="5">
        <v>541660459</v>
      </c>
      <c r="C165" t="str">
        <f t="shared" si="6"/>
        <v>460513483_2021</v>
      </c>
      <c r="D165" t="str">
        <f t="shared" si="7"/>
        <v>Backus Family Foundation Inc_Alliance Defending Freedom2021300</v>
      </c>
      <c r="E165" t="str">
        <f t="shared" si="8"/>
        <v>ProPublica</v>
      </c>
      <c r="F165" t="s">
        <v>666</v>
      </c>
      <c r="G165" s="8" t="s">
        <v>638</v>
      </c>
      <c r="H165" t="s">
        <v>322</v>
      </c>
      <c r="I165" s="1">
        <v>300</v>
      </c>
      <c r="J165">
        <v>2021</v>
      </c>
      <c r="K165" t="s">
        <v>580</v>
      </c>
    </row>
    <row r="166" spans="1:11" x14ac:dyDescent="0.2">
      <c r="A166">
        <v>460513483</v>
      </c>
      <c r="B166" s="5">
        <v>541660459</v>
      </c>
      <c r="C166" t="str">
        <f t="shared" si="6"/>
        <v>460513483_2022</v>
      </c>
      <c r="D166" t="str">
        <f t="shared" si="7"/>
        <v>Backus Family Foundation Inc_Alliance Defending Freedom2022200</v>
      </c>
      <c r="E166" t="str">
        <f t="shared" si="8"/>
        <v>ProPublica</v>
      </c>
      <c r="F166" t="s">
        <v>667</v>
      </c>
      <c r="G166" s="8" t="s">
        <v>638</v>
      </c>
      <c r="H166" t="s">
        <v>322</v>
      </c>
      <c r="I166" s="1">
        <v>200</v>
      </c>
      <c r="J166">
        <v>2022</v>
      </c>
      <c r="K166" t="s">
        <v>580</v>
      </c>
    </row>
    <row r="167" spans="1:11" x14ac:dyDescent="0.2">
      <c r="A167">
        <v>460513483</v>
      </c>
      <c r="B167" s="5">
        <v>541660459</v>
      </c>
      <c r="C167" t="str">
        <f t="shared" si="6"/>
        <v>460513483_2023</v>
      </c>
      <c r="D167" t="str">
        <f t="shared" si="7"/>
        <v>Backus Family Foundation Inc_Alliance Defending Freedom2023102</v>
      </c>
      <c r="E167" t="str">
        <f t="shared" si="8"/>
        <v>ProPublica</v>
      </c>
      <c r="F167" t="s">
        <v>668</v>
      </c>
      <c r="G167" s="8" t="s">
        <v>638</v>
      </c>
      <c r="H167" t="s">
        <v>322</v>
      </c>
      <c r="I167" s="1">
        <v>102</v>
      </c>
      <c r="J167">
        <v>2023</v>
      </c>
      <c r="K167" t="s">
        <v>580</v>
      </c>
    </row>
    <row r="168" spans="1:11" x14ac:dyDescent="0.2">
      <c r="A168">
        <v>276359747</v>
      </c>
      <c r="B168" s="5">
        <v>541660459</v>
      </c>
      <c r="C168" t="str">
        <f t="shared" si="6"/>
        <v>276359747_2019</v>
      </c>
      <c r="D168" t="str">
        <f t="shared" si="7"/>
        <v>Bader Family Foundation_Alliance Defending Freedom2019100000</v>
      </c>
      <c r="E168" t="str">
        <f t="shared" si="8"/>
        <v>ProPublica</v>
      </c>
      <c r="F168" t="s">
        <v>669</v>
      </c>
      <c r="G168" s="8" t="s">
        <v>639</v>
      </c>
      <c r="H168" t="s">
        <v>322</v>
      </c>
      <c r="I168" s="1">
        <v>100000</v>
      </c>
      <c r="J168">
        <v>2019</v>
      </c>
      <c r="K168" t="s">
        <v>580</v>
      </c>
    </row>
    <row r="169" spans="1:11" x14ac:dyDescent="0.2">
      <c r="A169">
        <v>276359747</v>
      </c>
      <c r="B169" s="5">
        <v>541660459</v>
      </c>
      <c r="C169" t="str">
        <f t="shared" si="6"/>
        <v>276359747_2020</v>
      </c>
      <c r="D169" t="str">
        <f t="shared" si="7"/>
        <v>Bader Family Foundation_Alliance Defending Freedom2020150000</v>
      </c>
      <c r="E169" t="str">
        <f t="shared" si="8"/>
        <v>ProPublica</v>
      </c>
      <c r="F169" t="s">
        <v>670</v>
      </c>
      <c r="G169" s="8" t="s">
        <v>639</v>
      </c>
      <c r="H169" t="s">
        <v>322</v>
      </c>
      <c r="I169" s="1">
        <v>150000</v>
      </c>
      <c r="J169">
        <v>2020</v>
      </c>
      <c r="K169" t="s">
        <v>580</v>
      </c>
    </row>
    <row r="170" spans="1:11" x14ac:dyDescent="0.2">
      <c r="A170">
        <v>276359747</v>
      </c>
      <c r="B170" s="5">
        <v>541660459</v>
      </c>
      <c r="C170" t="str">
        <f t="shared" si="6"/>
        <v>276359747_2021</v>
      </c>
      <c r="D170" t="str">
        <f t="shared" si="7"/>
        <v>Bader Family Foundation_Alliance Defending Freedom2021200000</v>
      </c>
      <c r="E170" t="str">
        <f t="shared" si="8"/>
        <v>ProPublica</v>
      </c>
      <c r="F170" t="s">
        <v>671</v>
      </c>
      <c r="G170" s="8" t="s">
        <v>639</v>
      </c>
      <c r="H170" t="s">
        <v>322</v>
      </c>
      <c r="I170" s="1">
        <v>200000</v>
      </c>
      <c r="J170">
        <v>2021</v>
      </c>
      <c r="K170" t="s">
        <v>580</v>
      </c>
    </row>
    <row r="171" spans="1:11" x14ac:dyDescent="0.2">
      <c r="A171">
        <v>276359747</v>
      </c>
      <c r="B171" s="5">
        <v>541660459</v>
      </c>
      <c r="C171" t="str">
        <f t="shared" si="6"/>
        <v>276359747_2022</v>
      </c>
      <c r="D171" t="str">
        <f t="shared" si="7"/>
        <v>Bader Family Foundation_Alliance Defending Freedom2022155000</v>
      </c>
      <c r="E171" t="str">
        <f t="shared" si="8"/>
        <v>ProPublica</v>
      </c>
      <c r="F171" t="s">
        <v>672</v>
      </c>
      <c r="G171" s="8" t="s">
        <v>639</v>
      </c>
      <c r="H171" t="s">
        <v>322</v>
      </c>
      <c r="I171" s="1">
        <v>155000</v>
      </c>
      <c r="J171">
        <v>2022</v>
      </c>
      <c r="K171" t="s">
        <v>580</v>
      </c>
    </row>
    <row r="172" spans="1:11" x14ac:dyDescent="0.2">
      <c r="A172">
        <v>276359747</v>
      </c>
      <c r="B172" s="5">
        <v>541660459</v>
      </c>
      <c r="C172" t="str">
        <f t="shared" si="6"/>
        <v>276359747_2023</v>
      </c>
      <c r="D172" t="str">
        <f t="shared" si="7"/>
        <v>Bader Family Foundation_Alliance Defending Freedom2023125000</v>
      </c>
      <c r="E172" t="str">
        <f t="shared" si="8"/>
        <v>ProPublica</v>
      </c>
      <c r="F172" t="s">
        <v>673</v>
      </c>
      <c r="G172" s="8" t="s">
        <v>639</v>
      </c>
      <c r="H172" t="s">
        <v>322</v>
      </c>
      <c r="I172" s="1">
        <v>125000</v>
      </c>
      <c r="J172">
        <v>2023</v>
      </c>
      <c r="K172" t="s">
        <v>580</v>
      </c>
    </row>
    <row r="173" spans="1:11" x14ac:dyDescent="0.2">
      <c r="A173">
        <v>593154364</v>
      </c>
      <c r="B173" s="5">
        <v>541660459</v>
      </c>
      <c r="C173" t="str">
        <f t="shared" si="6"/>
        <v>593154364_2013</v>
      </c>
      <c r="D173" t="str">
        <f t="shared" si="7"/>
        <v>Bailey Family Foundation Inc_Alliance Defending Freedom20131500</v>
      </c>
      <c r="E173" t="str">
        <f t="shared" si="8"/>
        <v>ProPublica</v>
      </c>
      <c r="F173" t="s">
        <v>674</v>
      </c>
      <c r="G173" s="8" t="s">
        <v>640</v>
      </c>
      <c r="H173" t="s">
        <v>322</v>
      </c>
      <c r="I173" s="1">
        <v>1500</v>
      </c>
      <c r="J173">
        <v>2013</v>
      </c>
      <c r="K173" t="s">
        <v>580</v>
      </c>
    </row>
    <row r="174" spans="1:11" x14ac:dyDescent="0.2">
      <c r="A174">
        <v>593154364</v>
      </c>
      <c r="B174" s="5">
        <v>541660459</v>
      </c>
      <c r="C174" t="str">
        <f t="shared" si="6"/>
        <v>593154364_2014</v>
      </c>
      <c r="D174" t="str">
        <f t="shared" si="7"/>
        <v>Bailey Family Foundation Inc_Alliance Defending Freedom2014750</v>
      </c>
      <c r="E174" t="str">
        <f t="shared" si="8"/>
        <v>ProPublica</v>
      </c>
      <c r="F174" t="s">
        <v>675</v>
      </c>
      <c r="G174" s="8" t="s">
        <v>640</v>
      </c>
      <c r="H174" t="s">
        <v>322</v>
      </c>
      <c r="I174" s="1">
        <v>750</v>
      </c>
      <c r="J174">
        <v>2014</v>
      </c>
      <c r="K174" t="s">
        <v>580</v>
      </c>
    </row>
    <row r="175" spans="1:11" x14ac:dyDescent="0.2">
      <c r="A175">
        <v>593154364</v>
      </c>
      <c r="B175" s="5">
        <v>541660459</v>
      </c>
      <c r="C175" t="str">
        <f t="shared" si="6"/>
        <v>593154364_2015</v>
      </c>
      <c r="D175" t="str">
        <f t="shared" si="7"/>
        <v>Bailey Family Foundation Inc_Alliance Defending Freedom20151750</v>
      </c>
      <c r="E175" t="str">
        <f t="shared" si="8"/>
        <v>ProPublica</v>
      </c>
      <c r="F175" t="s">
        <v>676</v>
      </c>
      <c r="G175" s="8" t="s">
        <v>640</v>
      </c>
      <c r="H175" t="s">
        <v>322</v>
      </c>
      <c r="I175" s="1">
        <v>1750</v>
      </c>
      <c r="J175">
        <v>2015</v>
      </c>
      <c r="K175" t="s">
        <v>580</v>
      </c>
    </row>
    <row r="176" spans="1:11" x14ac:dyDescent="0.2">
      <c r="A176">
        <v>593154364</v>
      </c>
      <c r="B176" s="5">
        <v>541660459</v>
      </c>
      <c r="C176" t="str">
        <f t="shared" si="6"/>
        <v>593154364_2016</v>
      </c>
      <c r="D176" t="str">
        <f t="shared" si="7"/>
        <v>Bailey Family Foundation Inc_Alliance Defending Freedom20164000</v>
      </c>
      <c r="E176" t="str">
        <f t="shared" si="8"/>
        <v>ProPublica</v>
      </c>
      <c r="F176" t="s">
        <v>677</v>
      </c>
      <c r="G176" s="8" t="s">
        <v>640</v>
      </c>
      <c r="H176" t="s">
        <v>322</v>
      </c>
      <c r="I176" s="1">
        <v>4000</v>
      </c>
      <c r="J176">
        <v>2016</v>
      </c>
      <c r="K176" t="s">
        <v>580</v>
      </c>
    </row>
    <row r="177" spans="1:11" x14ac:dyDescent="0.2">
      <c r="A177">
        <v>593154364</v>
      </c>
      <c r="B177" s="5">
        <v>541660459</v>
      </c>
      <c r="C177" t="str">
        <f t="shared" si="6"/>
        <v>593154364_2017</v>
      </c>
      <c r="D177" t="str">
        <f t="shared" si="7"/>
        <v>Bailey Family Foundation Inc_Alliance Defending Freedom20173000</v>
      </c>
      <c r="E177" t="str">
        <f t="shared" si="8"/>
        <v>ProPublica</v>
      </c>
      <c r="F177" t="s">
        <v>678</v>
      </c>
      <c r="G177" s="8" t="s">
        <v>640</v>
      </c>
      <c r="H177" t="s">
        <v>322</v>
      </c>
      <c r="I177" s="1">
        <v>3000</v>
      </c>
      <c r="J177">
        <v>2017</v>
      </c>
      <c r="K177" t="s">
        <v>580</v>
      </c>
    </row>
    <row r="178" spans="1:11" x14ac:dyDescent="0.2">
      <c r="A178">
        <v>593154364</v>
      </c>
      <c r="B178" s="5">
        <v>541660459</v>
      </c>
      <c r="C178" t="str">
        <f t="shared" si="6"/>
        <v>593154364_2018</v>
      </c>
      <c r="D178" t="str">
        <f t="shared" si="7"/>
        <v>Bailey Family Foundation Inc_Alliance Defending Freedom20183500</v>
      </c>
      <c r="E178" t="str">
        <f t="shared" si="8"/>
        <v>ProPublica</v>
      </c>
      <c r="F178" t="s">
        <v>679</v>
      </c>
      <c r="G178" s="8" t="s">
        <v>640</v>
      </c>
      <c r="H178" t="s">
        <v>322</v>
      </c>
      <c r="I178" s="1">
        <v>3500</v>
      </c>
      <c r="J178">
        <v>2018</v>
      </c>
      <c r="K178" t="s">
        <v>580</v>
      </c>
    </row>
    <row r="179" spans="1:11" x14ac:dyDescent="0.2">
      <c r="A179">
        <v>593154364</v>
      </c>
      <c r="B179" s="5">
        <v>541660459</v>
      </c>
      <c r="C179" t="str">
        <f t="shared" si="6"/>
        <v>593154364_2019</v>
      </c>
      <c r="D179" t="str">
        <f t="shared" si="7"/>
        <v>Bailey Family Foundation Inc_Alliance Defending Freedom20195500</v>
      </c>
      <c r="E179" t="str">
        <f t="shared" si="8"/>
        <v>ProPublica</v>
      </c>
      <c r="F179" t="s">
        <v>680</v>
      </c>
      <c r="G179" s="8" t="s">
        <v>640</v>
      </c>
      <c r="H179" t="s">
        <v>322</v>
      </c>
      <c r="I179" s="1">
        <v>5500</v>
      </c>
      <c r="J179">
        <v>2019</v>
      </c>
      <c r="K179" t="s">
        <v>580</v>
      </c>
    </row>
    <row r="180" spans="1:11" x14ac:dyDescent="0.2">
      <c r="A180">
        <v>593154364</v>
      </c>
      <c r="B180" s="5">
        <v>541660459</v>
      </c>
      <c r="C180" t="str">
        <f t="shared" si="6"/>
        <v>593154364_2020</v>
      </c>
      <c r="D180" t="str">
        <f t="shared" si="7"/>
        <v>Bailey Family Foundation Inc_Alliance Defending Freedom20207500</v>
      </c>
      <c r="E180" t="str">
        <f t="shared" si="8"/>
        <v>ProPublica</v>
      </c>
      <c r="F180" t="s">
        <v>681</v>
      </c>
      <c r="G180" s="8" t="s">
        <v>640</v>
      </c>
      <c r="H180" t="s">
        <v>322</v>
      </c>
      <c r="I180" s="1">
        <v>7500</v>
      </c>
      <c r="J180">
        <v>2020</v>
      </c>
      <c r="K180" t="s">
        <v>580</v>
      </c>
    </row>
    <row r="181" spans="1:11" x14ac:dyDescent="0.2">
      <c r="A181">
        <v>200721133</v>
      </c>
      <c r="B181" s="5">
        <v>541660459</v>
      </c>
      <c r="C181" t="str">
        <f t="shared" si="6"/>
        <v>200721133_2014</v>
      </c>
      <c r="D181" t="str">
        <f t="shared" si="7"/>
        <v>Bank of America Charitable Foundation Inc_Alliance Defending Freedom2014500</v>
      </c>
      <c r="E181" t="str">
        <f t="shared" si="8"/>
        <v>ProPublica</v>
      </c>
      <c r="F181" t="s">
        <v>550</v>
      </c>
      <c r="G181" t="s">
        <v>725</v>
      </c>
      <c r="H181" t="s">
        <v>322</v>
      </c>
      <c r="I181" s="1">
        <v>500</v>
      </c>
      <c r="J181">
        <v>2014</v>
      </c>
      <c r="K181" t="s">
        <v>580</v>
      </c>
    </row>
    <row r="182" spans="1:11" x14ac:dyDescent="0.2">
      <c r="A182">
        <v>200721133</v>
      </c>
      <c r="B182" s="5">
        <v>541660459</v>
      </c>
      <c r="C182" t="str">
        <f t="shared" si="6"/>
        <v>200721133_2015</v>
      </c>
      <c r="D182" t="str">
        <f t="shared" si="7"/>
        <v>Bank of America Charitable Foundation Inc_Alliance Defending Freedom20151250</v>
      </c>
      <c r="E182" t="str">
        <f t="shared" si="8"/>
        <v>ProPublica</v>
      </c>
      <c r="F182" t="s">
        <v>550</v>
      </c>
      <c r="G182" t="s">
        <v>725</v>
      </c>
      <c r="H182" t="s">
        <v>322</v>
      </c>
      <c r="I182" s="1">
        <v>1250</v>
      </c>
      <c r="J182">
        <v>2015</v>
      </c>
      <c r="K182" t="s">
        <v>580</v>
      </c>
    </row>
    <row r="183" spans="1:11" x14ac:dyDescent="0.2">
      <c r="A183">
        <v>200721133</v>
      </c>
      <c r="B183" s="5">
        <v>541660459</v>
      </c>
      <c r="C183" t="str">
        <f t="shared" si="6"/>
        <v>200721133_2015</v>
      </c>
      <c r="D183" t="str">
        <f t="shared" si="7"/>
        <v>Bank of America Charitable Foundation Inc_Alliance Defending Freedom2015425</v>
      </c>
      <c r="E183" t="str">
        <f t="shared" si="8"/>
        <v>ProPublica</v>
      </c>
      <c r="F183" t="s">
        <v>550</v>
      </c>
      <c r="G183" t="s">
        <v>725</v>
      </c>
      <c r="H183" t="s">
        <v>322</v>
      </c>
      <c r="I183" s="1">
        <v>425</v>
      </c>
      <c r="J183">
        <v>2015</v>
      </c>
      <c r="K183" t="s">
        <v>580</v>
      </c>
    </row>
    <row r="184" spans="1:11" x14ac:dyDescent="0.2">
      <c r="A184">
        <v>200721133</v>
      </c>
      <c r="B184" s="5">
        <v>541660459</v>
      </c>
      <c r="C184" t="str">
        <f t="shared" si="6"/>
        <v>200721133_2021</v>
      </c>
      <c r="D184" t="str">
        <f t="shared" si="7"/>
        <v>Bank of America Charitable Foundation Inc_Alliance Defending Freedom2021100</v>
      </c>
      <c r="E184" t="str">
        <f t="shared" si="8"/>
        <v>ProPublica</v>
      </c>
      <c r="F184" t="s">
        <v>550</v>
      </c>
      <c r="G184" t="s">
        <v>725</v>
      </c>
      <c r="H184" t="s">
        <v>322</v>
      </c>
      <c r="I184" s="1">
        <v>100</v>
      </c>
      <c r="J184">
        <v>2021</v>
      </c>
      <c r="K184" t="s">
        <v>580</v>
      </c>
    </row>
    <row r="185" spans="1:11" x14ac:dyDescent="0.2">
      <c r="A185">
        <v>200721133</v>
      </c>
      <c r="B185" s="5">
        <v>541660459</v>
      </c>
      <c r="C185" t="str">
        <f t="shared" si="6"/>
        <v>200721133_2021</v>
      </c>
      <c r="D185" t="str">
        <f t="shared" si="7"/>
        <v>Bank of America Charitable Foundation Inc_Alliance Defending Freedom2021250</v>
      </c>
      <c r="E185" t="str">
        <f t="shared" si="8"/>
        <v>ProPublica</v>
      </c>
      <c r="F185" t="s">
        <v>550</v>
      </c>
      <c r="G185" t="s">
        <v>725</v>
      </c>
      <c r="H185" t="s">
        <v>322</v>
      </c>
      <c r="I185" s="1">
        <v>250</v>
      </c>
      <c r="J185">
        <v>2021</v>
      </c>
      <c r="K185" t="s">
        <v>580</v>
      </c>
    </row>
    <row r="186" spans="1:11" x14ac:dyDescent="0.2">
      <c r="A186">
        <v>200721133</v>
      </c>
      <c r="B186" s="5">
        <v>541660459</v>
      </c>
      <c r="C186" t="str">
        <f t="shared" si="6"/>
        <v>200721133_2021</v>
      </c>
      <c r="D186" t="str">
        <f t="shared" si="7"/>
        <v>Bank of America Charitable Foundation Inc_Alliance Defending Freedom202175</v>
      </c>
      <c r="E186" t="str">
        <f t="shared" si="8"/>
        <v>ProPublica</v>
      </c>
      <c r="F186" t="s">
        <v>550</v>
      </c>
      <c r="G186" t="s">
        <v>725</v>
      </c>
      <c r="H186" t="s">
        <v>322</v>
      </c>
      <c r="I186" s="1">
        <v>75</v>
      </c>
      <c r="J186">
        <v>2021</v>
      </c>
      <c r="K186" t="s">
        <v>580</v>
      </c>
    </row>
    <row r="187" spans="1:11" x14ac:dyDescent="0.2">
      <c r="A187">
        <v>200721133</v>
      </c>
      <c r="B187" s="5">
        <v>541660459</v>
      </c>
      <c r="C187" t="str">
        <f t="shared" si="6"/>
        <v>200721133_2021</v>
      </c>
      <c r="D187" t="str">
        <f t="shared" si="7"/>
        <v>Bank of America Charitable Foundation Inc_Alliance Defending Freedom202175</v>
      </c>
      <c r="E187" t="str">
        <f t="shared" si="8"/>
        <v>ProPublica</v>
      </c>
      <c r="F187" t="s">
        <v>550</v>
      </c>
      <c r="G187" t="s">
        <v>725</v>
      </c>
      <c r="H187" t="s">
        <v>322</v>
      </c>
      <c r="I187" s="1">
        <v>75</v>
      </c>
      <c r="J187">
        <v>2021</v>
      </c>
      <c r="K187" t="s">
        <v>580</v>
      </c>
    </row>
    <row r="188" spans="1:11" x14ac:dyDescent="0.2">
      <c r="A188">
        <v>200721133</v>
      </c>
      <c r="B188" s="5">
        <v>541660459</v>
      </c>
      <c r="C188" t="str">
        <f t="shared" si="6"/>
        <v>200721133_2022</v>
      </c>
      <c r="D188" t="str">
        <f t="shared" si="7"/>
        <v>Bank of America Charitable Foundation Inc_Alliance Defending Freedom2022100</v>
      </c>
      <c r="E188" t="str">
        <f t="shared" si="8"/>
        <v>ProPublica</v>
      </c>
      <c r="F188" t="s">
        <v>550</v>
      </c>
      <c r="G188" t="s">
        <v>725</v>
      </c>
      <c r="H188" t="s">
        <v>322</v>
      </c>
      <c r="I188" s="1">
        <v>100</v>
      </c>
      <c r="J188">
        <v>2022</v>
      </c>
      <c r="K188" t="s">
        <v>580</v>
      </c>
    </row>
    <row r="189" spans="1:11" x14ac:dyDescent="0.2">
      <c r="A189">
        <v>200721133</v>
      </c>
      <c r="B189" s="5">
        <v>541660459</v>
      </c>
      <c r="C189" t="str">
        <f t="shared" si="6"/>
        <v>200721133_2022</v>
      </c>
      <c r="D189" t="str">
        <f t="shared" si="7"/>
        <v>Bank of America Charitable Foundation Inc_Alliance Defending Freedom2022110</v>
      </c>
      <c r="E189" t="str">
        <f t="shared" si="8"/>
        <v>ProPublica</v>
      </c>
      <c r="F189" t="s">
        <v>550</v>
      </c>
      <c r="G189" t="s">
        <v>725</v>
      </c>
      <c r="H189" t="s">
        <v>322</v>
      </c>
      <c r="I189" s="1">
        <v>110</v>
      </c>
      <c r="J189">
        <v>2022</v>
      </c>
      <c r="K189" t="s">
        <v>580</v>
      </c>
    </row>
    <row r="190" spans="1:11" x14ac:dyDescent="0.2">
      <c r="A190">
        <v>200721133</v>
      </c>
      <c r="B190" s="5">
        <v>541660459</v>
      </c>
      <c r="C190" t="str">
        <f t="shared" si="6"/>
        <v>200721133_2022</v>
      </c>
      <c r="D190" t="str">
        <f t="shared" si="7"/>
        <v>Bank of America Charitable Foundation Inc_Alliance Defending Freedom202225</v>
      </c>
      <c r="E190" t="str">
        <f t="shared" si="8"/>
        <v>ProPublica</v>
      </c>
      <c r="F190" t="s">
        <v>550</v>
      </c>
      <c r="G190" t="s">
        <v>725</v>
      </c>
      <c r="H190" t="s">
        <v>322</v>
      </c>
      <c r="I190" s="1">
        <v>25</v>
      </c>
      <c r="J190">
        <v>2022</v>
      </c>
      <c r="K190" t="s">
        <v>580</v>
      </c>
    </row>
    <row r="191" spans="1:11" x14ac:dyDescent="0.2">
      <c r="A191">
        <v>362904503</v>
      </c>
      <c r="B191" s="5">
        <v>541660459</v>
      </c>
      <c r="C191" t="str">
        <f t="shared" si="6"/>
        <v>362904503_2012</v>
      </c>
      <c r="D191" t="str">
        <f t="shared" si="7"/>
        <v>Barnabas Foundation_Alliance Defending Freedom20128700</v>
      </c>
      <c r="E191" t="str">
        <f t="shared" si="8"/>
        <v>ProPublica</v>
      </c>
      <c r="F191" t="s">
        <v>683</v>
      </c>
      <c r="G191" t="s">
        <v>726</v>
      </c>
      <c r="H191" t="s">
        <v>322</v>
      </c>
      <c r="I191" s="1">
        <v>8700</v>
      </c>
      <c r="J191">
        <v>2012</v>
      </c>
      <c r="K191" t="s">
        <v>580</v>
      </c>
    </row>
    <row r="192" spans="1:11" x14ac:dyDescent="0.2">
      <c r="A192">
        <v>362904503</v>
      </c>
      <c r="B192" s="5">
        <v>541660459</v>
      </c>
      <c r="C192" t="str">
        <f t="shared" si="6"/>
        <v>362904503_2013</v>
      </c>
      <c r="D192" t="str">
        <f t="shared" si="7"/>
        <v>Barnabas Foundation_Alliance Defending Freedom201325900</v>
      </c>
      <c r="E192" t="str">
        <f t="shared" si="8"/>
        <v>ProPublica</v>
      </c>
      <c r="F192" t="s">
        <v>684</v>
      </c>
      <c r="G192" t="s">
        <v>726</v>
      </c>
      <c r="H192" t="s">
        <v>322</v>
      </c>
      <c r="I192" s="1">
        <v>25900</v>
      </c>
      <c r="J192">
        <v>2013</v>
      </c>
      <c r="K192" t="s">
        <v>580</v>
      </c>
    </row>
    <row r="193" spans="1:11" x14ac:dyDescent="0.2">
      <c r="A193">
        <v>362904503</v>
      </c>
      <c r="B193" s="5">
        <v>541660459</v>
      </c>
      <c r="C193" t="str">
        <f t="shared" si="6"/>
        <v>362904503_2014</v>
      </c>
      <c r="D193" t="str">
        <f t="shared" si="7"/>
        <v>Barnabas Foundation_Alliance Defending Freedom201432350</v>
      </c>
      <c r="E193" t="str">
        <f t="shared" si="8"/>
        <v>ProPublica</v>
      </c>
      <c r="F193" t="s">
        <v>685</v>
      </c>
      <c r="G193" t="s">
        <v>726</v>
      </c>
      <c r="H193" t="s">
        <v>322</v>
      </c>
      <c r="I193" s="1">
        <v>32350</v>
      </c>
      <c r="J193">
        <v>2014</v>
      </c>
      <c r="K193" t="s">
        <v>580</v>
      </c>
    </row>
    <row r="194" spans="1:11" x14ac:dyDescent="0.2">
      <c r="A194">
        <v>362904503</v>
      </c>
      <c r="B194" s="5">
        <v>541660459</v>
      </c>
      <c r="C194" t="str">
        <f t="shared" ref="C194:C257" si="9">_xlfn.CONCAT(A194,"_",J194)</f>
        <v>362904503_2015</v>
      </c>
      <c r="D194" t="str">
        <f t="shared" ref="D194:D257" si="10">_xlfn.CONCAT(G194,"_",H194,J194,I194)</f>
        <v>Barnabas Foundation_Alliance Defending Freedom201591970</v>
      </c>
      <c r="E194" t="str">
        <f t="shared" ref="E194:E257" si="11">IF(ISNUMBER(SEARCH("Conservative",F194)),"CT",IF(ISNUMBER(SEARCH("Propublica",F194)),"ProPublica","990"))</f>
        <v>ProPublica</v>
      </c>
      <c r="F194" t="s">
        <v>686</v>
      </c>
      <c r="G194" t="s">
        <v>726</v>
      </c>
      <c r="H194" t="s">
        <v>322</v>
      </c>
      <c r="I194" s="1">
        <v>91970</v>
      </c>
      <c r="J194">
        <v>2015</v>
      </c>
      <c r="K194" t="s">
        <v>580</v>
      </c>
    </row>
    <row r="195" spans="1:11" x14ac:dyDescent="0.2">
      <c r="A195">
        <v>362904503</v>
      </c>
      <c r="B195" s="5">
        <v>541660459</v>
      </c>
      <c r="C195" t="str">
        <f t="shared" si="9"/>
        <v>362904503_2016</v>
      </c>
      <c r="D195" t="str">
        <f t="shared" si="10"/>
        <v>Barnabas Foundation_Alliance Defending Freedom201620038</v>
      </c>
      <c r="E195" t="str">
        <f t="shared" si="11"/>
        <v>ProPublica</v>
      </c>
      <c r="F195" t="s">
        <v>687</v>
      </c>
      <c r="G195" t="s">
        <v>726</v>
      </c>
      <c r="H195" t="s">
        <v>322</v>
      </c>
      <c r="I195" s="1">
        <v>20038</v>
      </c>
      <c r="J195">
        <v>2016</v>
      </c>
      <c r="K195" t="s">
        <v>580</v>
      </c>
    </row>
    <row r="196" spans="1:11" x14ac:dyDescent="0.2">
      <c r="A196">
        <v>362904503</v>
      </c>
      <c r="B196" s="5">
        <v>541660459</v>
      </c>
      <c r="C196" t="str">
        <f t="shared" si="9"/>
        <v>362904503_2017</v>
      </c>
      <c r="D196" t="str">
        <f t="shared" si="10"/>
        <v>Barnabas Foundation_Alliance Defending Freedom201730992</v>
      </c>
      <c r="E196" t="str">
        <f t="shared" si="11"/>
        <v>ProPublica</v>
      </c>
      <c r="F196" t="s">
        <v>688</v>
      </c>
      <c r="G196" t="s">
        <v>726</v>
      </c>
      <c r="H196" t="s">
        <v>322</v>
      </c>
      <c r="I196" s="1">
        <v>30992</v>
      </c>
      <c r="J196">
        <v>2017</v>
      </c>
      <c r="K196" t="s">
        <v>580</v>
      </c>
    </row>
    <row r="197" spans="1:11" x14ac:dyDescent="0.2">
      <c r="A197">
        <v>262307502</v>
      </c>
      <c r="B197" s="5">
        <v>541660459</v>
      </c>
      <c r="C197" t="str">
        <f t="shared" si="9"/>
        <v>262307502_2020</v>
      </c>
      <c r="D197" t="str">
        <f t="shared" si="10"/>
        <v>Barnett Family Foundation_Alliance Defending Freedom20205000</v>
      </c>
      <c r="E197" t="str">
        <f t="shared" si="11"/>
        <v>ProPublica</v>
      </c>
      <c r="F197" t="s">
        <v>689</v>
      </c>
      <c r="G197" t="s">
        <v>727</v>
      </c>
      <c r="H197" t="s">
        <v>322</v>
      </c>
      <c r="I197" s="1">
        <v>5000</v>
      </c>
      <c r="J197">
        <v>2020</v>
      </c>
      <c r="K197" t="s">
        <v>580</v>
      </c>
    </row>
    <row r="198" spans="1:11" x14ac:dyDescent="0.2">
      <c r="A198">
        <v>262307502</v>
      </c>
      <c r="B198" s="5">
        <v>541660459</v>
      </c>
      <c r="C198" t="str">
        <f t="shared" si="9"/>
        <v>262307502_2021</v>
      </c>
      <c r="D198" t="str">
        <f t="shared" si="10"/>
        <v>Barnett Family Foundation_Alliance Defending Freedom20215000</v>
      </c>
      <c r="E198" t="str">
        <f t="shared" si="11"/>
        <v>ProPublica</v>
      </c>
      <c r="F198" t="s">
        <v>690</v>
      </c>
      <c r="G198" t="s">
        <v>727</v>
      </c>
      <c r="H198" t="s">
        <v>322</v>
      </c>
      <c r="I198" s="1">
        <v>5000</v>
      </c>
      <c r="J198">
        <v>2021</v>
      </c>
      <c r="K198" t="s">
        <v>580</v>
      </c>
    </row>
    <row r="199" spans="1:11" x14ac:dyDescent="0.2">
      <c r="A199">
        <v>454583129</v>
      </c>
      <c r="B199" s="5">
        <v>541660459</v>
      </c>
      <c r="C199" t="str">
        <f t="shared" si="9"/>
        <v>454583129_2022</v>
      </c>
      <c r="D199" t="str">
        <f t="shared" si="10"/>
        <v>Barstahl Foundation_Alliance Defending Freedom202220000</v>
      </c>
      <c r="E199" t="str">
        <f t="shared" si="11"/>
        <v>ProPublica</v>
      </c>
      <c r="F199" t="s">
        <v>691</v>
      </c>
      <c r="G199" t="s">
        <v>728</v>
      </c>
      <c r="H199" t="s">
        <v>322</v>
      </c>
      <c r="I199" s="1">
        <v>20000</v>
      </c>
      <c r="J199">
        <v>2022</v>
      </c>
      <c r="K199" t="s">
        <v>580</v>
      </c>
    </row>
    <row r="200" spans="1:11" x14ac:dyDescent="0.2">
      <c r="A200">
        <v>454583129</v>
      </c>
      <c r="B200" s="5">
        <v>541660459</v>
      </c>
      <c r="C200" t="str">
        <f t="shared" si="9"/>
        <v>454583129_2023</v>
      </c>
      <c r="D200" t="str">
        <f t="shared" si="10"/>
        <v>Barstahl Foundation_Alliance Defending Freedom202313517</v>
      </c>
      <c r="E200" t="str">
        <f t="shared" si="11"/>
        <v>ProPublica</v>
      </c>
      <c r="F200" t="s">
        <v>692</v>
      </c>
      <c r="G200" t="s">
        <v>728</v>
      </c>
      <c r="H200" t="s">
        <v>322</v>
      </c>
      <c r="I200" s="1">
        <v>13517</v>
      </c>
      <c r="J200">
        <v>2023</v>
      </c>
      <c r="K200" t="s">
        <v>580</v>
      </c>
    </row>
    <row r="201" spans="1:11" x14ac:dyDescent="0.2">
      <c r="A201">
        <v>311191154</v>
      </c>
      <c r="B201" s="5">
        <v>541660459</v>
      </c>
      <c r="C201" t="str">
        <f t="shared" si="9"/>
        <v>311191154_2018</v>
      </c>
      <c r="D201" t="str">
        <f t="shared" si="10"/>
        <v>Batt Family Foundation_Alliance Defending Freedom20181500</v>
      </c>
      <c r="E201" t="str">
        <f t="shared" si="11"/>
        <v>ProPublica</v>
      </c>
      <c r="F201" t="s">
        <v>693</v>
      </c>
      <c r="G201" t="s">
        <v>729</v>
      </c>
      <c r="H201" t="s">
        <v>322</v>
      </c>
      <c r="I201" s="1">
        <v>1500</v>
      </c>
      <c r="J201">
        <v>2018</v>
      </c>
      <c r="K201" t="s">
        <v>580</v>
      </c>
    </row>
    <row r="202" spans="1:11" x14ac:dyDescent="0.2">
      <c r="A202">
        <v>311191154</v>
      </c>
      <c r="B202" s="5">
        <v>541660459</v>
      </c>
      <c r="C202" t="str">
        <f t="shared" si="9"/>
        <v>311191154_2019</v>
      </c>
      <c r="D202" t="str">
        <f t="shared" si="10"/>
        <v>Batt Family Foundation_Alliance Defending Freedom20191500</v>
      </c>
      <c r="E202" t="str">
        <f t="shared" si="11"/>
        <v>ProPublica</v>
      </c>
      <c r="F202" t="s">
        <v>694</v>
      </c>
      <c r="G202" t="s">
        <v>729</v>
      </c>
      <c r="H202" t="s">
        <v>322</v>
      </c>
      <c r="I202" s="1">
        <v>1500</v>
      </c>
      <c r="J202">
        <v>2019</v>
      </c>
      <c r="K202" t="s">
        <v>580</v>
      </c>
    </row>
    <row r="203" spans="1:11" x14ac:dyDescent="0.2">
      <c r="A203">
        <v>311191154</v>
      </c>
      <c r="B203" s="5">
        <v>541660459</v>
      </c>
      <c r="C203" t="str">
        <f t="shared" si="9"/>
        <v>311191154_2020</v>
      </c>
      <c r="D203" t="str">
        <f t="shared" si="10"/>
        <v>Batt Family Foundation_Alliance Defending Freedom20201500</v>
      </c>
      <c r="E203" t="str">
        <f t="shared" si="11"/>
        <v>ProPublica</v>
      </c>
      <c r="F203" t="s">
        <v>695</v>
      </c>
      <c r="G203" t="s">
        <v>729</v>
      </c>
      <c r="H203" t="s">
        <v>322</v>
      </c>
      <c r="I203" s="1">
        <v>1500</v>
      </c>
      <c r="J203">
        <v>2020</v>
      </c>
      <c r="K203" t="s">
        <v>580</v>
      </c>
    </row>
    <row r="204" spans="1:11" x14ac:dyDescent="0.2">
      <c r="A204">
        <v>311191154</v>
      </c>
      <c r="B204" s="5">
        <v>541660459</v>
      </c>
      <c r="C204" t="str">
        <f t="shared" si="9"/>
        <v>311191154_2021</v>
      </c>
      <c r="D204" t="str">
        <f t="shared" si="10"/>
        <v>Batt Family Foundation_Alliance Defending Freedom20211500</v>
      </c>
      <c r="E204" t="str">
        <f t="shared" si="11"/>
        <v>ProPublica</v>
      </c>
      <c r="F204" t="s">
        <v>696</v>
      </c>
      <c r="G204" t="s">
        <v>729</v>
      </c>
      <c r="H204" t="s">
        <v>322</v>
      </c>
      <c r="I204" s="1">
        <v>1500</v>
      </c>
      <c r="J204">
        <v>2021</v>
      </c>
      <c r="K204" t="s">
        <v>580</v>
      </c>
    </row>
    <row r="205" spans="1:11" x14ac:dyDescent="0.2">
      <c r="A205">
        <v>311191154</v>
      </c>
      <c r="B205" s="5">
        <v>541660459</v>
      </c>
      <c r="C205" t="str">
        <f t="shared" si="9"/>
        <v>311191154_2022</v>
      </c>
      <c r="D205" t="str">
        <f t="shared" si="10"/>
        <v>Batt Family Foundation_Alliance Defending Freedom20221500</v>
      </c>
      <c r="E205" t="str">
        <f t="shared" si="11"/>
        <v>ProPublica</v>
      </c>
      <c r="F205" t="s">
        <v>697</v>
      </c>
      <c r="G205" t="s">
        <v>729</v>
      </c>
      <c r="H205" t="s">
        <v>322</v>
      </c>
      <c r="I205" s="1">
        <v>1500</v>
      </c>
      <c r="J205">
        <v>2022</v>
      </c>
      <c r="K205" t="s">
        <v>580</v>
      </c>
    </row>
    <row r="206" spans="1:11" x14ac:dyDescent="0.2">
      <c r="A206">
        <v>311191154</v>
      </c>
      <c r="B206" s="5">
        <v>541660459</v>
      </c>
      <c r="C206" t="str">
        <f t="shared" si="9"/>
        <v>311191154_2023</v>
      </c>
      <c r="D206" t="str">
        <f t="shared" si="10"/>
        <v>Batt Family Foundation_Alliance Defending Freedom20231500</v>
      </c>
      <c r="E206" t="str">
        <f t="shared" si="11"/>
        <v>ProPublica</v>
      </c>
      <c r="F206" t="s">
        <v>698</v>
      </c>
      <c r="G206" t="s">
        <v>729</v>
      </c>
      <c r="H206" t="s">
        <v>322</v>
      </c>
      <c r="I206" s="1">
        <v>1500</v>
      </c>
      <c r="J206">
        <v>2023</v>
      </c>
      <c r="K206" t="s">
        <v>580</v>
      </c>
    </row>
    <row r="207" spans="1:11" x14ac:dyDescent="0.2">
      <c r="A207">
        <v>814052819</v>
      </c>
      <c r="B207" s="5">
        <v>541660459</v>
      </c>
      <c r="C207" t="str">
        <f t="shared" si="9"/>
        <v>814052819_2023</v>
      </c>
      <c r="D207" t="str">
        <f t="shared" si="10"/>
        <v>Bech Family Foundation_Alliance Defending Freedom202325000</v>
      </c>
      <c r="E207" t="str">
        <f t="shared" si="11"/>
        <v>ProPublica</v>
      </c>
      <c r="F207" t="s">
        <v>699</v>
      </c>
      <c r="G207" t="s">
        <v>730</v>
      </c>
      <c r="H207" t="s">
        <v>322</v>
      </c>
      <c r="I207" s="1">
        <v>25000</v>
      </c>
      <c r="J207">
        <v>2023</v>
      </c>
      <c r="K207" t="s">
        <v>580</v>
      </c>
    </row>
    <row r="208" spans="1:11" x14ac:dyDescent="0.2">
      <c r="A208">
        <v>261284779</v>
      </c>
      <c r="B208" s="5">
        <v>541660459</v>
      </c>
      <c r="C208" t="str">
        <f t="shared" si="9"/>
        <v>261284779_2023</v>
      </c>
      <c r="D208" t="str">
        <f t="shared" si="10"/>
        <v>Beth and Thomas A Lupton Jr Family Foundation_Alliance Defending Freedom20235000</v>
      </c>
      <c r="E208" t="str">
        <f t="shared" si="11"/>
        <v>ProPublica</v>
      </c>
      <c r="F208" t="s">
        <v>700</v>
      </c>
      <c r="G208" t="s">
        <v>731</v>
      </c>
      <c r="H208" t="s">
        <v>322</v>
      </c>
      <c r="I208" s="1">
        <v>5000</v>
      </c>
      <c r="J208">
        <v>2023</v>
      </c>
      <c r="K208" t="s">
        <v>580</v>
      </c>
    </row>
    <row r="209" spans="1:12" x14ac:dyDescent="0.2">
      <c r="A209">
        <v>822626867</v>
      </c>
      <c r="B209" s="5">
        <v>541660459</v>
      </c>
      <c r="C209" t="str">
        <f t="shared" si="9"/>
        <v>822626867_2020</v>
      </c>
      <c r="D209" t="str">
        <f t="shared" si="10"/>
        <v>Bethel World Foundation_Alliance Defending Freedom20205000</v>
      </c>
      <c r="E209" t="str">
        <f t="shared" si="11"/>
        <v>ProPublica</v>
      </c>
      <c r="F209" t="s">
        <v>701</v>
      </c>
      <c r="G209" t="s">
        <v>732</v>
      </c>
      <c r="H209" t="s">
        <v>322</v>
      </c>
      <c r="I209" s="1">
        <v>5000</v>
      </c>
      <c r="J209">
        <v>2020</v>
      </c>
      <c r="K209" t="s">
        <v>580</v>
      </c>
    </row>
    <row r="210" spans="1:12" x14ac:dyDescent="0.2">
      <c r="A210">
        <v>822626867</v>
      </c>
      <c r="B210" s="5">
        <v>541660459</v>
      </c>
      <c r="C210" t="str">
        <f t="shared" si="9"/>
        <v>822626867_2021</v>
      </c>
      <c r="D210" t="str">
        <f t="shared" si="10"/>
        <v>Bethel World Foundation_Alliance Defending Freedom20215000</v>
      </c>
      <c r="E210" t="str">
        <f t="shared" si="11"/>
        <v>ProPublica</v>
      </c>
      <c r="F210" t="s">
        <v>702</v>
      </c>
      <c r="G210" t="s">
        <v>732</v>
      </c>
      <c r="H210" t="s">
        <v>322</v>
      </c>
      <c r="I210" s="1">
        <v>5000</v>
      </c>
      <c r="J210">
        <v>2021</v>
      </c>
      <c r="K210" t="s">
        <v>580</v>
      </c>
    </row>
    <row r="211" spans="1:12" x14ac:dyDescent="0.2">
      <c r="A211">
        <v>822626867</v>
      </c>
      <c r="B211" s="5">
        <v>541660459</v>
      </c>
      <c r="C211" t="str">
        <f t="shared" si="9"/>
        <v>822626867_2023</v>
      </c>
      <c r="D211" t="str">
        <f t="shared" si="10"/>
        <v>Bethel World Foundation_Alliance Defending Freedom20235000</v>
      </c>
      <c r="E211" t="str">
        <f t="shared" si="11"/>
        <v>ProPublica</v>
      </c>
      <c r="F211" t="s">
        <v>703</v>
      </c>
      <c r="G211" t="s">
        <v>732</v>
      </c>
      <c r="H211" t="s">
        <v>322</v>
      </c>
      <c r="I211" s="1">
        <v>5000</v>
      </c>
      <c r="J211">
        <v>2023</v>
      </c>
      <c r="K211" t="s">
        <v>580</v>
      </c>
    </row>
    <row r="212" spans="1:12" x14ac:dyDescent="0.2">
      <c r="A212">
        <v>203305451</v>
      </c>
      <c r="B212" s="5">
        <v>541660459</v>
      </c>
      <c r="C212" t="str">
        <f t="shared" si="9"/>
        <v>203305451_2021</v>
      </c>
      <c r="D212" t="str">
        <f t="shared" si="10"/>
        <v>Biel Family Foundation Inc_Alliance Defending Freedom20211300</v>
      </c>
      <c r="E212" t="str">
        <f t="shared" si="11"/>
        <v>ProPublica</v>
      </c>
      <c r="F212" t="s">
        <v>704</v>
      </c>
      <c r="G212" t="s">
        <v>733</v>
      </c>
      <c r="H212" t="s">
        <v>322</v>
      </c>
      <c r="I212" s="1">
        <v>1300</v>
      </c>
      <c r="J212">
        <v>2021</v>
      </c>
      <c r="K212" t="s">
        <v>580</v>
      </c>
    </row>
    <row r="213" spans="1:12" x14ac:dyDescent="0.2">
      <c r="A213">
        <v>203305451</v>
      </c>
      <c r="B213" s="5">
        <v>541660459</v>
      </c>
      <c r="C213" t="str">
        <f t="shared" si="9"/>
        <v>203305451_2022</v>
      </c>
      <c r="D213" t="str">
        <f t="shared" si="10"/>
        <v>Biel Family Foundation Inc_Alliance Defending Freedom2022200</v>
      </c>
      <c r="E213" t="str">
        <f t="shared" si="11"/>
        <v>ProPublica</v>
      </c>
      <c r="F213" t="s">
        <v>705</v>
      </c>
      <c r="G213" t="s">
        <v>733</v>
      </c>
      <c r="H213" t="s">
        <v>322</v>
      </c>
      <c r="I213" s="1">
        <v>200</v>
      </c>
      <c r="J213">
        <v>2022</v>
      </c>
      <c r="K213" t="s">
        <v>580</v>
      </c>
    </row>
    <row r="214" spans="1:12" x14ac:dyDescent="0.2">
      <c r="A214">
        <v>266106908</v>
      </c>
      <c r="B214" s="5">
        <v>541660459</v>
      </c>
      <c r="C214" t="str">
        <f t="shared" si="9"/>
        <v>266106908_2015</v>
      </c>
      <c r="D214" t="str">
        <f t="shared" si="10"/>
        <v>Big Hill Foundation_Alliance Defending Freedom2015700</v>
      </c>
      <c r="E214" t="str">
        <f t="shared" si="11"/>
        <v>ProPublica</v>
      </c>
      <c r="F214" t="s">
        <v>706</v>
      </c>
      <c r="G214" t="s">
        <v>734</v>
      </c>
      <c r="H214" t="s">
        <v>322</v>
      </c>
      <c r="I214" s="1">
        <v>700</v>
      </c>
      <c r="J214">
        <v>2015</v>
      </c>
      <c r="K214" t="s">
        <v>580</v>
      </c>
    </row>
    <row r="215" spans="1:12" x14ac:dyDescent="0.2">
      <c r="A215">
        <v>266106908</v>
      </c>
      <c r="B215" s="5">
        <v>541660459</v>
      </c>
      <c r="C215" t="str">
        <f t="shared" si="9"/>
        <v>266106908_2016</v>
      </c>
      <c r="D215" t="str">
        <f t="shared" si="10"/>
        <v>Big Hill Foundation_Alliance Defending Freedom2016500</v>
      </c>
      <c r="E215" t="str">
        <f t="shared" si="11"/>
        <v>ProPublica</v>
      </c>
      <c r="F215" t="s">
        <v>707</v>
      </c>
      <c r="G215" t="s">
        <v>734</v>
      </c>
      <c r="H215" t="s">
        <v>322</v>
      </c>
      <c r="I215" s="1">
        <v>500</v>
      </c>
      <c r="J215">
        <v>2016</v>
      </c>
      <c r="K215" t="s">
        <v>580</v>
      </c>
    </row>
    <row r="216" spans="1:12" x14ac:dyDescent="0.2">
      <c r="A216">
        <v>266106908</v>
      </c>
      <c r="B216" s="5">
        <v>541660459</v>
      </c>
      <c r="C216" t="str">
        <f t="shared" si="9"/>
        <v>266106908_2017</v>
      </c>
      <c r="D216" t="str">
        <f t="shared" si="10"/>
        <v>Big Hill Foundation_Alliance Defending Freedom2017500</v>
      </c>
      <c r="E216" t="str">
        <f t="shared" si="11"/>
        <v>ProPublica</v>
      </c>
      <c r="F216" t="s">
        <v>708</v>
      </c>
      <c r="G216" t="s">
        <v>734</v>
      </c>
      <c r="H216" t="s">
        <v>322</v>
      </c>
      <c r="I216" s="1">
        <v>500</v>
      </c>
      <c r="J216">
        <v>2017</v>
      </c>
      <c r="K216" t="s">
        <v>580</v>
      </c>
    </row>
    <row r="217" spans="1:12" x14ac:dyDescent="0.2">
      <c r="A217">
        <v>266106908</v>
      </c>
      <c r="B217" s="5">
        <v>541660459</v>
      </c>
      <c r="C217" t="str">
        <f t="shared" si="9"/>
        <v>266106908_2018</v>
      </c>
      <c r="D217" t="str">
        <f t="shared" si="10"/>
        <v>Big Hill Foundation_Alliance Defending Freedom2018500</v>
      </c>
      <c r="E217" t="str">
        <f t="shared" si="11"/>
        <v>ProPublica</v>
      </c>
      <c r="F217" t="s">
        <v>709</v>
      </c>
      <c r="G217" t="s">
        <v>734</v>
      </c>
      <c r="H217" t="s">
        <v>322</v>
      </c>
      <c r="I217" s="1">
        <v>500</v>
      </c>
      <c r="J217">
        <v>2018</v>
      </c>
      <c r="K217" t="s">
        <v>580</v>
      </c>
    </row>
    <row r="218" spans="1:12" x14ac:dyDescent="0.2">
      <c r="A218">
        <v>266106908</v>
      </c>
      <c r="B218" s="5">
        <v>541660459</v>
      </c>
      <c r="C218" t="str">
        <f t="shared" si="9"/>
        <v>266106908_2019</v>
      </c>
      <c r="D218" t="str">
        <f t="shared" si="10"/>
        <v>Big Hill Foundation_Alliance Defending Freedom2019500</v>
      </c>
      <c r="E218" t="str">
        <f t="shared" si="11"/>
        <v>ProPublica</v>
      </c>
      <c r="F218" t="s">
        <v>710</v>
      </c>
      <c r="G218" t="s">
        <v>734</v>
      </c>
      <c r="H218" t="s">
        <v>322</v>
      </c>
      <c r="I218" s="1">
        <v>500</v>
      </c>
      <c r="J218">
        <v>2019</v>
      </c>
      <c r="K218" t="s">
        <v>580</v>
      </c>
    </row>
    <row r="219" spans="1:12" x14ac:dyDescent="0.2">
      <c r="A219">
        <v>266106908</v>
      </c>
      <c r="B219" s="5">
        <v>541660459</v>
      </c>
      <c r="C219" t="str">
        <f t="shared" si="9"/>
        <v>266106908_2020</v>
      </c>
      <c r="D219" t="str">
        <f t="shared" si="10"/>
        <v>Big Hill Foundation_Alliance Defending Freedom2020500</v>
      </c>
      <c r="E219" t="str">
        <f t="shared" si="11"/>
        <v>ProPublica</v>
      </c>
      <c r="F219" t="s">
        <v>711</v>
      </c>
      <c r="G219" t="s">
        <v>734</v>
      </c>
      <c r="H219" t="s">
        <v>322</v>
      </c>
      <c r="I219" s="1">
        <v>500</v>
      </c>
      <c r="J219">
        <v>2020</v>
      </c>
      <c r="K219" t="s">
        <v>580</v>
      </c>
    </row>
    <row r="220" spans="1:12" x14ac:dyDescent="0.2">
      <c r="A220">
        <v>266106908</v>
      </c>
      <c r="B220" s="5">
        <v>541660459</v>
      </c>
      <c r="C220" t="str">
        <f t="shared" si="9"/>
        <v>266106908_2021</v>
      </c>
      <c r="D220" t="str">
        <f t="shared" si="10"/>
        <v>Big Hill Foundation_Alliance Defending Freedom2021500</v>
      </c>
      <c r="E220" t="str">
        <f t="shared" si="11"/>
        <v>ProPublica</v>
      </c>
      <c r="F220" t="s">
        <v>712</v>
      </c>
      <c r="G220" t="s">
        <v>734</v>
      </c>
      <c r="H220" t="s">
        <v>322</v>
      </c>
      <c r="I220" s="1">
        <v>500</v>
      </c>
      <c r="J220">
        <v>2021</v>
      </c>
      <c r="K220" t="s">
        <v>580</v>
      </c>
    </row>
    <row r="221" spans="1:12" x14ac:dyDescent="0.2">
      <c r="A221">
        <v>266106908</v>
      </c>
      <c r="B221" s="5">
        <v>541660459</v>
      </c>
      <c r="C221" t="str">
        <f t="shared" si="9"/>
        <v>266106908_2022</v>
      </c>
      <c r="D221" t="str">
        <f t="shared" si="10"/>
        <v>Big Hill Foundation_Alliance Defending Freedom2022500</v>
      </c>
      <c r="E221" t="str">
        <f t="shared" si="11"/>
        <v>ProPublica</v>
      </c>
      <c r="F221" t="s">
        <v>713</v>
      </c>
      <c r="G221" t="s">
        <v>734</v>
      </c>
      <c r="H221" t="s">
        <v>322</v>
      </c>
      <c r="I221" s="1">
        <v>500</v>
      </c>
      <c r="J221">
        <v>2022</v>
      </c>
      <c r="K221" t="s">
        <v>580</v>
      </c>
    </row>
    <row r="222" spans="1:12" x14ac:dyDescent="0.2">
      <c r="A222">
        <v>266106908</v>
      </c>
      <c r="B222" s="5">
        <v>541660459</v>
      </c>
      <c r="C222" t="str">
        <f t="shared" si="9"/>
        <v>266106908_2023</v>
      </c>
      <c r="D222" t="str">
        <f t="shared" si="10"/>
        <v>Big Hill Foundation_Alliance Defending Freedom2023500</v>
      </c>
      <c r="E222" t="str">
        <f t="shared" si="11"/>
        <v>ProPublica</v>
      </c>
      <c r="F222" t="s">
        <v>714</v>
      </c>
      <c r="G222" t="s">
        <v>734</v>
      </c>
      <c r="H222" t="s">
        <v>322</v>
      </c>
      <c r="I222" s="1">
        <v>500</v>
      </c>
      <c r="J222">
        <v>2023</v>
      </c>
      <c r="K222" t="s">
        <v>580</v>
      </c>
    </row>
    <row r="223" spans="1:12" x14ac:dyDescent="0.2">
      <c r="A223">
        <v>562618866</v>
      </c>
      <c r="B223" s="5">
        <v>541660459</v>
      </c>
      <c r="C223" t="str">
        <f t="shared" si="9"/>
        <v>562618866_2013</v>
      </c>
      <c r="D223" t="str">
        <f t="shared" si="10"/>
        <v>Bill &amp; Melinda Gates Foundation_Alliance Defending Freedom201375</v>
      </c>
      <c r="E223" t="str">
        <f t="shared" si="11"/>
        <v>ProPublica</v>
      </c>
      <c r="F223" t="s">
        <v>715</v>
      </c>
      <c r="G223" t="s">
        <v>735</v>
      </c>
      <c r="H223" t="s">
        <v>322</v>
      </c>
      <c r="I223" s="1">
        <v>75</v>
      </c>
      <c r="J223">
        <v>2013</v>
      </c>
      <c r="K223" t="s">
        <v>580</v>
      </c>
      <c r="L223" t="s">
        <v>737</v>
      </c>
    </row>
    <row r="224" spans="1:12" x14ac:dyDescent="0.2">
      <c r="A224">
        <v>470742438</v>
      </c>
      <c r="B224" s="5">
        <v>541660459</v>
      </c>
      <c r="C224" t="str">
        <f t="shared" si="9"/>
        <v>470742438_1998</v>
      </c>
      <c r="D224" t="str">
        <f t="shared" si="10"/>
        <v>Bill and Berniece Grewcock Foundation_Alliance Defending Freedom199810000</v>
      </c>
      <c r="E224" t="str">
        <f t="shared" si="11"/>
        <v>CT</v>
      </c>
      <c r="F224" t="s">
        <v>438</v>
      </c>
      <c r="G224" t="s">
        <v>532</v>
      </c>
      <c r="H224" t="s">
        <v>322</v>
      </c>
      <c r="I224" s="1">
        <v>10000</v>
      </c>
      <c r="J224">
        <v>1998</v>
      </c>
    </row>
    <row r="225" spans="1:11" x14ac:dyDescent="0.2">
      <c r="A225">
        <v>237066873</v>
      </c>
      <c r="B225" s="5">
        <v>541660459</v>
      </c>
      <c r="C225" t="str">
        <f t="shared" si="9"/>
        <v>237066873_1999</v>
      </c>
      <c r="D225" t="str">
        <f t="shared" si="10"/>
        <v>Bill and Berniece Grewcock Foundation_Alliance Defending Freedom199910000</v>
      </c>
      <c r="E225" t="str">
        <f t="shared" si="11"/>
        <v>CT</v>
      </c>
      <c r="F225" t="s">
        <v>438</v>
      </c>
      <c r="G225" t="s">
        <v>532</v>
      </c>
      <c r="H225" t="s">
        <v>322</v>
      </c>
      <c r="I225" s="1">
        <v>10000</v>
      </c>
      <c r="J225">
        <v>1999</v>
      </c>
    </row>
    <row r="226" spans="1:11" x14ac:dyDescent="0.2">
      <c r="A226">
        <v>237066873</v>
      </c>
      <c r="B226" s="5">
        <v>541660459</v>
      </c>
      <c r="C226" t="str">
        <f t="shared" si="9"/>
        <v>237066873_2000</v>
      </c>
      <c r="D226" t="str">
        <f t="shared" si="10"/>
        <v>Bill and Berniece Grewcock Foundation_Alliance Defending Freedom200015000</v>
      </c>
      <c r="E226" t="str">
        <f t="shared" si="11"/>
        <v>CT</v>
      </c>
      <c r="F226" t="s">
        <v>438</v>
      </c>
      <c r="G226" t="s">
        <v>532</v>
      </c>
      <c r="H226" t="s">
        <v>322</v>
      </c>
      <c r="I226" s="1">
        <v>15000</v>
      </c>
      <c r="J226">
        <v>2000</v>
      </c>
    </row>
    <row r="227" spans="1:11" x14ac:dyDescent="0.2">
      <c r="A227">
        <v>510260302</v>
      </c>
      <c r="B227" s="5">
        <v>541660459</v>
      </c>
      <c r="C227" t="str">
        <f t="shared" si="9"/>
        <v>510260302_2001</v>
      </c>
      <c r="D227" t="str">
        <f t="shared" si="10"/>
        <v>Bill and Berniece Grewcock Foundation_Alliance Defending Freedom200115000</v>
      </c>
      <c r="E227" t="str">
        <f t="shared" si="11"/>
        <v>CT</v>
      </c>
      <c r="F227" t="s">
        <v>438</v>
      </c>
      <c r="G227" t="s">
        <v>532</v>
      </c>
      <c r="H227" t="s">
        <v>322</v>
      </c>
      <c r="I227" s="1">
        <v>15000</v>
      </c>
      <c r="J227">
        <v>2001</v>
      </c>
    </row>
    <row r="228" spans="1:11" x14ac:dyDescent="0.2">
      <c r="A228">
        <v>770390011</v>
      </c>
      <c r="B228" s="5">
        <v>541660459</v>
      </c>
      <c r="C228" t="str">
        <f t="shared" si="9"/>
        <v>770390011_2002</v>
      </c>
      <c r="D228" t="str">
        <f t="shared" si="10"/>
        <v>Bill and Berniece Grewcock Foundation_Alliance Defending Freedom200215000</v>
      </c>
      <c r="E228" t="str">
        <f t="shared" si="11"/>
        <v>CT</v>
      </c>
      <c r="F228" t="s">
        <v>438</v>
      </c>
      <c r="G228" t="s">
        <v>532</v>
      </c>
      <c r="H228" t="s">
        <v>322</v>
      </c>
      <c r="I228" s="1">
        <v>15000</v>
      </c>
      <c r="J228">
        <v>2002</v>
      </c>
    </row>
    <row r="229" spans="1:11" x14ac:dyDescent="0.2">
      <c r="A229">
        <v>473233646</v>
      </c>
      <c r="B229" s="5">
        <v>541660459</v>
      </c>
      <c r="C229" t="str">
        <f t="shared" si="9"/>
        <v>473233646_2003</v>
      </c>
      <c r="D229" t="str">
        <f t="shared" si="10"/>
        <v>Bill and Berniece Grewcock Foundation_Alliance Defending Freedom200315000</v>
      </c>
      <c r="E229" t="str">
        <f t="shared" si="11"/>
        <v>CT</v>
      </c>
      <c r="F229" t="s">
        <v>438</v>
      </c>
      <c r="G229" t="s">
        <v>532</v>
      </c>
      <c r="H229" t="s">
        <v>322</v>
      </c>
      <c r="I229" s="1">
        <v>15000</v>
      </c>
      <c r="J229">
        <v>2003</v>
      </c>
    </row>
    <row r="230" spans="1:11" x14ac:dyDescent="0.2">
      <c r="A230">
        <v>382476813</v>
      </c>
      <c r="B230" s="5">
        <v>541660459</v>
      </c>
      <c r="C230" t="str">
        <f t="shared" si="9"/>
        <v>382476813_2004</v>
      </c>
      <c r="D230" t="str">
        <f t="shared" si="10"/>
        <v>Bill and Berniece Grewcock Foundation_Alliance Defending Freedom200425000</v>
      </c>
      <c r="E230" t="str">
        <f t="shared" si="11"/>
        <v>CT</v>
      </c>
      <c r="F230" t="s">
        <v>438</v>
      </c>
      <c r="G230" t="s">
        <v>532</v>
      </c>
      <c r="H230" t="s">
        <v>322</v>
      </c>
      <c r="I230" s="1">
        <v>25000</v>
      </c>
      <c r="J230">
        <v>2004</v>
      </c>
    </row>
    <row r="231" spans="1:11" x14ac:dyDescent="0.2">
      <c r="A231">
        <v>473233646</v>
      </c>
      <c r="B231" s="5">
        <v>541660459</v>
      </c>
      <c r="C231" t="str">
        <f t="shared" si="9"/>
        <v>473233646_2005</v>
      </c>
      <c r="D231" t="str">
        <f t="shared" si="10"/>
        <v>Bill and Berniece Grewcock Foundation_Alliance Defending Freedom200515000</v>
      </c>
      <c r="E231" t="str">
        <f t="shared" si="11"/>
        <v>CT</v>
      </c>
      <c r="F231" t="s">
        <v>438</v>
      </c>
      <c r="G231" t="s">
        <v>532</v>
      </c>
      <c r="H231" t="s">
        <v>322</v>
      </c>
      <c r="I231" s="1">
        <v>15000</v>
      </c>
      <c r="J231">
        <v>2005</v>
      </c>
    </row>
    <row r="232" spans="1:11" x14ac:dyDescent="0.2">
      <c r="A232">
        <v>581595471</v>
      </c>
      <c r="B232" s="5">
        <v>541660459</v>
      </c>
      <c r="C232" t="str">
        <f t="shared" si="9"/>
        <v>581595471_2006</v>
      </c>
      <c r="D232" t="str">
        <f t="shared" si="10"/>
        <v>Bill and Berniece Grewcock Foundation_Alliance Defending Freedom200615000</v>
      </c>
      <c r="E232" t="str">
        <f t="shared" si="11"/>
        <v>CT</v>
      </c>
      <c r="F232" t="s">
        <v>438</v>
      </c>
      <c r="G232" t="s">
        <v>532</v>
      </c>
      <c r="H232" t="s">
        <v>322</v>
      </c>
      <c r="I232" s="1">
        <v>15000</v>
      </c>
      <c r="J232">
        <v>2006</v>
      </c>
    </row>
    <row r="233" spans="1:11" x14ac:dyDescent="0.2">
      <c r="A233">
        <v>382476813</v>
      </c>
      <c r="B233" s="5">
        <v>541660459</v>
      </c>
      <c r="C233" t="str">
        <f t="shared" si="9"/>
        <v>382476813_2008</v>
      </c>
      <c r="D233" t="str">
        <f t="shared" si="10"/>
        <v>Bill and Berniece Grewcock Foundation_Alliance Defending Freedom2008100000</v>
      </c>
      <c r="E233" t="str">
        <f t="shared" si="11"/>
        <v>CT</v>
      </c>
      <c r="F233" t="s">
        <v>438</v>
      </c>
      <c r="G233" t="s">
        <v>532</v>
      </c>
      <c r="H233" t="s">
        <v>322</v>
      </c>
      <c r="I233" s="1">
        <v>100000</v>
      </c>
      <c r="J233">
        <v>2008</v>
      </c>
    </row>
    <row r="234" spans="1:11" x14ac:dyDescent="0.2">
      <c r="A234">
        <v>352128225</v>
      </c>
      <c r="B234" s="5">
        <v>541660459</v>
      </c>
      <c r="C234" t="str">
        <f t="shared" si="9"/>
        <v>352128225_2015</v>
      </c>
      <c r="D234" t="str">
        <f t="shared" si="10"/>
        <v>Blake Family Charitable Foundation_Alliance Defending Freedom20157000</v>
      </c>
      <c r="E234" t="str">
        <f t="shared" si="11"/>
        <v>ProPublica</v>
      </c>
      <c r="F234" t="s">
        <v>716</v>
      </c>
      <c r="G234" t="s">
        <v>736</v>
      </c>
      <c r="H234" t="s">
        <v>322</v>
      </c>
      <c r="I234" s="1">
        <v>7000</v>
      </c>
      <c r="J234">
        <v>2015</v>
      </c>
      <c r="K234" t="s">
        <v>580</v>
      </c>
    </row>
    <row r="235" spans="1:11" x14ac:dyDescent="0.2">
      <c r="A235">
        <v>352128225</v>
      </c>
      <c r="B235" s="5">
        <v>541660459</v>
      </c>
      <c r="C235" t="str">
        <f t="shared" si="9"/>
        <v>352128225_2016</v>
      </c>
      <c r="D235" t="str">
        <f t="shared" si="10"/>
        <v>Blake Family Charitable Foundation_Alliance Defending Freedom20167000</v>
      </c>
      <c r="E235" t="str">
        <f t="shared" si="11"/>
        <v>ProPublica</v>
      </c>
      <c r="F235" t="s">
        <v>717</v>
      </c>
      <c r="G235" t="s">
        <v>736</v>
      </c>
      <c r="H235" t="s">
        <v>322</v>
      </c>
      <c r="I235" s="1">
        <v>7000</v>
      </c>
      <c r="J235">
        <v>2016</v>
      </c>
      <c r="K235" t="s">
        <v>580</v>
      </c>
    </row>
    <row r="236" spans="1:11" x14ac:dyDescent="0.2">
      <c r="A236">
        <v>352128225</v>
      </c>
      <c r="B236" s="5">
        <v>541660459</v>
      </c>
      <c r="C236" t="str">
        <f t="shared" si="9"/>
        <v>352128225_2017</v>
      </c>
      <c r="D236" t="str">
        <f t="shared" si="10"/>
        <v>Blake Family Charitable Foundation_Alliance Defending Freedom20175000</v>
      </c>
      <c r="E236" t="str">
        <f t="shared" si="11"/>
        <v>ProPublica</v>
      </c>
      <c r="F236" t="s">
        <v>718</v>
      </c>
      <c r="G236" t="s">
        <v>736</v>
      </c>
      <c r="H236" t="s">
        <v>322</v>
      </c>
      <c r="I236" s="1">
        <v>5000</v>
      </c>
      <c r="J236">
        <v>2017</v>
      </c>
      <c r="K236" t="s">
        <v>580</v>
      </c>
    </row>
    <row r="237" spans="1:11" x14ac:dyDescent="0.2">
      <c r="A237">
        <v>352128225</v>
      </c>
      <c r="B237" s="5">
        <v>541660459</v>
      </c>
      <c r="C237" t="str">
        <f t="shared" si="9"/>
        <v>352128225_2018</v>
      </c>
      <c r="D237" t="str">
        <f t="shared" si="10"/>
        <v>Blake Family Charitable Foundation_Alliance Defending Freedom20185000</v>
      </c>
      <c r="E237" t="str">
        <f t="shared" si="11"/>
        <v>ProPublica</v>
      </c>
      <c r="F237" t="s">
        <v>719</v>
      </c>
      <c r="G237" t="s">
        <v>736</v>
      </c>
      <c r="H237" t="s">
        <v>322</v>
      </c>
      <c r="I237" s="1">
        <v>5000</v>
      </c>
      <c r="J237">
        <v>2018</v>
      </c>
      <c r="K237" t="s">
        <v>580</v>
      </c>
    </row>
    <row r="238" spans="1:11" x14ac:dyDescent="0.2">
      <c r="A238">
        <v>352128225</v>
      </c>
      <c r="B238" s="5">
        <v>541660459</v>
      </c>
      <c r="C238" t="str">
        <f t="shared" si="9"/>
        <v>352128225_2019</v>
      </c>
      <c r="D238" t="str">
        <f t="shared" si="10"/>
        <v>Blake Family Charitable Foundation_Alliance Defending Freedom20198000</v>
      </c>
      <c r="E238" t="str">
        <f t="shared" si="11"/>
        <v>ProPublica</v>
      </c>
      <c r="F238" t="s">
        <v>720</v>
      </c>
      <c r="G238" t="s">
        <v>736</v>
      </c>
      <c r="H238" t="s">
        <v>322</v>
      </c>
      <c r="I238" s="1">
        <v>8000</v>
      </c>
      <c r="J238">
        <v>2019</v>
      </c>
      <c r="K238" t="s">
        <v>580</v>
      </c>
    </row>
    <row r="239" spans="1:11" x14ac:dyDescent="0.2">
      <c r="A239">
        <v>352128225</v>
      </c>
      <c r="B239" s="5">
        <v>541660459</v>
      </c>
      <c r="C239" t="str">
        <f t="shared" si="9"/>
        <v>352128225_2020</v>
      </c>
      <c r="D239" t="str">
        <f t="shared" si="10"/>
        <v>Blake Family Charitable Foundation_Alliance Defending Freedom20208000</v>
      </c>
      <c r="E239" t="str">
        <f t="shared" si="11"/>
        <v>ProPublica</v>
      </c>
      <c r="F239" t="s">
        <v>721</v>
      </c>
      <c r="G239" t="s">
        <v>736</v>
      </c>
      <c r="H239" t="s">
        <v>322</v>
      </c>
      <c r="I239" s="1">
        <v>8000</v>
      </c>
      <c r="J239">
        <v>2020</v>
      </c>
      <c r="K239" t="s">
        <v>580</v>
      </c>
    </row>
    <row r="240" spans="1:11" x14ac:dyDescent="0.2">
      <c r="A240">
        <v>352128225</v>
      </c>
      <c r="B240" s="5">
        <v>541660459</v>
      </c>
      <c r="C240" t="str">
        <f t="shared" si="9"/>
        <v>352128225_2021</v>
      </c>
      <c r="D240" t="str">
        <f t="shared" si="10"/>
        <v>Blake Family Charitable Foundation_Alliance Defending Freedom20218000</v>
      </c>
      <c r="E240" t="str">
        <f t="shared" si="11"/>
        <v>ProPublica</v>
      </c>
      <c r="F240" t="s">
        <v>722</v>
      </c>
      <c r="G240" t="s">
        <v>736</v>
      </c>
      <c r="H240" t="s">
        <v>322</v>
      </c>
      <c r="I240" s="1">
        <v>8000</v>
      </c>
      <c r="J240">
        <v>2021</v>
      </c>
      <c r="K240" t="s">
        <v>580</v>
      </c>
    </row>
    <row r="241" spans="1:11" x14ac:dyDescent="0.2">
      <c r="A241">
        <v>352128225</v>
      </c>
      <c r="B241" s="5">
        <v>541660459</v>
      </c>
      <c r="C241" t="str">
        <f t="shared" si="9"/>
        <v>352128225_2022</v>
      </c>
      <c r="D241" t="str">
        <f t="shared" si="10"/>
        <v>Blake Family Charitable Foundation_Alliance Defending Freedom20227000</v>
      </c>
      <c r="E241" t="str">
        <f t="shared" si="11"/>
        <v>ProPublica</v>
      </c>
      <c r="F241" t="s">
        <v>723</v>
      </c>
      <c r="G241" t="s">
        <v>736</v>
      </c>
      <c r="H241" t="s">
        <v>322</v>
      </c>
      <c r="I241" s="1">
        <v>7000</v>
      </c>
      <c r="J241">
        <v>2022</v>
      </c>
      <c r="K241" t="s">
        <v>580</v>
      </c>
    </row>
    <row r="242" spans="1:11" x14ac:dyDescent="0.2">
      <c r="A242">
        <v>352128225</v>
      </c>
      <c r="B242" s="5">
        <v>541660459</v>
      </c>
      <c r="C242" t="str">
        <f t="shared" si="9"/>
        <v>352128225_2023</v>
      </c>
      <c r="D242" t="str">
        <f t="shared" si="10"/>
        <v>Blake Family Charitable Foundation_Alliance Defending Freedom20237000</v>
      </c>
      <c r="E242" t="str">
        <f t="shared" si="11"/>
        <v>ProPublica</v>
      </c>
      <c r="F242" t="s">
        <v>724</v>
      </c>
      <c r="G242" t="s">
        <v>736</v>
      </c>
      <c r="H242" t="s">
        <v>322</v>
      </c>
      <c r="I242" s="1">
        <v>7000</v>
      </c>
      <c r="J242">
        <v>2023</v>
      </c>
      <c r="K242" t="s">
        <v>580</v>
      </c>
    </row>
    <row r="243" spans="1:11" x14ac:dyDescent="0.2">
      <c r="A243">
        <v>300748315</v>
      </c>
      <c r="B243" s="5">
        <v>541660459</v>
      </c>
      <c r="C243" t="str">
        <f t="shared" si="9"/>
        <v>300748315_2023</v>
      </c>
      <c r="D243" t="str">
        <f t="shared" si="10"/>
        <v>Bny Mellon Charitable Gift Fund_Alliance Defending Freedom202310000</v>
      </c>
      <c r="E243" t="str">
        <f t="shared" si="11"/>
        <v>ProPublica</v>
      </c>
      <c r="F243" t="s">
        <v>746</v>
      </c>
      <c r="G243" t="s">
        <v>738</v>
      </c>
      <c r="H243" t="s">
        <v>322</v>
      </c>
      <c r="I243" s="1">
        <v>10000</v>
      </c>
      <c r="J243">
        <v>2023</v>
      </c>
      <c r="K243" t="s">
        <v>580</v>
      </c>
    </row>
    <row r="244" spans="1:11" x14ac:dyDescent="0.2">
      <c r="A244">
        <v>710942474</v>
      </c>
      <c r="B244" s="5">
        <v>541660459</v>
      </c>
      <c r="C244" t="str">
        <f t="shared" si="9"/>
        <v>710942474_2017</v>
      </c>
      <c r="D244" t="str">
        <f t="shared" si="10"/>
        <v>Bob and Charmaine Bush Family Foundation_Alliance Defending Freedom2017100</v>
      </c>
      <c r="E244" t="str">
        <f t="shared" si="11"/>
        <v>ProPublica</v>
      </c>
      <c r="F244" t="s">
        <v>747</v>
      </c>
      <c r="G244" t="s">
        <v>784</v>
      </c>
      <c r="H244" t="s">
        <v>322</v>
      </c>
      <c r="I244" s="1">
        <v>100</v>
      </c>
      <c r="J244">
        <v>2017</v>
      </c>
      <c r="K244" t="s">
        <v>580</v>
      </c>
    </row>
    <row r="245" spans="1:11" x14ac:dyDescent="0.2">
      <c r="A245">
        <v>710942474</v>
      </c>
      <c r="B245" s="5">
        <v>541660459</v>
      </c>
      <c r="C245" t="str">
        <f t="shared" si="9"/>
        <v>710942474_2018</v>
      </c>
      <c r="D245" t="str">
        <f t="shared" si="10"/>
        <v>Bob and Charmaine Bush Family Foundation_Alliance Defending Freedom2018200</v>
      </c>
      <c r="E245" t="str">
        <f t="shared" si="11"/>
        <v>ProPublica</v>
      </c>
      <c r="F245" t="s">
        <v>748</v>
      </c>
      <c r="G245" t="s">
        <v>784</v>
      </c>
      <c r="H245" t="s">
        <v>322</v>
      </c>
      <c r="I245" s="1">
        <v>200</v>
      </c>
      <c r="J245">
        <v>2018</v>
      </c>
      <c r="K245" t="s">
        <v>580</v>
      </c>
    </row>
    <row r="246" spans="1:11" x14ac:dyDescent="0.2">
      <c r="A246">
        <v>710942474</v>
      </c>
      <c r="B246" s="5">
        <v>541660459</v>
      </c>
      <c r="C246" t="str">
        <f t="shared" si="9"/>
        <v>710942474_2019</v>
      </c>
      <c r="D246" t="str">
        <f t="shared" si="10"/>
        <v>Bob and Charmaine Bush Family Foundation_Alliance Defending Freedom2019200</v>
      </c>
      <c r="E246" t="str">
        <f t="shared" si="11"/>
        <v>ProPublica</v>
      </c>
      <c r="F246" t="s">
        <v>749</v>
      </c>
      <c r="G246" t="s">
        <v>784</v>
      </c>
      <c r="H246" t="s">
        <v>322</v>
      </c>
      <c r="I246" s="1">
        <v>200</v>
      </c>
      <c r="J246">
        <v>2019</v>
      </c>
      <c r="K246" t="s">
        <v>580</v>
      </c>
    </row>
    <row r="247" spans="1:11" x14ac:dyDescent="0.2">
      <c r="A247">
        <v>710942474</v>
      </c>
      <c r="B247" s="5">
        <v>541660459</v>
      </c>
      <c r="C247" t="str">
        <f t="shared" si="9"/>
        <v>710942474_2020</v>
      </c>
      <c r="D247" t="str">
        <f t="shared" si="10"/>
        <v>Bob and Charmaine Bush Family Foundation_Alliance Defending Freedom20201000</v>
      </c>
      <c r="E247" t="str">
        <f t="shared" si="11"/>
        <v>ProPublica</v>
      </c>
      <c r="F247" t="s">
        <v>750</v>
      </c>
      <c r="G247" t="s">
        <v>784</v>
      </c>
      <c r="H247" t="s">
        <v>322</v>
      </c>
      <c r="I247" s="1">
        <v>1000</v>
      </c>
      <c r="J247">
        <v>2020</v>
      </c>
      <c r="K247" t="s">
        <v>580</v>
      </c>
    </row>
    <row r="248" spans="1:11" x14ac:dyDescent="0.2">
      <c r="A248">
        <v>202568634</v>
      </c>
      <c r="B248" s="5">
        <v>541660459</v>
      </c>
      <c r="C248" t="str">
        <f t="shared" si="9"/>
        <v>202568634_2018</v>
      </c>
      <c r="D248" t="str">
        <f t="shared" si="10"/>
        <v>Bobb Family Foundation_Alliance Defending Freedom20181000</v>
      </c>
      <c r="E248" t="str">
        <f t="shared" si="11"/>
        <v>ProPublica</v>
      </c>
      <c r="F248" t="s">
        <v>751</v>
      </c>
      <c r="G248" t="s">
        <v>739</v>
      </c>
      <c r="H248" t="s">
        <v>322</v>
      </c>
      <c r="I248" s="1">
        <v>1000</v>
      </c>
      <c r="J248">
        <v>2018</v>
      </c>
      <c r="K248" t="s">
        <v>580</v>
      </c>
    </row>
    <row r="249" spans="1:11" x14ac:dyDescent="0.2">
      <c r="A249">
        <v>202568634</v>
      </c>
      <c r="B249" s="5">
        <v>541660459</v>
      </c>
      <c r="C249" t="str">
        <f t="shared" si="9"/>
        <v>202568634_2019</v>
      </c>
      <c r="D249" t="str">
        <f t="shared" si="10"/>
        <v>Bobb Family Foundation_Alliance Defending Freedom20191000</v>
      </c>
      <c r="E249" t="str">
        <f t="shared" si="11"/>
        <v>ProPublica</v>
      </c>
      <c r="F249" t="s">
        <v>752</v>
      </c>
      <c r="G249" t="s">
        <v>739</v>
      </c>
      <c r="H249" t="s">
        <v>322</v>
      </c>
      <c r="I249" s="1">
        <v>1000</v>
      </c>
      <c r="J249">
        <v>2019</v>
      </c>
      <c r="K249" t="s">
        <v>580</v>
      </c>
    </row>
    <row r="250" spans="1:11" x14ac:dyDescent="0.2">
      <c r="A250">
        <v>202568634</v>
      </c>
      <c r="B250" s="5">
        <v>541660459</v>
      </c>
      <c r="C250" t="str">
        <f t="shared" si="9"/>
        <v>202568634_2020</v>
      </c>
      <c r="D250" t="str">
        <f t="shared" si="10"/>
        <v>Bobb Family Foundation_Alliance Defending Freedom20202500</v>
      </c>
      <c r="E250" t="str">
        <f t="shared" si="11"/>
        <v>ProPublica</v>
      </c>
      <c r="F250" t="s">
        <v>753</v>
      </c>
      <c r="G250" t="s">
        <v>739</v>
      </c>
      <c r="H250" t="s">
        <v>322</v>
      </c>
      <c r="I250" s="1">
        <v>2500</v>
      </c>
      <c r="J250">
        <v>2020</v>
      </c>
      <c r="K250" t="s">
        <v>580</v>
      </c>
    </row>
    <row r="251" spans="1:11" x14ac:dyDescent="0.2">
      <c r="A251">
        <v>202568634</v>
      </c>
      <c r="B251" s="5">
        <v>541660459</v>
      </c>
      <c r="C251" t="str">
        <f t="shared" si="9"/>
        <v>202568634_2021</v>
      </c>
      <c r="D251" t="str">
        <f t="shared" si="10"/>
        <v>Bobb Family Foundation_Alliance Defending Freedom202115000</v>
      </c>
      <c r="E251" t="str">
        <f t="shared" si="11"/>
        <v>ProPublica</v>
      </c>
      <c r="F251" t="s">
        <v>754</v>
      </c>
      <c r="G251" t="s">
        <v>739</v>
      </c>
      <c r="H251" t="s">
        <v>322</v>
      </c>
      <c r="I251" s="1">
        <v>15000</v>
      </c>
      <c r="J251">
        <v>2021</v>
      </c>
      <c r="K251" t="s">
        <v>580</v>
      </c>
    </row>
    <row r="252" spans="1:11" x14ac:dyDescent="0.2">
      <c r="A252">
        <v>202568634</v>
      </c>
      <c r="B252" s="5">
        <v>541660459</v>
      </c>
      <c r="C252" t="str">
        <f t="shared" si="9"/>
        <v>202568634_2022</v>
      </c>
      <c r="D252" t="str">
        <f t="shared" si="10"/>
        <v>Bobb Family Foundation_Alliance Defending Freedom202230000</v>
      </c>
      <c r="E252" t="str">
        <f t="shared" si="11"/>
        <v>ProPublica</v>
      </c>
      <c r="F252" t="s">
        <v>755</v>
      </c>
      <c r="G252" t="s">
        <v>739</v>
      </c>
      <c r="H252" t="s">
        <v>322</v>
      </c>
      <c r="I252" s="1">
        <v>30000</v>
      </c>
      <c r="J252">
        <v>2022</v>
      </c>
      <c r="K252" t="s">
        <v>580</v>
      </c>
    </row>
    <row r="253" spans="1:11" x14ac:dyDescent="0.2">
      <c r="A253">
        <v>202568634</v>
      </c>
      <c r="B253" s="5">
        <v>541660459</v>
      </c>
      <c r="C253" t="str">
        <f t="shared" si="9"/>
        <v>202568634_2023</v>
      </c>
      <c r="D253" t="str">
        <f t="shared" si="10"/>
        <v>Bobb Family Foundation_Alliance Defending Freedom202325000</v>
      </c>
      <c r="E253" t="str">
        <f t="shared" si="11"/>
        <v>ProPublica</v>
      </c>
      <c r="F253" t="s">
        <v>756</v>
      </c>
      <c r="G253" t="s">
        <v>739</v>
      </c>
      <c r="H253" t="s">
        <v>322</v>
      </c>
      <c r="I253" s="1">
        <v>25000</v>
      </c>
      <c r="J253">
        <v>2023</v>
      </c>
      <c r="K253" t="s">
        <v>580</v>
      </c>
    </row>
    <row r="254" spans="1:11" x14ac:dyDescent="0.2">
      <c r="A254">
        <v>470742438</v>
      </c>
      <c r="B254" s="5">
        <v>541660459</v>
      </c>
      <c r="C254" t="str">
        <f t="shared" si="9"/>
        <v>470742438_2001</v>
      </c>
      <c r="D254" t="str">
        <f t="shared" si="10"/>
        <v>Bolthouse Foundation_Alliance Defending Freedom200125000</v>
      </c>
      <c r="E254" t="str">
        <f t="shared" si="11"/>
        <v>CT</v>
      </c>
      <c r="F254" t="s">
        <v>438</v>
      </c>
      <c r="G254" t="s">
        <v>535</v>
      </c>
      <c r="H254" t="s">
        <v>322</v>
      </c>
      <c r="I254" s="1">
        <v>25000</v>
      </c>
      <c r="J254">
        <v>2001</v>
      </c>
    </row>
    <row r="255" spans="1:11" x14ac:dyDescent="0.2">
      <c r="A255">
        <v>470742438</v>
      </c>
      <c r="B255" s="5">
        <v>541660459</v>
      </c>
      <c r="C255" t="str">
        <f t="shared" si="9"/>
        <v>470742438_2002</v>
      </c>
      <c r="D255" t="str">
        <f t="shared" si="10"/>
        <v>Bolthouse Foundation_Alliance Defending Freedom2002120000</v>
      </c>
      <c r="E255" t="str">
        <f t="shared" si="11"/>
        <v>CT</v>
      </c>
      <c r="F255" t="s">
        <v>438</v>
      </c>
      <c r="G255" t="s">
        <v>535</v>
      </c>
      <c r="H255" t="s">
        <v>322</v>
      </c>
      <c r="I255" s="1">
        <v>120000</v>
      </c>
      <c r="J255">
        <v>2002</v>
      </c>
    </row>
    <row r="256" spans="1:11" x14ac:dyDescent="0.2">
      <c r="A256">
        <v>470742438</v>
      </c>
      <c r="B256" s="5">
        <v>541660459</v>
      </c>
      <c r="C256" t="str">
        <f t="shared" si="9"/>
        <v>470742438_2003</v>
      </c>
      <c r="D256" t="str">
        <f t="shared" si="10"/>
        <v>Bolthouse Foundation_Alliance Defending Freedom2003125000</v>
      </c>
      <c r="E256" t="str">
        <f t="shared" si="11"/>
        <v>CT</v>
      </c>
      <c r="F256" t="s">
        <v>438</v>
      </c>
      <c r="G256" t="s">
        <v>535</v>
      </c>
      <c r="H256" t="s">
        <v>322</v>
      </c>
      <c r="I256" s="1">
        <v>125000</v>
      </c>
      <c r="J256">
        <v>2003</v>
      </c>
    </row>
    <row r="257" spans="1:11" x14ac:dyDescent="0.2">
      <c r="A257">
        <v>470742438</v>
      </c>
      <c r="B257" s="5">
        <v>541660459</v>
      </c>
      <c r="C257" t="str">
        <f t="shared" si="9"/>
        <v>470742438_2004</v>
      </c>
      <c r="D257" t="str">
        <f t="shared" si="10"/>
        <v>Bolthouse Foundation_Alliance Defending Freedom2004200000</v>
      </c>
      <c r="E257" t="str">
        <f t="shared" si="11"/>
        <v>CT</v>
      </c>
      <c r="F257" t="s">
        <v>438</v>
      </c>
      <c r="G257" t="s">
        <v>535</v>
      </c>
      <c r="H257" t="s">
        <v>322</v>
      </c>
      <c r="I257" s="1">
        <v>200000</v>
      </c>
      <c r="J257">
        <v>2004</v>
      </c>
    </row>
    <row r="258" spans="1:11" x14ac:dyDescent="0.2">
      <c r="A258">
        <v>470742438</v>
      </c>
      <c r="B258" s="5">
        <v>541660459</v>
      </c>
      <c r="C258" t="str">
        <f t="shared" ref="C258:C321" si="12">_xlfn.CONCAT(A258,"_",J258)</f>
        <v>470742438_2005</v>
      </c>
      <c r="D258" t="str">
        <f t="shared" ref="D258:D321" si="13">_xlfn.CONCAT(G258,"_",H258,J258,I258)</f>
        <v>Bolthouse Foundation_Alliance Defending Freedom2005200000</v>
      </c>
      <c r="E258" t="str">
        <f t="shared" ref="E258:E321" si="14">IF(ISNUMBER(SEARCH("Conservative",F258)),"CT",IF(ISNUMBER(SEARCH("Propublica",F258)),"ProPublica","990"))</f>
        <v>CT</v>
      </c>
      <c r="F258" t="s">
        <v>438</v>
      </c>
      <c r="G258" t="s">
        <v>535</v>
      </c>
      <c r="H258" t="s">
        <v>322</v>
      </c>
      <c r="I258" s="1">
        <v>200000</v>
      </c>
      <c r="J258">
        <v>2005</v>
      </c>
    </row>
    <row r="259" spans="1:11" x14ac:dyDescent="0.2">
      <c r="A259">
        <v>562541151</v>
      </c>
      <c r="B259" s="5">
        <v>541660459</v>
      </c>
      <c r="C259" t="str">
        <f t="shared" si="12"/>
        <v>562541151_2016</v>
      </c>
      <c r="D259" t="str">
        <f t="shared" si="13"/>
        <v>Borduin Charitable Foundation Inc_Alliance Defending Freedom20162000</v>
      </c>
      <c r="E259" t="str">
        <f t="shared" si="14"/>
        <v>ProPublica</v>
      </c>
      <c r="F259" t="s">
        <v>757</v>
      </c>
      <c r="G259" t="s">
        <v>740</v>
      </c>
      <c r="H259" t="s">
        <v>322</v>
      </c>
      <c r="I259" s="1">
        <v>2000</v>
      </c>
      <c r="J259">
        <v>2016</v>
      </c>
      <c r="K259" t="s">
        <v>580</v>
      </c>
    </row>
    <row r="260" spans="1:11" x14ac:dyDescent="0.2">
      <c r="A260">
        <v>562541151</v>
      </c>
      <c r="B260" s="5">
        <v>541660459</v>
      </c>
      <c r="C260" t="str">
        <f t="shared" si="12"/>
        <v>562541151_2018</v>
      </c>
      <c r="D260" t="str">
        <f t="shared" si="13"/>
        <v>Borduin Charitable Foundation Inc_Alliance Defending Freedom20181500</v>
      </c>
      <c r="E260" t="str">
        <f t="shared" si="14"/>
        <v>ProPublica</v>
      </c>
      <c r="F260" t="s">
        <v>758</v>
      </c>
      <c r="G260" t="s">
        <v>740</v>
      </c>
      <c r="H260" t="s">
        <v>322</v>
      </c>
      <c r="I260" s="1">
        <v>1500</v>
      </c>
      <c r="J260">
        <v>2018</v>
      </c>
      <c r="K260" t="s">
        <v>580</v>
      </c>
    </row>
    <row r="261" spans="1:11" x14ac:dyDescent="0.2">
      <c r="A261">
        <v>562541151</v>
      </c>
      <c r="B261" s="5">
        <v>541660459</v>
      </c>
      <c r="C261" t="str">
        <f t="shared" si="12"/>
        <v>562541151_2020</v>
      </c>
      <c r="D261" t="str">
        <f t="shared" si="13"/>
        <v>Borduin Charitable Foundation Inc_Alliance Defending Freedom20202500</v>
      </c>
      <c r="E261" t="str">
        <f t="shared" si="14"/>
        <v>ProPublica</v>
      </c>
      <c r="F261" t="s">
        <v>759</v>
      </c>
      <c r="G261" t="s">
        <v>740</v>
      </c>
      <c r="H261" t="s">
        <v>322</v>
      </c>
      <c r="I261" s="1">
        <v>2500</v>
      </c>
      <c r="J261">
        <v>2020</v>
      </c>
      <c r="K261" t="s">
        <v>580</v>
      </c>
    </row>
    <row r="262" spans="1:11" x14ac:dyDescent="0.2">
      <c r="A262">
        <v>562541151</v>
      </c>
      <c r="B262" s="5">
        <v>541660459</v>
      </c>
      <c r="C262" t="str">
        <f t="shared" si="12"/>
        <v>562541151_2021</v>
      </c>
      <c r="D262" t="str">
        <f t="shared" si="13"/>
        <v>Borduin Charitable Foundation Inc_Alliance Defending Freedom20214000</v>
      </c>
      <c r="E262" t="str">
        <f t="shared" si="14"/>
        <v>ProPublica</v>
      </c>
      <c r="F262" t="s">
        <v>760</v>
      </c>
      <c r="G262" t="s">
        <v>740</v>
      </c>
      <c r="H262" t="s">
        <v>322</v>
      </c>
      <c r="I262" s="1">
        <v>4000</v>
      </c>
      <c r="J262">
        <v>2021</v>
      </c>
      <c r="K262" t="s">
        <v>580</v>
      </c>
    </row>
    <row r="263" spans="1:11" x14ac:dyDescent="0.2">
      <c r="A263">
        <v>562541151</v>
      </c>
      <c r="B263" s="5">
        <v>541660459</v>
      </c>
      <c r="C263" t="str">
        <f t="shared" si="12"/>
        <v>562541151_2022</v>
      </c>
      <c r="D263" t="str">
        <f t="shared" si="13"/>
        <v>Borduin Charitable Foundation Inc_Alliance Defending Freedom20222500</v>
      </c>
      <c r="E263" t="str">
        <f t="shared" si="14"/>
        <v>ProPublica</v>
      </c>
      <c r="F263" t="s">
        <v>761</v>
      </c>
      <c r="G263" t="s">
        <v>740</v>
      </c>
      <c r="H263" t="s">
        <v>322</v>
      </c>
      <c r="I263" s="1">
        <v>2500</v>
      </c>
      <c r="J263">
        <v>2022</v>
      </c>
      <c r="K263" t="s">
        <v>580</v>
      </c>
    </row>
    <row r="264" spans="1:11" x14ac:dyDescent="0.2">
      <c r="A264">
        <v>562541151</v>
      </c>
      <c r="B264" s="5">
        <v>541660459</v>
      </c>
      <c r="C264" t="str">
        <f t="shared" si="12"/>
        <v>562541151_2023</v>
      </c>
      <c r="D264" t="str">
        <f t="shared" si="13"/>
        <v>Borduin Charitable Foundation Inc_Alliance Defending Freedom20233000</v>
      </c>
      <c r="E264" t="str">
        <f t="shared" si="14"/>
        <v>ProPublica</v>
      </c>
      <c r="F264" t="s">
        <v>762</v>
      </c>
      <c r="G264" t="s">
        <v>740</v>
      </c>
      <c r="H264" t="s">
        <v>322</v>
      </c>
      <c r="I264" s="1">
        <v>3000</v>
      </c>
      <c r="J264">
        <v>2023</v>
      </c>
      <c r="K264" t="s">
        <v>580</v>
      </c>
    </row>
    <row r="265" spans="1:11" x14ac:dyDescent="0.2">
      <c r="A265">
        <v>460535790</v>
      </c>
      <c r="B265" s="5">
        <v>541660459</v>
      </c>
      <c r="C265" t="str">
        <f t="shared" si="12"/>
        <v>460535790_2017</v>
      </c>
      <c r="D265" t="str">
        <f t="shared" si="13"/>
        <v>Bosk Foundation Inc_Alliance Defending Freedom20173000</v>
      </c>
      <c r="E265" t="str">
        <f t="shared" si="14"/>
        <v>ProPublica</v>
      </c>
      <c r="F265" t="s">
        <v>763</v>
      </c>
      <c r="G265" t="s">
        <v>741</v>
      </c>
      <c r="H265" t="s">
        <v>322</v>
      </c>
      <c r="I265" s="1">
        <v>3000</v>
      </c>
      <c r="J265">
        <v>2017</v>
      </c>
      <c r="K265" t="s">
        <v>580</v>
      </c>
    </row>
    <row r="266" spans="1:11" x14ac:dyDescent="0.2">
      <c r="A266">
        <v>460535790</v>
      </c>
      <c r="B266" s="5">
        <v>541660459</v>
      </c>
      <c r="C266" t="str">
        <f t="shared" si="12"/>
        <v>460535790_2018</v>
      </c>
      <c r="D266" t="str">
        <f t="shared" si="13"/>
        <v>Bosk Foundation Inc_Alliance Defending Freedom20181000</v>
      </c>
      <c r="E266" t="str">
        <f t="shared" si="14"/>
        <v>ProPublica</v>
      </c>
      <c r="F266" t="s">
        <v>764</v>
      </c>
      <c r="G266" t="s">
        <v>741</v>
      </c>
      <c r="H266" t="s">
        <v>322</v>
      </c>
      <c r="I266" s="1">
        <v>1000</v>
      </c>
      <c r="J266">
        <v>2018</v>
      </c>
      <c r="K266" t="s">
        <v>580</v>
      </c>
    </row>
    <row r="267" spans="1:11" x14ac:dyDescent="0.2">
      <c r="A267">
        <v>742897733</v>
      </c>
      <c r="B267" s="5">
        <v>541660459</v>
      </c>
      <c r="C267" t="str">
        <f t="shared" si="12"/>
        <v>742897733_2016</v>
      </c>
      <c r="D267" t="str">
        <f t="shared" si="13"/>
        <v>Boyd and Joan Kelley Charitable Foundation_Alliance Defending Freedom201615000</v>
      </c>
      <c r="E267" t="str">
        <f t="shared" si="14"/>
        <v>ProPublica</v>
      </c>
      <c r="F267" t="s">
        <v>765</v>
      </c>
      <c r="G267" t="s">
        <v>785</v>
      </c>
      <c r="H267" t="s">
        <v>322</v>
      </c>
      <c r="I267" s="1">
        <v>15000</v>
      </c>
      <c r="J267">
        <v>2016</v>
      </c>
      <c r="K267" t="s">
        <v>580</v>
      </c>
    </row>
    <row r="268" spans="1:11" x14ac:dyDescent="0.2">
      <c r="A268">
        <v>742897733</v>
      </c>
      <c r="B268" s="5">
        <v>541660459</v>
      </c>
      <c r="C268" t="str">
        <f t="shared" si="12"/>
        <v>742897733_2017</v>
      </c>
      <c r="D268" t="str">
        <f t="shared" si="13"/>
        <v>Boyd and Joan Kelley Charitable Foundation_Alliance Defending Freedom201725000</v>
      </c>
      <c r="E268" t="str">
        <f t="shared" si="14"/>
        <v>ProPublica</v>
      </c>
      <c r="F268" t="s">
        <v>766</v>
      </c>
      <c r="G268" t="s">
        <v>785</v>
      </c>
      <c r="H268" t="s">
        <v>322</v>
      </c>
      <c r="I268" s="1">
        <v>25000</v>
      </c>
      <c r="J268">
        <v>2017</v>
      </c>
      <c r="K268" t="s">
        <v>580</v>
      </c>
    </row>
    <row r="269" spans="1:11" x14ac:dyDescent="0.2">
      <c r="A269">
        <v>742897733</v>
      </c>
      <c r="B269" s="5">
        <v>541660459</v>
      </c>
      <c r="C269" t="str">
        <f t="shared" si="12"/>
        <v>742897733_2019</v>
      </c>
      <c r="D269" t="str">
        <f t="shared" si="13"/>
        <v>Boyd and Joan Kelley Charitable Foundation_Alliance Defending Freedom201925000</v>
      </c>
      <c r="E269" t="str">
        <f t="shared" si="14"/>
        <v>ProPublica</v>
      </c>
      <c r="F269" t="s">
        <v>767</v>
      </c>
      <c r="G269" t="s">
        <v>785</v>
      </c>
      <c r="H269" t="s">
        <v>322</v>
      </c>
      <c r="I269" s="1">
        <v>25000</v>
      </c>
      <c r="J269">
        <v>2019</v>
      </c>
      <c r="K269" t="s">
        <v>580</v>
      </c>
    </row>
    <row r="270" spans="1:11" x14ac:dyDescent="0.2">
      <c r="A270">
        <v>742897733</v>
      </c>
      <c r="B270" s="5">
        <v>541660459</v>
      </c>
      <c r="C270" t="str">
        <f t="shared" si="12"/>
        <v>742897733_2020</v>
      </c>
      <c r="D270" t="str">
        <f t="shared" si="13"/>
        <v>Boyd and Joan Kelley Charitable Foundation_Alliance Defending Freedom202020000</v>
      </c>
      <c r="E270" t="str">
        <f t="shared" si="14"/>
        <v>ProPublica</v>
      </c>
      <c r="F270" t="s">
        <v>768</v>
      </c>
      <c r="G270" t="s">
        <v>785</v>
      </c>
      <c r="H270" t="s">
        <v>322</v>
      </c>
      <c r="I270" s="1">
        <v>20000</v>
      </c>
      <c r="J270">
        <v>2020</v>
      </c>
      <c r="K270" t="s">
        <v>580</v>
      </c>
    </row>
    <row r="271" spans="1:11" x14ac:dyDescent="0.2">
      <c r="A271">
        <v>742897733</v>
      </c>
      <c r="B271" s="5">
        <v>541660459</v>
      </c>
      <c r="C271" t="str">
        <f t="shared" si="12"/>
        <v>742897733_2021</v>
      </c>
      <c r="D271" t="str">
        <f t="shared" si="13"/>
        <v>Boyd and Joan Kelley Charitable Foundation_Alliance Defending Freedom202120000</v>
      </c>
      <c r="E271" t="str">
        <f t="shared" si="14"/>
        <v>ProPublica</v>
      </c>
      <c r="F271" t="s">
        <v>769</v>
      </c>
      <c r="G271" t="s">
        <v>785</v>
      </c>
      <c r="H271" t="s">
        <v>322</v>
      </c>
      <c r="I271" s="1">
        <v>20000</v>
      </c>
      <c r="J271">
        <v>2021</v>
      </c>
      <c r="K271" t="s">
        <v>580</v>
      </c>
    </row>
    <row r="272" spans="1:11" x14ac:dyDescent="0.2">
      <c r="A272">
        <v>742897733</v>
      </c>
      <c r="B272" s="5">
        <v>541660459</v>
      </c>
      <c r="C272" t="str">
        <f t="shared" si="12"/>
        <v>742897733_2022</v>
      </c>
      <c r="D272" t="str">
        <f t="shared" si="13"/>
        <v>Boyd and Joan Kelley Charitable Foundation_Alliance Defending Freedom202225000</v>
      </c>
      <c r="E272" t="str">
        <f t="shared" si="14"/>
        <v>ProPublica</v>
      </c>
      <c r="F272" t="s">
        <v>770</v>
      </c>
      <c r="G272" t="s">
        <v>785</v>
      </c>
      <c r="H272" t="s">
        <v>322</v>
      </c>
      <c r="I272" s="1">
        <v>25000</v>
      </c>
      <c r="J272">
        <v>2022</v>
      </c>
      <c r="K272" t="s">
        <v>580</v>
      </c>
    </row>
    <row r="273" spans="1:11" x14ac:dyDescent="0.2">
      <c r="A273">
        <v>742897733</v>
      </c>
      <c r="B273" s="5">
        <v>541660459</v>
      </c>
      <c r="C273" t="str">
        <f t="shared" si="12"/>
        <v>742897733_2023</v>
      </c>
      <c r="D273" t="str">
        <f t="shared" si="13"/>
        <v>Boyd and Joan Kelley Charitable Foundation_Alliance Defending Freedom202325000</v>
      </c>
      <c r="E273" t="str">
        <f t="shared" si="14"/>
        <v>ProPublica</v>
      </c>
      <c r="F273" t="s">
        <v>771</v>
      </c>
      <c r="G273" t="s">
        <v>785</v>
      </c>
      <c r="H273" t="s">
        <v>322</v>
      </c>
      <c r="I273" s="1">
        <v>25000</v>
      </c>
      <c r="J273">
        <v>2023</v>
      </c>
      <c r="K273" t="s">
        <v>580</v>
      </c>
    </row>
    <row r="274" spans="1:11" x14ac:dyDescent="0.2">
      <c r="A274">
        <v>454678325</v>
      </c>
      <c r="B274" s="5">
        <v>541660459</v>
      </c>
      <c r="C274" t="str">
        <f t="shared" si="12"/>
        <v>454678325_2022</v>
      </c>
      <c r="D274" t="str">
        <f t="shared" si="13"/>
        <v>Bradley Impact Fund Inc_Alliance Defending Freedom2022824000</v>
      </c>
      <c r="E274" t="str">
        <f t="shared" si="14"/>
        <v>ProPublica</v>
      </c>
      <c r="F274" t="s">
        <v>772</v>
      </c>
      <c r="G274" t="s">
        <v>742</v>
      </c>
      <c r="H274" t="s">
        <v>322</v>
      </c>
      <c r="I274" s="1">
        <v>824000</v>
      </c>
      <c r="J274">
        <v>2022</v>
      </c>
      <c r="K274" t="s">
        <v>580</v>
      </c>
    </row>
    <row r="275" spans="1:11" x14ac:dyDescent="0.2">
      <c r="A275">
        <v>454678325</v>
      </c>
      <c r="B275" s="5">
        <v>541660459</v>
      </c>
      <c r="C275" t="str">
        <f t="shared" si="12"/>
        <v>454678325_2023</v>
      </c>
      <c r="D275" t="str">
        <f t="shared" si="13"/>
        <v>Bradley Impact Fund Inc_Alliance Defending Freedom20233350500</v>
      </c>
      <c r="E275" t="str">
        <f t="shared" si="14"/>
        <v>ProPublica</v>
      </c>
      <c r="F275" t="s">
        <v>773</v>
      </c>
      <c r="G275" t="s">
        <v>742</v>
      </c>
      <c r="H275" t="s">
        <v>322</v>
      </c>
      <c r="I275" s="1">
        <v>3350500</v>
      </c>
      <c r="J275">
        <v>2023</v>
      </c>
      <c r="K275" t="s">
        <v>580</v>
      </c>
    </row>
    <row r="276" spans="1:11" x14ac:dyDescent="0.2">
      <c r="A276">
        <v>811198198</v>
      </c>
      <c r="B276" s="5">
        <v>541660459</v>
      </c>
      <c r="C276" t="str">
        <f t="shared" si="12"/>
        <v>811198198_2018</v>
      </c>
      <c r="D276" t="str">
        <f t="shared" si="13"/>
        <v>Brakebush Family Foundation_Alliance Defending Freedom201850000</v>
      </c>
      <c r="E276" t="str">
        <f t="shared" si="14"/>
        <v>ProPublica</v>
      </c>
      <c r="F276" t="s">
        <v>774</v>
      </c>
      <c r="G276" t="s">
        <v>743</v>
      </c>
      <c r="H276" t="s">
        <v>322</v>
      </c>
      <c r="I276" s="1">
        <v>50000</v>
      </c>
      <c r="J276">
        <v>2018</v>
      </c>
      <c r="K276" t="s">
        <v>580</v>
      </c>
    </row>
    <row r="277" spans="1:11" x14ac:dyDescent="0.2">
      <c r="A277">
        <v>811198198</v>
      </c>
      <c r="B277" s="5">
        <v>541660459</v>
      </c>
      <c r="C277" t="str">
        <f t="shared" si="12"/>
        <v>811198198_2021</v>
      </c>
      <c r="D277" t="str">
        <f t="shared" si="13"/>
        <v>Brakebush Family Foundation_Alliance Defending Freedom202115000</v>
      </c>
      <c r="E277" t="str">
        <f t="shared" si="14"/>
        <v>ProPublica</v>
      </c>
      <c r="F277" t="s">
        <v>775</v>
      </c>
      <c r="G277" t="s">
        <v>743</v>
      </c>
      <c r="H277" t="s">
        <v>322</v>
      </c>
      <c r="I277" s="1">
        <v>15000</v>
      </c>
      <c r="J277">
        <v>2021</v>
      </c>
      <c r="K277" t="s">
        <v>580</v>
      </c>
    </row>
    <row r="278" spans="1:11" x14ac:dyDescent="0.2">
      <c r="A278">
        <v>811198198</v>
      </c>
      <c r="B278" s="5">
        <v>541660459</v>
      </c>
      <c r="C278" t="str">
        <f t="shared" si="12"/>
        <v>811198198_2021</v>
      </c>
      <c r="D278" t="str">
        <f t="shared" si="13"/>
        <v>Brakebush Family Foundation_Alliance Defending Freedom202120000</v>
      </c>
      <c r="E278" t="str">
        <f t="shared" si="14"/>
        <v>ProPublica</v>
      </c>
      <c r="F278" t="s">
        <v>775</v>
      </c>
      <c r="G278" t="s">
        <v>743</v>
      </c>
      <c r="H278" t="s">
        <v>322</v>
      </c>
      <c r="I278" s="1">
        <v>20000</v>
      </c>
      <c r="J278">
        <v>2021</v>
      </c>
      <c r="K278" t="s">
        <v>580</v>
      </c>
    </row>
    <row r="279" spans="1:11" x14ac:dyDescent="0.2">
      <c r="A279">
        <v>811198198</v>
      </c>
      <c r="B279" s="5">
        <v>541660459</v>
      </c>
      <c r="C279" t="str">
        <f t="shared" si="12"/>
        <v>811198198_2023</v>
      </c>
      <c r="D279" t="str">
        <f t="shared" si="13"/>
        <v>Brakebush Family Foundation_Alliance Defending Freedom202350000</v>
      </c>
      <c r="E279" t="str">
        <f t="shared" si="14"/>
        <v>ProPublica</v>
      </c>
      <c r="F279" t="s">
        <v>776</v>
      </c>
      <c r="G279" t="s">
        <v>743</v>
      </c>
      <c r="H279" t="s">
        <v>322</v>
      </c>
      <c r="I279" s="1">
        <v>50000</v>
      </c>
      <c r="J279">
        <v>2023</v>
      </c>
      <c r="K279" t="s">
        <v>580</v>
      </c>
    </row>
    <row r="280" spans="1:11" x14ac:dyDescent="0.2">
      <c r="A280">
        <v>811198198</v>
      </c>
      <c r="B280" s="5">
        <v>541660459</v>
      </c>
      <c r="C280" t="str">
        <f t="shared" si="12"/>
        <v>811198198_2023</v>
      </c>
      <c r="D280" t="str">
        <f t="shared" si="13"/>
        <v>Brakebush Family Foundation_Alliance Defending Freedom202350000</v>
      </c>
      <c r="E280" t="str">
        <f t="shared" si="14"/>
        <v>ProPublica</v>
      </c>
      <c r="F280" t="s">
        <v>776</v>
      </c>
      <c r="G280" t="s">
        <v>743</v>
      </c>
      <c r="H280" t="s">
        <v>322</v>
      </c>
      <c r="I280" s="1">
        <v>50000</v>
      </c>
      <c r="J280">
        <v>2023</v>
      </c>
      <c r="K280" t="s">
        <v>580</v>
      </c>
    </row>
    <row r="281" spans="1:11" x14ac:dyDescent="0.2">
      <c r="A281">
        <v>954664171</v>
      </c>
      <c r="B281" s="5">
        <v>541660459</v>
      </c>
      <c r="C281" t="str">
        <f t="shared" si="12"/>
        <v>954664171_2017</v>
      </c>
      <c r="D281" t="str">
        <f t="shared" si="13"/>
        <v>Brannan Family Foundation_Alliance Defending Freedom2017400</v>
      </c>
      <c r="E281" t="str">
        <f t="shared" si="14"/>
        <v>ProPublica</v>
      </c>
      <c r="F281" t="s">
        <v>777</v>
      </c>
      <c r="G281" t="s">
        <v>744</v>
      </c>
      <c r="H281" t="s">
        <v>322</v>
      </c>
      <c r="I281" s="1">
        <v>400</v>
      </c>
      <c r="J281">
        <v>2017</v>
      </c>
      <c r="K281" t="s">
        <v>580</v>
      </c>
    </row>
    <row r="282" spans="1:11" x14ac:dyDescent="0.2">
      <c r="A282">
        <v>954664171</v>
      </c>
      <c r="B282" s="5">
        <v>541660459</v>
      </c>
      <c r="C282" t="str">
        <f t="shared" si="12"/>
        <v>954664171_2023</v>
      </c>
      <c r="D282" t="str">
        <f t="shared" si="13"/>
        <v>Brannan Family Foundation_Alliance Defending Freedom20231000</v>
      </c>
      <c r="E282" t="str">
        <f t="shared" si="14"/>
        <v>ProPublica</v>
      </c>
      <c r="F282" t="s">
        <v>778</v>
      </c>
      <c r="G282" t="s">
        <v>744</v>
      </c>
      <c r="H282" t="s">
        <v>322</v>
      </c>
      <c r="I282" s="1">
        <v>1000</v>
      </c>
      <c r="J282">
        <v>2023</v>
      </c>
      <c r="K282" t="s">
        <v>580</v>
      </c>
    </row>
    <row r="283" spans="1:11" x14ac:dyDescent="0.2">
      <c r="A283">
        <v>261925185</v>
      </c>
      <c r="B283" s="5">
        <v>541660459</v>
      </c>
      <c r="C283" t="str">
        <f t="shared" si="12"/>
        <v>261925185_2019</v>
      </c>
      <c r="D283" t="str">
        <f t="shared" si="13"/>
        <v>Brian &amp; Sonya Emerick Family Foundation Inc_Alliance Defending Freedom2019500</v>
      </c>
      <c r="E283" t="str">
        <f t="shared" si="14"/>
        <v>ProPublica</v>
      </c>
      <c r="F283" t="s">
        <v>779</v>
      </c>
      <c r="G283" t="s">
        <v>745</v>
      </c>
      <c r="H283" t="s">
        <v>322</v>
      </c>
      <c r="I283" s="1">
        <v>500</v>
      </c>
      <c r="J283">
        <v>2019</v>
      </c>
      <c r="K283" t="s">
        <v>580</v>
      </c>
    </row>
    <row r="284" spans="1:11" x14ac:dyDescent="0.2">
      <c r="A284">
        <v>261925185</v>
      </c>
      <c r="B284" s="5">
        <v>541660459</v>
      </c>
      <c r="C284" t="str">
        <f t="shared" si="12"/>
        <v>261925185_2020</v>
      </c>
      <c r="D284" t="str">
        <f t="shared" si="13"/>
        <v>Brian &amp; Sonya Emerick Family Foundation Inc_Alliance Defending Freedom2020500</v>
      </c>
      <c r="E284" t="str">
        <f t="shared" si="14"/>
        <v>ProPublica</v>
      </c>
      <c r="F284" t="s">
        <v>780</v>
      </c>
      <c r="G284" t="s">
        <v>745</v>
      </c>
      <c r="H284" t="s">
        <v>322</v>
      </c>
      <c r="I284" s="1">
        <v>500</v>
      </c>
      <c r="J284">
        <v>2020</v>
      </c>
      <c r="K284" t="s">
        <v>580</v>
      </c>
    </row>
    <row r="285" spans="1:11" x14ac:dyDescent="0.2">
      <c r="A285">
        <v>261925185</v>
      </c>
      <c r="B285" s="5">
        <v>541660459</v>
      </c>
      <c r="C285" t="str">
        <f t="shared" si="12"/>
        <v>261925185_2021</v>
      </c>
      <c r="D285" t="str">
        <f t="shared" si="13"/>
        <v>Brian &amp; Sonya Emerick Family Foundation Inc_Alliance Defending Freedom2021500</v>
      </c>
      <c r="E285" t="str">
        <f t="shared" si="14"/>
        <v>ProPublica</v>
      </c>
      <c r="F285" t="s">
        <v>781</v>
      </c>
      <c r="G285" t="s">
        <v>745</v>
      </c>
      <c r="H285" t="s">
        <v>322</v>
      </c>
      <c r="I285" s="1">
        <v>500</v>
      </c>
      <c r="J285">
        <v>2021</v>
      </c>
      <c r="K285" t="s">
        <v>580</v>
      </c>
    </row>
    <row r="286" spans="1:11" x14ac:dyDescent="0.2">
      <c r="A286">
        <v>261925185</v>
      </c>
      <c r="B286" s="5">
        <v>541660459</v>
      </c>
      <c r="C286" t="str">
        <f t="shared" si="12"/>
        <v>261925185_2022</v>
      </c>
      <c r="D286" t="str">
        <f t="shared" si="13"/>
        <v>Brian &amp; Sonya Emerick Family Foundation Inc_Alliance Defending Freedom2022500</v>
      </c>
      <c r="E286" t="str">
        <f t="shared" si="14"/>
        <v>ProPublica</v>
      </c>
      <c r="F286" t="s">
        <v>782</v>
      </c>
      <c r="G286" t="s">
        <v>745</v>
      </c>
      <c r="H286" t="s">
        <v>322</v>
      </c>
      <c r="I286" s="1">
        <v>500</v>
      </c>
      <c r="J286">
        <v>2022</v>
      </c>
      <c r="K286" t="s">
        <v>580</v>
      </c>
    </row>
    <row r="287" spans="1:11" x14ac:dyDescent="0.2">
      <c r="A287">
        <v>261925185</v>
      </c>
      <c r="B287" s="5">
        <v>541660459</v>
      </c>
      <c r="C287" t="str">
        <f t="shared" si="12"/>
        <v>261925185_2023</v>
      </c>
      <c r="D287" t="str">
        <f t="shared" si="13"/>
        <v>Brian &amp; Sonya Emerick Family Foundation Inc_Alliance Defending Freedom2023500</v>
      </c>
      <c r="E287" t="str">
        <f t="shared" si="14"/>
        <v>ProPublica</v>
      </c>
      <c r="F287" t="s">
        <v>783</v>
      </c>
      <c r="G287" t="s">
        <v>745</v>
      </c>
      <c r="H287" t="s">
        <v>322</v>
      </c>
      <c r="I287" s="1">
        <v>500</v>
      </c>
      <c r="J287">
        <v>2023</v>
      </c>
      <c r="K287" t="s">
        <v>580</v>
      </c>
    </row>
    <row r="288" spans="1:11" x14ac:dyDescent="0.2">
      <c r="A288">
        <v>133127947</v>
      </c>
      <c r="B288" s="5">
        <v>541660459</v>
      </c>
      <c r="C288" t="str">
        <f t="shared" si="12"/>
        <v>133127947_2020</v>
      </c>
      <c r="D288" t="str">
        <f t="shared" si="13"/>
        <v>Bristol Myers Squibb Foundation Inc_Alliance Defending Freedom20203300</v>
      </c>
      <c r="E288" t="str">
        <f t="shared" si="14"/>
        <v>ProPublica</v>
      </c>
      <c r="F288" t="s">
        <v>797</v>
      </c>
      <c r="G288" t="s">
        <v>786</v>
      </c>
      <c r="H288" t="s">
        <v>322</v>
      </c>
      <c r="I288" s="1">
        <v>3300</v>
      </c>
      <c r="J288">
        <v>2020</v>
      </c>
      <c r="K288" t="s">
        <v>580</v>
      </c>
    </row>
    <row r="289" spans="1:11" x14ac:dyDescent="0.2">
      <c r="A289">
        <v>133127947</v>
      </c>
      <c r="B289" s="5">
        <v>541660459</v>
      </c>
      <c r="C289" t="str">
        <f t="shared" si="12"/>
        <v>133127947_2021</v>
      </c>
      <c r="D289" t="str">
        <f t="shared" si="13"/>
        <v>Bristol Myers Squibb Foundation Inc_Alliance Defending Freedom2021200</v>
      </c>
      <c r="E289" t="str">
        <f t="shared" si="14"/>
        <v>ProPublica</v>
      </c>
      <c r="F289" t="s">
        <v>798</v>
      </c>
      <c r="G289" t="s">
        <v>786</v>
      </c>
      <c r="H289" t="s">
        <v>322</v>
      </c>
      <c r="I289" s="1">
        <v>200</v>
      </c>
      <c r="J289">
        <v>2021</v>
      </c>
      <c r="K289" t="s">
        <v>580</v>
      </c>
    </row>
    <row r="290" spans="1:11" x14ac:dyDescent="0.2">
      <c r="A290">
        <v>133127947</v>
      </c>
      <c r="B290" s="5">
        <v>541660459</v>
      </c>
      <c r="C290" t="str">
        <f t="shared" si="12"/>
        <v>133127947_2021</v>
      </c>
      <c r="D290" t="str">
        <f t="shared" si="13"/>
        <v>Bristol Myers Squibb Foundation Inc_Alliance Defending Freedom2021300</v>
      </c>
      <c r="E290" t="str">
        <f t="shared" si="14"/>
        <v>ProPublica</v>
      </c>
      <c r="F290" t="s">
        <v>798</v>
      </c>
      <c r="G290" t="s">
        <v>786</v>
      </c>
      <c r="H290" t="s">
        <v>322</v>
      </c>
      <c r="I290" s="1">
        <v>300</v>
      </c>
      <c r="J290">
        <v>2021</v>
      </c>
      <c r="K290" t="s">
        <v>580</v>
      </c>
    </row>
    <row r="291" spans="1:11" x14ac:dyDescent="0.2">
      <c r="A291">
        <v>133127947</v>
      </c>
      <c r="B291" s="5">
        <v>541660459</v>
      </c>
      <c r="C291" t="str">
        <f t="shared" si="12"/>
        <v>133127947_2021</v>
      </c>
      <c r="D291" t="str">
        <f t="shared" si="13"/>
        <v>Bristol Myers Squibb Foundation Inc_Alliance Defending Freedom2021300</v>
      </c>
      <c r="E291" t="str">
        <f t="shared" si="14"/>
        <v>ProPublica</v>
      </c>
      <c r="F291" t="s">
        <v>798</v>
      </c>
      <c r="G291" t="s">
        <v>786</v>
      </c>
      <c r="H291" t="s">
        <v>322</v>
      </c>
      <c r="I291" s="1">
        <v>300</v>
      </c>
      <c r="J291">
        <v>2021</v>
      </c>
      <c r="K291" t="s">
        <v>580</v>
      </c>
    </row>
    <row r="292" spans="1:11" x14ac:dyDescent="0.2">
      <c r="A292">
        <v>133127947</v>
      </c>
      <c r="B292" s="5">
        <v>541660459</v>
      </c>
      <c r="C292" t="str">
        <f t="shared" si="12"/>
        <v>133127947_2021</v>
      </c>
      <c r="D292" t="str">
        <f t="shared" si="13"/>
        <v>Bristol Myers Squibb Foundation Inc_Alliance Defending Freedom2021350</v>
      </c>
      <c r="E292" t="str">
        <f t="shared" si="14"/>
        <v>ProPublica</v>
      </c>
      <c r="F292" t="s">
        <v>798</v>
      </c>
      <c r="G292" t="s">
        <v>786</v>
      </c>
      <c r="H292" t="s">
        <v>322</v>
      </c>
      <c r="I292" s="1">
        <v>350</v>
      </c>
      <c r="J292">
        <v>2021</v>
      </c>
      <c r="K292" t="s">
        <v>580</v>
      </c>
    </row>
    <row r="293" spans="1:11" x14ac:dyDescent="0.2">
      <c r="A293">
        <v>133127947</v>
      </c>
      <c r="B293" s="5">
        <v>541660459</v>
      </c>
      <c r="C293" t="str">
        <f t="shared" si="12"/>
        <v>133127947_2021</v>
      </c>
      <c r="D293" t="str">
        <f t="shared" si="13"/>
        <v>Bristol Myers Squibb Foundation Inc_Alliance Defending Freedom2021350</v>
      </c>
      <c r="E293" t="str">
        <f t="shared" si="14"/>
        <v>ProPublica</v>
      </c>
      <c r="F293" t="s">
        <v>798</v>
      </c>
      <c r="G293" t="s">
        <v>786</v>
      </c>
      <c r="H293" t="s">
        <v>322</v>
      </c>
      <c r="I293" s="1">
        <v>350</v>
      </c>
      <c r="J293">
        <v>2021</v>
      </c>
      <c r="K293" t="s">
        <v>580</v>
      </c>
    </row>
    <row r="294" spans="1:11" x14ac:dyDescent="0.2">
      <c r="A294">
        <v>133127947</v>
      </c>
      <c r="B294" s="5">
        <v>541660459</v>
      </c>
      <c r="C294" t="str">
        <f t="shared" si="12"/>
        <v>133127947_2022</v>
      </c>
      <c r="D294" t="str">
        <f t="shared" si="13"/>
        <v>Bristol Myers Squibb Foundation Inc_Alliance Defending Freedom2022350</v>
      </c>
      <c r="E294" t="str">
        <f t="shared" si="14"/>
        <v>ProPublica</v>
      </c>
      <c r="F294" t="s">
        <v>799</v>
      </c>
      <c r="G294" t="s">
        <v>786</v>
      </c>
      <c r="H294" t="s">
        <v>322</v>
      </c>
      <c r="I294" s="1">
        <v>350</v>
      </c>
      <c r="J294">
        <v>2022</v>
      </c>
      <c r="K294" t="s">
        <v>580</v>
      </c>
    </row>
    <row r="295" spans="1:11" x14ac:dyDescent="0.2">
      <c r="A295">
        <v>274347700</v>
      </c>
      <c r="B295" s="5">
        <v>541660459</v>
      </c>
      <c r="C295" t="str">
        <f t="shared" si="12"/>
        <v>274347700_2015</v>
      </c>
      <c r="D295" t="str">
        <f t="shared" si="13"/>
        <v>Brocker Foundation Incorporated_Alliance Defending Freedom20157500</v>
      </c>
      <c r="E295" t="str">
        <f t="shared" si="14"/>
        <v>ProPublica</v>
      </c>
      <c r="F295" t="s">
        <v>800</v>
      </c>
      <c r="G295" t="s">
        <v>787</v>
      </c>
      <c r="H295" t="s">
        <v>322</v>
      </c>
      <c r="I295" s="1">
        <v>7500</v>
      </c>
      <c r="J295">
        <v>2015</v>
      </c>
      <c r="K295" t="s">
        <v>580</v>
      </c>
    </row>
    <row r="296" spans="1:11" x14ac:dyDescent="0.2">
      <c r="A296">
        <v>274347700</v>
      </c>
      <c r="B296" s="5">
        <v>541660459</v>
      </c>
      <c r="C296" t="str">
        <f t="shared" si="12"/>
        <v>274347700_2016</v>
      </c>
      <c r="D296" t="str">
        <f t="shared" si="13"/>
        <v>Brocker Foundation Incorporated_Alliance Defending Freedom20167500</v>
      </c>
      <c r="E296" t="str">
        <f t="shared" si="14"/>
        <v>ProPublica</v>
      </c>
      <c r="F296" t="s">
        <v>801</v>
      </c>
      <c r="G296" t="s">
        <v>787</v>
      </c>
      <c r="H296" t="s">
        <v>322</v>
      </c>
      <c r="I296" s="1">
        <v>7500</v>
      </c>
      <c r="J296">
        <v>2016</v>
      </c>
      <c r="K296" t="s">
        <v>580</v>
      </c>
    </row>
    <row r="297" spans="1:11" x14ac:dyDescent="0.2">
      <c r="A297">
        <v>274347700</v>
      </c>
      <c r="B297" s="5">
        <v>541660459</v>
      </c>
      <c r="C297" t="str">
        <f t="shared" si="12"/>
        <v>274347700_2017</v>
      </c>
      <c r="D297" t="str">
        <f t="shared" si="13"/>
        <v>Brocker Foundation Incorporated_Alliance Defending Freedom20177500</v>
      </c>
      <c r="E297" t="str">
        <f t="shared" si="14"/>
        <v>ProPublica</v>
      </c>
      <c r="F297" t="s">
        <v>802</v>
      </c>
      <c r="G297" t="s">
        <v>787</v>
      </c>
      <c r="H297" t="s">
        <v>322</v>
      </c>
      <c r="I297" s="1">
        <v>7500</v>
      </c>
      <c r="J297">
        <v>2017</v>
      </c>
      <c r="K297" t="s">
        <v>580</v>
      </c>
    </row>
    <row r="298" spans="1:11" x14ac:dyDescent="0.2">
      <c r="A298">
        <v>274347700</v>
      </c>
      <c r="B298" s="5">
        <v>541660459</v>
      </c>
      <c r="C298" t="str">
        <f t="shared" si="12"/>
        <v>274347700_2018</v>
      </c>
      <c r="D298" t="str">
        <f t="shared" si="13"/>
        <v>Brocker Foundation Incorporated_Alliance Defending Freedom201810000</v>
      </c>
      <c r="E298" t="str">
        <f t="shared" si="14"/>
        <v>ProPublica</v>
      </c>
      <c r="F298" t="s">
        <v>803</v>
      </c>
      <c r="G298" t="s">
        <v>787</v>
      </c>
      <c r="H298" t="s">
        <v>322</v>
      </c>
      <c r="I298" s="1">
        <v>10000</v>
      </c>
      <c r="J298">
        <v>2018</v>
      </c>
      <c r="K298" t="s">
        <v>580</v>
      </c>
    </row>
    <row r="299" spans="1:11" x14ac:dyDescent="0.2">
      <c r="A299">
        <v>274347700</v>
      </c>
      <c r="B299" s="5">
        <v>541660459</v>
      </c>
      <c r="C299" t="str">
        <f t="shared" si="12"/>
        <v>274347700_2019</v>
      </c>
      <c r="D299" t="str">
        <f t="shared" si="13"/>
        <v>Brocker Foundation Incorporated_Alliance Defending Freedom201910000</v>
      </c>
      <c r="E299" t="str">
        <f t="shared" si="14"/>
        <v>ProPublica</v>
      </c>
      <c r="F299" t="s">
        <v>804</v>
      </c>
      <c r="G299" t="s">
        <v>787</v>
      </c>
      <c r="H299" t="s">
        <v>322</v>
      </c>
      <c r="I299" s="1">
        <v>10000</v>
      </c>
      <c r="J299">
        <v>2019</v>
      </c>
      <c r="K299" t="s">
        <v>580</v>
      </c>
    </row>
    <row r="300" spans="1:11" x14ac:dyDescent="0.2">
      <c r="A300">
        <v>274347700</v>
      </c>
      <c r="B300" s="5">
        <v>541660459</v>
      </c>
      <c r="C300" t="str">
        <f t="shared" si="12"/>
        <v>274347700_2020</v>
      </c>
      <c r="D300" t="str">
        <f t="shared" si="13"/>
        <v>Brocker Foundation Incorporated_Alliance Defending Freedom202010000</v>
      </c>
      <c r="E300" t="str">
        <f t="shared" si="14"/>
        <v>ProPublica</v>
      </c>
      <c r="F300" t="s">
        <v>805</v>
      </c>
      <c r="G300" t="s">
        <v>787</v>
      </c>
      <c r="H300" t="s">
        <v>322</v>
      </c>
      <c r="I300" s="1">
        <v>10000</v>
      </c>
      <c r="J300">
        <v>2020</v>
      </c>
      <c r="K300" t="s">
        <v>580</v>
      </c>
    </row>
    <row r="301" spans="1:11" x14ac:dyDescent="0.2">
      <c r="A301">
        <v>274347700</v>
      </c>
      <c r="B301" s="5">
        <v>541660459</v>
      </c>
      <c r="C301" t="str">
        <f t="shared" si="12"/>
        <v>274347700_2021</v>
      </c>
      <c r="D301" t="str">
        <f t="shared" si="13"/>
        <v>Brocker Foundation Incorporated_Alliance Defending Freedom202110000</v>
      </c>
      <c r="E301" t="str">
        <f t="shared" si="14"/>
        <v>ProPublica</v>
      </c>
      <c r="F301" t="s">
        <v>806</v>
      </c>
      <c r="G301" t="s">
        <v>787</v>
      </c>
      <c r="H301" t="s">
        <v>322</v>
      </c>
      <c r="I301" s="1">
        <v>10000</v>
      </c>
      <c r="J301">
        <v>2021</v>
      </c>
      <c r="K301" t="s">
        <v>580</v>
      </c>
    </row>
    <row r="302" spans="1:11" x14ac:dyDescent="0.2">
      <c r="A302">
        <v>274347700</v>
      </c>
      <c r="B302" s="5">
        <v>541660459</v>
      </c>
      <c r="C302" t="str">
        <f t="shared" si="12"/>
        <v>274347700_2022</v>
      </c>
      <c r="D302" t="str">
        <f t="shared" si="13"/>
        <v>Brocker Foundation Incorporated_Alliance Defending Freedom202215000</v>
      </c>
      <c r="E302" t="str">
        <f t="shared" si="14"/>
        <v>ProPublica</v>
      </c>
      <c r="F302" t="s">
        <v>807</v>
      </c>
      <c r="G302" t="s">
        <v>787</v>
      </c>
      <c r="H302" t="s">
        <v>322</v>
      </c>
      <c r="I302" s="1">
        <v>15000</v>
      </c>
      <c r="J302">
        <v>2022</v>
      </c>
      <c r="K302" t="s">
        <v>580</v>
      </c>
    </row>
    <row r="303" spans="1:11" x14ac:dyDescent="0.2">
      <c r="A303">
        <v>274347700</v>
      </c>
      <c r="B303" s="5">
        <v>541660459</v>
      </c>
      <c r="C303" t="str">
        <f t="shared" si="12"/>
        <v>274347700_2023</v>
      </c>
      <c r="D303" t="str">
        <f t="shared" si="13"/>
        <v>Brocker Foundation Incorporated_Alliance Defending Freedom202310000</v>
      </c>
      <c r="E303" t="str">
        <f t="shared" si="14"/>
        <v>ProPublica</v>
      </c>
      <c r="F303" t="s">
        <v>808</v>
      </c>
      <c r="G303" t="s">
        <v>787</v>
      </c>
      <c r="H303" t="s">
        <v>322</v>
      </c>
      <c r="I303" s="1">
        <v>10000</v>
      </c>
      <c r="J303">
        <v>2023</v>
      </c>
      <c r="K303" t="s">
        <v>580</v>
      </c>
    </row>
    <row r="304" spans="1:11" x14ac:dyDescent="0.2">
      <c r="A304">
        <v>364198973</v>
      </c>
      <c r="B304" s="5">
        <v>541660459</v>
      </c>
      <c r="C304" t="str">
        <f t="shared" si="12"/>
        <v>364198973_2021</v>
      </c>
      <c r="D304" t="str">
        <f t="shared" si="13"/>
        <v>Brown Family Foundation_Alliance Defending Freedom20211000</v>
      </c>
      <c r="E304" t="str">
        <f t="shared" si="14"/>
        <v>ProPublica</v>
      </c>
      <c r="F304" t="s">
        <v>809</v>
      </c>
      <c r="G304" t="s">
        <v>788</v>
      </c>
      <c r="H304" t="s">
        <v>322</v>
      </c>
      <c r="I304" s="1">
        <v>1000</v>
      </c>
      <c r="J304">
        <v>2021</v>
      </c>
      <c r="K304" t="s">
        <v>580</v>
      </c>
    </row>
    <row r="305" spans="1:11" x14ac:dyDescent="0.2">
      <c r="A305">
        <v>752819095</v>
      </c>
      <c r="B305" s="5">
        <v>541660459</v>
      </c>
      <c r="C305" t="str">
        <f t="shared" si="12"/>
        <v>752819095_2015</v>
      </c>
      <c r="D305" t="str">
        <f t="shared" si="13"/>
        <v>Buzbee Foundation_Alliance Defending Freedom20151000</v>
      </c>
      <c r="E305" t="str">
        <f t="shared" si="14"/>
        <v>ProPublica</v>
      </c>
      <c r="F305" t="s">
        <v>810</v>
      </c>
      <c r="G305" t="s">
        <v>789</v>
      </c>
      <c r="H305" t="s">
        <v>322</v>
      </c>
      <c r="I305" s="1">
        <v>1000</v>
      </c>
      <c r="J305">
        <v>2015</v>
      </c>
      <c r="K305" t="s">
        <v>580</v>
      </c>
    </row>
    <row r="306" spans="1:11" x14ac:dyDescent="0.2">
      <c r="A306">
        <v>760683283</v>
      </c>
      <c r="B306" s="5">
        <v>541660459</v>
      </c>
      <c r="C306" t="str">
        <f t="shared" si="12"/>
        <v>760683283_2019</v>
      </c>
      <c r="D306" t="str">
        <f t="shared" si="13"/>
        <v>C Wayne and Patricia J Miller Foundation_Alliance Defending Freedom20191000</v>
      </c>
      <c r="E306" t="str">
        <f t="shared" si="14"/>
        <v>ProPublica</v>
      </c>
      <c r="F306" t="s">
        <v>811</v>
      </c>
      <c r="G306" t="s">
        <v>795</v>
      </c>
      <c r="H306" t="s">
        <v>322</v>
      </c>
      <c r="I306" s="1">
        <v>1000</v>
      </c>
      <c r="J306">
        <v>2019</v>
      </c>
      <c r="K306" t="s">
        <v>580</v>
      </c>
    </row>
    <row r="307" spans="1:11" x14ac:dyDescent="0.2">
      <c r="A307">
        <v>760683283</v>
      </c>
      <c r="B307" s="5">
        <v>541660459</v>
      </c>
      <c r="C307" t="str">
        <f t="shared" si="12"/>
        <v>760683283_2020</v>
      </c>
      <c r="D307" t="str">
        <f t="shared" si="13"/>
        <v>C Wayne and Patricia J Miller Foundation_Alliance Defending Freedom20201000</v>
      </c>
      <c r="E307" t="str">
        <f t="shared" si="14"/>
        <v>ProPublica</v>
      </c>
      <c r="F307" t="s">
        <v>812</v>
      </c>
      <c r="G307" t="s">
        <v>795</v>
      </c>
      <c r="H307" t="s">
        <v>322</v>
      </c>
      <c r="I307" s="1">
        <v>1000</v>
      </c>
      <c r="J307">
        <v>2020</v>
      </c>
      <c r="K307" t="s">
        <v>580</v>
      </c>
    </row>
    <row r="308" spans="1:11" x14ac:dyDescent="0.2">
      <c r="A308">
        <v>760683283</v>
      </c>
      <c r="B308" s="5">
        <v>541660459</v>
      </c>
      <c r="C308" t="str">
        <f t="shared" si="12"/>
        <v>760683283_2021</v>
      </c>
      <c r="D308" t="str">
        <f t="shared" si="13"/>
        <v>C Wayne and Patricia J Miller Foundation_Alliance Defending Freedom20211000</v>
      </c>
      <c r="E308" t="str">
        <f t="shared" si="14"/>
        <v>ProPublica</v>
      </c>
      <c r="F308" t="s">
        <v>813</v>
      </c>
      <c r="G308" t="s">
        <v>795</v>
      </c>
      <c r="H308" t="s">
        <v>322</v>
      </c>
      <c r="I308" s="1">
        <v>1000</v>
      </c>
      <c r="J308">
        <v>2021</v>
      </c>
      <c r="K308" t="s">
        <v>580</v>
      </c>
    </row>
    <row r="309" spans="1:11" x14ac:dyDescent="0.2">
      <c r="A309">
        <v>760683283</v>
      </c>
      <c r="B309" s="5">
        <v>541660459</v>
      </c>
      <c r="C309" t="str">
        <f t="shared" si="12"/>
        <v>760683283_2022</v>
      </c>
      <c r="D309" t="str">
        <f t="shared" si="13"/>
        <v>C Wayne and Patricia J Miller Foundation_Alliance Defending Freedom20221000</v>
      </c>
      <c r="E309" t="str">
        <f t="shared" si="14"/>
        <v>ProPublica</v>
      </c>
      <c r="F309" t="s">
        <v>814</v>
      </c>
      <c r="G309" t="s">
        <v>795</v>
      </c>
      <c r="H309" t="s">
        <v>322</v>
      </c>
      <c r="I309" s="1">
        <v>1000</v>
      </c>
      <c r="J309">
        <v>2022</v>
      </c>
      <c r="K309" t="s">
        <v>580</v>
      </c>
    </row>
    <row r="310" spans="1:11" x14ac:dyDescent="0.2">
      <c r="A310">
        <v>760683283</v>
      </c>
      <c r="B310" s="5">
        <v>541660459</v>
      </c>
      <c r="C310" t="str">
        <f t="shared" si="12"/>
        <v>760683283_2023</v>
      </c>
      <c r="D310" t="str">
        <f t="shared" si="13"/>
        <v>C Wayne and Patricia J Miller Foundation_Alliance Defending Freedom20231000</v>
      </c>
      <c r="E310" t="str">
        <f t="shared" si="14"/>
        <v>ProPublica</v>
      </c>
      <c r="F310" t="s">
        <v>815</v>
      </c>
      <c r="G310" t="s">
        <v>795</v>
      </c>
      <c r="H310" t="s">
        <v>322</v>
      </c>
      <c r="I310" s="1">
        <v>1000</v>
      </c>
      <c r="J310">
        <v>2023</v>
      </c>
      <c r="K310" t="s">
        <v>580</v>
      </c>
    </row>
    <row r="311" spans="1:11" x14ac:dyDescent="0.2">
      <c r="A311">
        <v>953510055</v>
      </c>
      <c r="B311" s="5">
        <v>541660459</v>
      </c>
      <c r="C311" t="str">
        <f t="shared" si="12"/>
        <v>953510055_2017</v>
      </c>
      <c r="D311" t="str">
        <f t="shared" si="13"/>
        <v>California Community Foundation_Alliance Defending Freedom2017100000</v>
      </c>
      <c r="E311" t="str">
        <f t="shared" si="14"/>
        <v>ProPublica</v>
      </c>
      <c r="F311" t="s">
        <v>816</v>
      </c>
      <c r="G311" t="s">
        <v>790</v>
      </c>
      <c r="H311" t="s">
        <v>322</v>
      </c>
      <c r="I311" s="1">
        <v>100000</v>
      </c>
      <c r="J311">
        <v>2017</v>
      </c>
      <c r="K311" t="s">
        <v>580</v>
      </c>
    </row>
    <row r="312" spans="1:11" x14ac:dyDescent="0.2">
      <c r="A312">
        <v>953510055</v>
      </c>
      <c r="B312" s="5">
        <v>541660459</v>
      </c>
      <c r="C312" t="str">
        <f t="shared" si="12"/>
        <v>953510055_2018</v>
      </c>
      <c r="D312" t="str">
        <f t="shared" si="13"/>
        <v>California Community Foundation_Alliance Defending Freedom201850000</v>
      </c>
      <c r="E312" t="str">
        <f t="shared" si="14"/>
        <v>ProPublica</v>
      </c>
      <c r="F312" t="s">
        <v>817</v>
      </c>
      <c r="G312" t="s">
        <v>790</v>
      </c>
      <c r="H312" t="s">
        <v>322</v>
      </c>
      <c r="I312" s="1">
        <v>50000</v>
      </c>
      <c r="J312">
        <v>2018</v>
      </c>
      <c r="K312" t="s">
        <v>580</v>
      </c>
    </row>
    <row r="313" spans="1:11" x14ac:dyDescent="0.2">
      <c r="A313">
        <v>953510055</v>
      </c>
      <c r="B313" s="5">
        <v>541660459</v>
      </c>
      <c r="C313" t="str">
        <f t="shared" si="12"/>
        <v>953510055_2019</v>
      </c>
      <c r="D313" t="str">
        <f t="shared" si="13"/>
        <v>California Community Foundation_Alliance Defending Freedom201940000</v>
      </c>
      <c r="E313" t="str">
        <f t="shared" si="14"/>
        <v>ProPublica</v>
      </c>
      <c r="F313" t="s">
        <v>818</v>
      </c>
      <c r="G313" t="s">
        <v>790</v>
      </c>
      <c r="H313" t="s">
        <v>322</v>
      </c>
      <c r="I313" s="1">
        <v>40000</v>
      </c>
      <c r="J313">
        <v>2019</v>
      </c>
      <c r="K313" t="s">
        <v>580</v>
      </c>
    </row>
    <row r="314" spans="1:11" x14ac:dyDescent="0.2">
      <c r="A314">
        <v>953510055</v>
      </c>
      <c r="B314" s="5">
        <v>541660459</v>
      </c>
      <c r="C314" t="str">
        <f t="shared" si="12"/>
        <v>953510055_2020</v>
      </c>
      <c r="D314" t="str">
        <f t="shared" si="13"/>
        <v>California Community Foundation_Alliance Defending Freedom2020115000</v>
      </c>
      <c r="E314" t="str">
        <f t="shared" si="14"/>
        <v>ProPublica</v>
      </c>
      <c r="F314" t="s">
        <v>819</v>
      </c>
      <c r="G314" t="s">
        <v>790</v>
      </c>
      <c r="H314" t="s">
        <v>322</v>
      </c>
      <c r="I314" s="1">
        <v>115000</v>
      </c>
      <c r="J314">
        <v>2020</v>
      </c>
      <c r="K314" t="s">
        <v>580</v>
      </c>
    </row>
    <row r="315" spans="1:11" x14ac:dyDescent="0.2">
      <c r="A315">
        <v>953510055</v>
      </c>
      <c r="B315" s="5">
        <v>541660459</v>
      </c>
      <c r="C315" t="str">
        <f t="shared" si="12"/>
        <v>953510055_2021</v>
      </c>
      <c r="D315" t="str">
        <f t="shared" si="13"/>
        <v>California Community Foundation_Alliance Defending Freedom2021200000</v>
      </c>
      <c r="E315" t="str">
        <f t="shared" si="14"/>
        <v>ProPublica</v>
      </c>
      <c r="F315" t="s">
        <v>820</v>
      </c>
      <c r="G315" t="s">
        <v>790</v>
      </c>
      <c r="H315" t="s">
        <v>322</v>
      </c>
      <c r="I315" s="1">
        <v>200000</v>
      </c>
      <c r="J315">
        <v>2021</v>
      </c>
      <c r="K315" t="s">
        <v>580</v>
      </c>
    </row>
    <row r="316" spans="1:11" x14ac:dyDescent="0.2">
      <c r="A316">
        <v>953510055</v>
      </c>
      <c r="B316" s="5">
        <v>541660459</v>
      </c>
      <c r="C316" t="str">
        <f t="shared" si="12"/>
        <v>953510055_2022</v>
      </c>
      <c r="D316" t="str">
        <f t="shared" si="13"/>
        <v>California Community Foundation_Alliance Defending Freedom2022165000</v>
      </c>
      <c r="E316" t="str">
        <f t="shared" si="14"/>
        <v>ProPublica</v>
      </c>
      <c r="F316" t="s">
        <v>821</v>
      </c>
      <c r="G316" t="s">
        <v>790</v>
      </c>
      <c r="H316" t="s">
        <v>322</v>
      </c>
      <c r="I316" s="1">
        <v>165000</v>
      </c>
      <c r="J316">
        <v>2022</v>
      </c>
      <c r="K316" t="s">
        <v>580</v>
      </c>
    </row>
    <row r="317" spans="1:11" x14ac:dyDescent="0.2">
      <c r="A317">
        <v>461493389</v>
      </c>
      <c r="B317" s="5">
        <v>541660459</v>
      </c>
      <c r="C317" t="str">
        <f t="shared" si="12"/>
        <v>461493389_2017</v>
      </c>
      <c r="D317" t="str">
        <f t="shared" si="13"/>
        <v>Calkins Foundation_Alliance Defending Freedom201710000</v>
      </c>
      <c r="E317" t="str">
        <f t="shared" si="14"/>
        <v>ProPublica</v>
      </c>
      <c r="F317" t="s">
        <v>822</v>
      </c>
      <c r="G317" t="s">
        <v>791</v>
      </c>
      <c r="H317" t="s">
        <v>322</v>
      </c>
      <c r="I317" s="1">
        <v>10000</v>
      </c>
      <c r="J317">
        <v>2017</v>
      </c>
      <c r="K317" t="s">
        <v>580</v>
      </c>
    </row>
    <row r="318" spans="1:11" x14ac:dyDescent="0.2">
      <c r="A318">
        <v>461493389</v>
      </c>
      <c r="B318" s="5">
        <v>541660459</v>
      </c>
      <c r="C318" t="str">
        <f t="shared" si="12"/>
        <v>461493389_2018</v>
      </c>
      <c r="D318" t="str">
        <f t="shared" si="13"/>
        <v>Calkins Foundation_Alliance Defending Freedom20185000</v>
      </c>
      <c r="E318" t="str">
        <f t="shared" si="14"/>
        <v>ProPublica</v>
      </c>
      <c r="F318" t="s">
        <v>823</v>
      </c>
      <c r="G318" t="s">
        <v>791</v>
      </c>
      <c r="H318" t="s">
        <v>322</v>
      </c>
      <c r="I318" s="1">
        <v>5000</v>
      </c>
      <c r="J318">
        <v>2018</v>
      </c>
      <c r="K318" t="s">
        <v>580</v>
      </c>
    </row>
    <row r="319" spans="1:11" x14ac:dyDescent="0.2">
      <c r="A319">
        <v>461493389</v>
      </c>
      <c r="B319" s="5">
        <v>541660459</v>
      </c>
      <c r="C319" t="str">
        <f t="shared" si="12"/>
        <v>461493389_2019</v>
      </c>
      <c r="D319" t="str">
        <f t="shared" si="13"/>
        <v>Calkins Foundation_Alliance Defending Freedom20197500</v>
      </c>
      <c r="E319" t="str">
        <f t="shared" si="14"/>
        <v>ProPublica</v>
      </c>
      <c r="F319" t="s">
        <v>824</v>
      </c>
      <c r="G319" t="s">
        <v>791</v>
      </c>
      <c r="H319" t="s">
        <v>322</v>
      </c>
      <c r="I319" s="1">
        <v>7500</v>
      </c>
      <c r="J319">
        <v>2019</v>
      </c>
      <c r="K319" t="s">
        <v>580</v>
      </c>
    </row>
    <row r="320" spans="1:11" x14ac:dyDescent="0.2">
      <c r="A320">
        <v>461493389</v>
      </c>
      <c r="B320" s="5">
        <v>541660459</v>
      </c>
      <c r="C320" t="str">
        <f t="shared" si="12"/>
        <v>461493389_2021</v>
      </c>
      <c r="D320" t="str">
        <f t="shared" si="13"/>
        <v>Calkins Foundation_Alliance Defending Freedom202110000</v>
      </c>
      <c r="E320" t="str">
        <f t="shared" si="14"/>
        <v>ProPublica</v>
      </c>
      <c r="F320" t="s">
        <v>825</v>
      </c>
      <c r="G320" t="s">
        <v>791</v>
      </c>
      <c r="H320" t="s">
        <v>322</v>
      </c>
      <c r="I320" s="1">
        <v>10000</v>
      </c>
      <c r="J320">
        <v>2021</v>
      </c>
      <c r="K320" t="s">
        <v>580</v>
      </c>
    </row>
    <row r="321" spans="1:11" x14ac:dyDescent="0.2">
      <c r="A321">
        <v>461493389</v>
      </c>
      <c r="B321" s="5">
        <v>541660459</v>
      </c>
      <c r="C321" t="str">
        <f t="shared" si="12"/>
        <v>461493389_2022</v>
      </c>
      <c r="D321" t="str">
        <f t="shared" si="13"/>
        <v>Calkins Foundation_Alliance Defending Freedom202215000</v>
      </c>
      <c r="E321" t="str">
        <f t="shared" si="14"/>
        <v>ProPublica</v>
      </c>
      <c r="F321" t="s">
        <v>826</v>
      </c>
      <c r="G321" t="s">
        <v>791</v>
      </c>
      <c r="H321" t="s">
        <v>322</v>
      </c>
      <c r="I321" s="1">
        <v>15000</v>
      </c>
      <c r="J321">
        <v>2022</v>
      </c>
      <c r="K321" t="s">
        <v>580</v>
      </c>
    </row>
    <row r="322" spans="1:11" x14ac:dyDescent="0.2">
      <c r="A322">
        <v>461493389</v>
      </c>
      <c r="B322" s="5">
        <v>541660459</v>
      </c>
      <c r="C322" t="str">
        <f t="shared" ref="C322:C385" si="15">_xlfn.CONCAT(A322,"_",J322)</f>
        <v>461493389_2023</v>
      </c>
      <c r="D322" t="str">
        <f t="shared" ref="D322:D385" si="16">_xlfn.CONCAT(G322,"_",H322,J322,I322)</f>
        <v>Calkins Foundation_Alliance Defending Freedom20237500</v>
      </c>
      <c r="E322" t="str">
        <f t="shared" ref="E322:E385" si="17">IF(ISNUMBER(SEARCH("Conservative",F322)),"CT",IF(ISNUMBER(SEARCH("Propublica",F322)),"ProPublica","990"))</f>
        <v>ProPublica</v>
      </c>
      <c r="F322" t="s">
        <v>827</v>
      </c>
      <c r="G322" t="s">
        <v>791</v>
      </c>
      <c r="H322" t="s">
        <v>322</v>
      </c>
      <c r="I322" s="1">
        <v>7500</v>
      </c>
      <c r="J322">
        <v>2023</v>
      </c>
      <c r="K322" t="s">
        <v>580</v>
      </c>
    </row>
    <row r="323" spans="1:11" x14ac:dyDescent="0.2">
      <c r="A323">
        <v>251633965</v>
      </c>
      <c r="B323" s="5">
        <v>541660459</v>
      </c>
      <c r="C323" t="str">
        <f t="shared" si="15"/>
        <v>251633965_2014</v>
      </c>
      <c r="D323" t="str">
        <f t="shared" si="16"/>
        <v>Calvary Foundation_Alliance Defending Freedom20149000</v>
      </c>
      <c r="E323" t="str">
        <f t="shared" si="17"/>
        <v>ProPublica</v>
      </c>
      <c r="F323" t="s">
        <v>828</v>
      </c>
      <c r="G323" t="s">
        <v>792</v>
      </c>
      <c r="H323" t="s">
        <v>322</v>
      </c>
      <c r="I323" s="1">
        <v>9000</v>
      </c>
      <c r="J323">
        <v>2014</v>
      </c>
      <c r="K323" t="s">
        <v>580</v>
      </c>
    </row>
    <row r="324" spans="1:11" x14ac:dyDescent="0.2">
      <c r="A324">
        <v>251633965</v>
      </c>
      <c r="B324" s="5">
        <v>541660459</v>
      </c>
      <c r="C324" t="str">
        <f t="shared" si="15"/>
        <v>251633965_2015</v>
      </c>
      <c r="D324" t="str">
        <f t="shared" si="16"/>
        <v>Calvary Foundation_Alliance Defending Freedom20153000</v>
      </c>
      <c r="E324" t="str">
        <f t="shared" si="17"/>
        <v>ProPublica</v>
      </c>
      <c r="F324" t="s">
        <v>829</v>
      </c>
      <c r="G324" t="s">
        <v>792</v>
      </c>
      <c r="H324" t="s">
        <v>322</v>
      </c>
      <c r="I324" s="1">
        <v>3000</v>
      </c>
      <c r="J324">
        <v>2015</v>
      </c>
      <c r="K324" t="s">
        <v>580</v>
      </c>
    </row>
    <row r="325" spans="1:11" x14ac:dyDescent="0.2">
      <c r="A325">
        <v>251633965</v>
      </c>
      <c r="B325" s="5">
        <v>541660459</v>
      </c>
      <c r="C325" t="str">
        <f t="shared" si="15"/>
        <v>251633965_2017</v>
      </c>
      <c r="D325" t="str">
        <f t="shared" si="16"/>
        <v>Calvary Foundation_Alliance Defending Freedom20175000</v>
      </c>
      <c r="E325" t="str">
        <f t="shared" si="17"/>
        <v>ProPublica</v>
      </c>
      <c r="F325" t="s">
        <v>830</v>
      </c>
      <c r="G325" t="s">
        <v>792</v>
      </c>
      <c r="H325" t="s">
        <v>322</v>
      </c>
      <c r="I325" s="1">
        <v>5000</v>
      </c>
      <c r="J325">
        <v>2017</v>
      </c>
      <c r="K325" t="s">
        <v>580</v>
      </c>
    </row>
    <row r="326" spans="1:11" x14ac:dyDescent="0.2">
      <c r="A326">
        <v>251633965</v>
      </c>
      <c r="B326" s="5">
        <v>541660459</v>
      </c>
      <c r="C326" t="str">
        <f t="shared" si="15"/>
        <v>251633965_2018</v>
      </c>
      <c r="D326" t="str">
        <f t="shared" si="16"/>
        <v>Calvary Foundation_Alliance Defending Freedom20185000</v>
      </c>
      <c r="E326" t="str">
        <f t="shared" si="17"/>
        <v>ProPublica</v>
      </c>
      <c r="F326" t="s">
        <v>831</v>
      </c>
      <c r="G326" t="s">
        <v>792</v>
      </c>
      <c r="H326" t="s">
        <v>322</v>
      </c>
      <c r="I326" s="1">
        <v>5000</v>
      </c>
      <c r="J326">
        <v>2018</v>
      </c>
      <c r="K326" t="s">
        <v>580</v>
      </c>
    </row>
    <row r="327" spans="1:11" x14ac:dyDescent="0.2">
      <c r="A327">
        <v>251633965</v>
      </c>
      <c r="B327" s="5">
        <v>541660459</v>
      </c>
      <c r="C327" t="str">
        <f t="shared" si="15"/>
        <v>251633965_2020</v>
      </c>
      <c r="D327" t="str">
        <f t="shared" si="16"/>
        <v>Calvary Foundation_Alliance Defending Freedom202010000</v>
      </c>
      <c r="E327" t="str">
        <f t="shared" si="17"/>
        <v>ProPublica</v>
      </c>
      <c r="F327" t="s">
        <v>832</v>
      </c>
      <c r="G327" t="s">
        <v>792</v>
      </c>
      <c r="H327" t="s">
        <v>322</v>
      </c>
      <c r="I327" s="1">
        <v>10000</v>
      </c>
      <c r="J327">
        <v>2020</v>
      </c>
      <c r="K327" t="s">
        <v>580</v>
      </c>
    </row>
    <row r="328" spans="1:11" x14ac:dyDescent="0.2">
      <c r="A328">
        <v>251633965</v>
      </c>
      <c r="B328" s="5">
        <v>541660459</v>
      </c>
      <c r="C328" t="str">
        <f t="shared" si="15"/>
        <v>251633965_2021</v>
      </c>
      <c r="D328" t="str">
        <f t="shared" si="16"/>
        <v>Calvary Foundation_Alliance Defending Freedom20215000</v>
      </c>
      <c r="E328" t="str">
        <f t="shared" si="17"/>
        <v>ProPublica</v>
      </c>
      <c r="F328" t="s">
        <v>833</v>
      </c>
      <c r="G328" t="s">
        <v>792</v>
      </c>
      <c r="H328" t="s">
        <v>322</v>
      </c>
      <c r="I328" s="1">
        <v>5000</v>
      </c>
      <c r="J328">
        <v>2021</v>
      </c>
      <c r="K328" t="s">
        <v>580</v>
      </c>
    </row>
    <row r="329" spans="1:11" x14ac:dyDescent="0.2">
      <c r="A329">
        <v>251633965</v>
      </c>
      <c r="B329" s="5">
        <v>541660459</v>
      </c>
      <c r="C329" t="str">
        <f t="shared" si="15"/>
        <v>251633965_2022</v>
      </c>
      <c r="D329" t="str">
        <f t="shared" si="16"/>
        <v>Calvary Foundation_Alliance Defending Freedom20225000</v>
      </c>
      <c r="E329" t="str">
        <f t="shared" si="17"/>
        <v>ProPublica</v>
      </c>
      <c r="F329" t="s">
        <v>834</v>
      </c>
      <c r="G329" t="s">
        <v>792</v>
      </c>
      <c r="H329" t="s">
        <v>322</v>
      </c>
      <c r="I329" s="1">
        <v>5000</v>
      </c>
      <c r="J329">
        <v>2022</v>
      </c>
      <c r="K329" t="s">
        <v>580</v>
      </c>
    </row>
    <row r="330" spans="1:11" x14ac:dyDescent="0.2">
      <c r="A330">
        <v>526078981</v>
      </c>
      <c r="B330" s="5">
        <v>541660459</v>
      </c>
      <c r="C330" t="str">
        <f t="shared" si="15"/>
        <v>526078981_2020</v>
      </c>
      <c r="D330" t="str">
        <f t="shared" si="16"/>
        <v>Caplin Foundation_Alliance Defending Freedom2020300</v>
      </c>
      <c r="E330" t="str">
        <f t="shared" si="17"/>
        <v>ProPublica</v>
      </c>
      <c r="F330" t="s">
        <v>835</v>
      </c>
      <c r="G330" t="s">
        <v>793</v>
      </c>
      <c r="H330" t="s">
        <v>322</v>
      </c>
      <c r="I330" s="1">
        <v>300</v>
      </c>
      <c r="J330">
        <v>2020</v>
      </c>
      <c r="K330" t="s">
        <v>580</v>
      </c>
    </row>
    <row r="331" spans="1:11" x14ac:dyDescent="0.2">
      <c r="A331">
        <v>766066429</v>
      </c>
      <c r="B331" s="5">
        <v>541660459</v>
      </c>
      <c r="C331" t="str">
        <f t="shared" si="15"/>
        <v>766066429_2013</v>
      </c>
      <c r="D331" t="str">
        <f t="shared" si="16"/>
        <v>Carl A Davis &amp; Lois E Davis Religious &amp; Charitable Trust_Alliance Defending Freedom201310000</v>
      </c>
      <c r="E331" t="str">
        <f t="shared" si="17"/>
        <v>ProPublica</v>
      </c>
      <c r="F331" t="s">
        <v>836</v>
      </c>
      <c r="G331" t="s">
        <v>794</v>
      </c>
      <c r="H331" t="s">
        <v>322</v>
      </c>
      <c r="I331" s="1">
        <v>10000</v>
      </c>
      <c r="J331">
        <v>2013</v>
      </c>
      <c r="K331" t="s">
        <v>580</v>
      </c>
    </row>
    <row r="332" spans="1:11" x14ac:dyDescent="0.2">
      <c r="A332">
        <v>371648116</v>
      </c>
      <c r="B332" s="5">
        <v>541660459</v>
      </c>
      <c r="C332" t="str">
        <f t="shared" si="15"/>
        <v>371648116_2019</v>
      </c>
      <c r="D332" t="str">
        <f t="shared" si="16"/>
        <v>Carl A Davis and Lois E Davis Foundation_Alliance Defending Freedom20195000</v>
      </c>
      <c r="E332" t="str">
        <f t="shared" si="17"/>
        <v>ProPublica</v>
      </c>
      <c r="F332" t="s">
        <v>837</v>
      </c>
      <c r="G332" t="s">
        <v>796</v>
      </c>
      <c r="H332" t="s">
        <v>322</v>
      </c>
      <c r="I332" s="1">
        <v>5000</v>
      </c>
      <c r="J332">
        <v>2019</v>
      </c>
      <c r="K332" t="s">
        <v>580</v>
      </c>
    </row>
    <row r="333" spans="1:11" x14ac:dyDescent="0.2">
      <c r="A333">
        <v>371648116</v>
      </c>
      <c r="B333" s="5">
        <v>541660459</v>
      </c>
      <c r="C333" t="str">
        <f t="shared" si="15"/>
        <v>371648116_2020</v>
      </c>
      <c r="D333" t="str">
        <f t="shared" si="16"/>
        <v>Carl A Davis and Lois E Davis Foundation_Alliance Defending Freedom202010000</v>
      </c>
      <c r="E333" t="str">
        <f t="shared" si="17"/>
        <v>ProPublica</v>
      </c>
      <c r="F333" t="s">
        <v>838</v>
      </c>
      <c r="G333" t="s">
        <v>796</v>
      </c>
      <c r="H333" t="s">
        <v>322</v>
      </c>
      <c r="I333" s="1">
        <v>10000</v>
      </c>
      <c r="J333">
        <v>2020</v>
      </c>
      <c r="K333" t="s">
        <v>580</v>
      </c>
    </row>
    <row r="334" spans="1:11" x14ac:dyDescent="0.2">
      <c r="A334">
        <v>371648116</v>
      </c>
      <c r="B334" s="5">
        <v>541660459</v>
      </c>
      <c r="C334" t="str">
        <f t="shared" si="15"/>
        <v>371648116_2021</v>
      </c>
      <c r="D334" t="str">
        <f t="shared" si="16"/>
        <v>Carl A Davis and Lois E Davis Foundation_Alliance Defending Freedom20215000</v>
      </c>
      <c r="E334" t="str">
        <f t="shared" si="17"/>
        <v>ProPublica</v>
      </c>
      <c r="F334" t="s">
        <v>839</v>
      </c>
      <c r="G334" t="s">
        <v>796</v>
      </c>
      <c r="H334" t="s">
        <v>322</v>
      </c>
      <c r="I334" s="1">
        <v>5000</v>
      </c>
      <c r="J334">
        <v>2021</v>
      </c>
      <c r="K334" t="s">
        <v>580</v>
      </c>
    </row>
    <row r="335" spans="1:11" x14ac:dyDescent="0.2">
      <c r="A335">
        <v>371648116</v>
      </c>
      <c r="B335" s="5">
        <v>541660459</v>
      </c>
      <c r="C335" t="str">
        <f t="shared" si="15"/>
        <v>371648116_2022</v>
      </c>
      <c r="D335" t="str">
        <f t="shared" si="16"/>
        <v>Carl A Davis and Lois E Davis Foundation_Alliance Defending Freedom202213500</v>
      </c>
      <c r="E335" t="str">
        <f t="shared" si="17"/>
        <v>ProPublica</v>
      </c>
      <c r="F335" t="s">
        <v>840</v>
      </c>
      <c r="G335" t="s">
        <v>796</v>
      </c>
      <c r="H335" t="s">
        <v>322</v>
      </c>
      <c r="I335" s="1">
        <v>13500</v>
      </c>
      <c r="J335">
        <v>2022</v>
      </c>
      <c r="K335" t="s">
        <v>580</v>
      </c>
    </row>
    <row r="336" spans="1:11" x14ac:dyDescent="0.2">
      <c r="A336">
        <v>371648116</v>
      </c>
      <c r="B336" s="5">
        <v>541660459</v>
      </c>
      <c r="C336" t="str">
        <f t="shared" si="15"/>
        <v>371648116_2023</v>
      </c>
      <c r="D336" t="str">
        <f t="shared" si="16"/>
        <v>Carl A Davis and Lois E Davis Foundation_Alliance Defending Freedom202310000</v>
      </c>
      <c r="E336" t="str">
        <f t="shared" si="17"/>
        <v>ProPublica</v>
      </c>
      <c r="F336" t="s">
        <v>841</v>
      </c>
      <c r="G336" t="s">
        <v>796</v>
      </c>
      <c r="H336" t="s">
        <v>322</v>
      </c>
      <c r="I336" s="1">
        <v>10000</v>
      </c>
      <c r="J336">
        <v>2023</v>
      </c>
      <c r="K336" t="s">
        <v>580</v>
      </c>
    </row>
    <row r="337" spans="1:10" x14ac:dyDescent="0.2">
      <c r="A337">
        <v>364597768</v>
      </c>
      <c r="B337" s="5">
        <v>541660459</v>
      </c>
      <c r="C337" t="str">
        <f t="shared" si="15"/>
        <v>364597768_2019</v>
      </c>
      <c r="D337" t="str">
        <f t="shared" si="16"/>
        <v>Carson Myre Charitable Foundation_Alliance Defending Freedom201925000</v>
      </c>
      <c r="E337" t="str">
        <f t="shared" si="17"/>
        <v>ProPublica</v>
      </c>
      <c r="F337" t="s">
        <v>854</v>
      </c>
      <c r="G337" t="s">
        <v>842</v>
      </c>
      <c r="H337" t="s">
        <v>322</v>
      </c>
      <c r="I337" s="1">
        <v>25000</v>
      </c>
      <c r="J337">
        <v>2019</v>
      </c>
    </row>
    <row r="338" spans="1:10" x14ac:dyDescent="0.2">
      <c r="A338">
        <v>364597768</v>
      </c>
      <c r="B338" s="5">
        <v>541660459</v>
      </c>
      <c r="C338" t="str">
        <f t="shared" si="15"/>
        <v>364597768_2020</v>
      </c>
      <c r="D338" t="str">
        <f t="shared" si="16"/>
        <v>Carson Myre Charitable Foundation_Alliance Defending Freedom202025000</v>
      </c>
      <c r="E338" t="str">
        <f t="shared" si="17"/>
        <v>ProPublica</v>
      </c>
      <c r="F338" t="s">
        <v>855</v>
      </c>
      <c r="G338" t="s">
        <v>842</v>
      </c>
      <c r="H338" t="s">
        <v>322</v>
      </c>
      <c r="I338" s="1">
        <v>25000</v>
      </c>
      <c r="J338">
        <v>2020</v>
      </c>
    </row>
    <row r="339" spans="1:10" x14ac:dyDescent="0.2">
      <c r="A339">
        <v>364597768</v>
      </c>
      <c r="B339" s="5">
        <v>541660459</v>
      </c>
      <c r="C339" t="str">
        <f t="shared" si="15"/>
        <v>364597768_2021</v>
      </c>
      <c r="D339" t="str">
        <f t="shared" si="16"/>
        <v>Carson Myre Charitable Foundation_Alliance Defending Freedom202125000</v>
      </c>
      <c r="E339" t="str">
        <f t="shared" si="17"/>
        <v>ProPublica</v>
      </c>
      <c r="F339" t="s">
        <v>856</v>
      </c>
      <c r="G339" t="s">
        <v>842</v>
      </c>
      <c r="H339" t="s">
        <v>322</v>
      </c>
      <c r="I339" s="1">
        <v>25000</v>
      </c>
      <c r="J339">
        <v>2021</v>
      </c>
    </row>
    <row r="340" spans="1:10" x14ac:dyDescent="0.2">
      <c r="A340">
        <v>364597768</v>
      </c>
      <c r="B340" s="5">
        <v>541660459</v>
      </c>
      <c r="C340" t="str">
        <f t="shared" si="15"/>
        <v>364597768_2022</v>
      </c>
      <c r="D340" t="str">
        <f t="shared" si="16"/>
        <v>Carson Myre Charitable Foundation_Alliance Defending Freedom202225000</v>
      </c>
      <c r="E340" t="str">
        <f t="shared" si="17"/>
        <v>ProPublica</v>
      </c>
      <c r="F340" t="s">
        <v>857</v>
      </c>
      <c r="G340" t="s">
        <v>842</v>
      </c>
      <c r="H340" t="s">
        <v>322</v>
      </c>
      <c r="I340" s="1">
        <v>25000</v>
      </c>
      <c r="J340">
        <v>2022</v>
      </c>
    </row>
    <row r="341" spans="1:10" x14ac:dyDescent="0.2">
      <c r="A341">
        <v>364597768</v>
      </c>
      <c r="B341" s="5">
        <v>541660459</v>
      </c>
      <c r="C341" t="str">
        <f t="shared" si="15"/>
        <v>364597768_2023</v>
      </c>
      <c r="D341" t="str">
        <f t="shared" si="16"/>
        <v>Carson Myre Charitable Foundation_Alliance Defending Freedom202325000</v>
      </c>
      <c r="E341" t="str">
        <f t="shared" si="17"/>
        <v>ProPublica</v>
      </c>
      <c r="F341" t="s">
        <v>858</v>
      </c>
      <c r="G341" t="s">
        <v>842</v>
      </c>
      <c r="H341" t="s">
        <v>322</v>
      </c>
      <c r="I341" s="1">
        <v>25000</v>
      </c>
      <c r="J341">
        <v>2023</v>
      </c>
    </row>
    <row r="342" spans="1:10" x14ac:dyDescent="0.2">
      <c r="A342">
        <v>236447843</v>
      </c>
      <c r="B342" s="5">
        <v>541660459</v>
      </c>
      <c r="C342" t="str">
        <f t="shared" si="15"/>
        <v>236447843_2014</v>
      </c>
      <c r="D342" t="str">
        <f t="shared" si="16"/>
        <v>Catherine V &amp; Martin Hofmann Foundation_Alliance Defending Freedom201425</v>
      </c>
      <c r="E342" t="str">
        <f t="shared" si="17"/>
        <v>ProPublica</v>
      </c>
      <c r="F342" t="s">
        <v>859</v>
      </c>
      <c r="G342" t="s">
        <v>843</v>
      </c>
      <c r="H342" t="s">
        <v>322</v>
      </c>
      <c r="I342" s="1">
        <v>25</v>
      </c>
      <c r="J342">
        <v>2014</v>
      </c>
    </row>
    <row r="343" spans="1:10" x14ac:dyDescent="0.2">
      <c r="A343">
        <v>236447843</v>
      </c>
      <c r="B343" s="5">
        <v>541660459</v>
      </c>
      <c r="C343" t="str">
        <f t="shared" si="15"/>
        <v>236447843_2015</v>
      </c>
      <c r="D343" t="str">
        <f t="shared" si="16"/>
        <v>Catherine V &amp; Martin Hofmann Foundation_Alliance Defending Freedom201550</v>
      </c>
      <c r="E343" t="str">
        <f t="shared" si="17"/>
        <v>ProPublica</v>
      </c>
      <c r="F343" t="s">
        <v>860</v>
      </c>
      <c r="G343" t="s">
        <v>843</v>
      </c>
      <c r="H343" t="s">
        <v>322</v>
      </c>
      <c r="I343" s="1">
        <v>50</v>
      </c>
      <c r="J343">
        <v>2015</v>
      </c>
    </row>
    <row r="344" spans="1:10" x14ac:dyDescent="0.2">
      <c r="A344">
        <v>236447843</v>
      </c>
      <c r="B344" s="5">
        <v>541660459</v>
      </c>
      <c r="C344" t="str">
        <f t="shared" si="15"/>
        <v>236447843_2016</v>
      </c>
      <c r="D344" t="str">
        <f t="shared" si="16"/>
        <v>Catherine V &amp; Martin Hofmann Foundation_Alliance Defending Freedom201650</v>
      </c>
      <c r="E344" t="str">
        <f t="shared" si="17"/>
        <v>ProPublica</v>
      </c>
      <c r="F344" t="s">
        <v>861</v>
      </c>
      <c r="G344" t="s">
        <v>843</v>
      </c>
      <c r="H344" t="s">
        <v>322</v>
      </c>
      <c r="I344" s="1">
        <v>50</v>
      </c>
      <c r="J344">
        <v>2016</v>
      </c>
    </row>
    <row r="345" spans="1:10" x14ac:dyDescent="0.2">
      <c r="A345">
        <v>236447843</v>
      </c>
      <c r="B345" s="5">
        <v>541660459</v>
      </c>
      <c r="C345" t="str">
        <f t="shared" si="15"/>
        <v>236447843_2017</v>
      </c>
      <c r="D345" t="str">
        <f t="shared" si="16"/>
        <v>Catherine V &amp; Martin Hofmann Foundation_Alliance Defending Freedom201750</v>
      </c>
      <c r="E345" t="str">
        <f t="shared" si="17"/>
        <v>ProPublica</v>
      </c>
      <c r="F345" t="s">
        <v>862</v>
      </c>
      <c r="G345" t="s">
        <v>843</v>
      </c>
      <c r="H345" t="s">
        <v>322</v>
      </c>
      <c r="I345" s="1">
        <v>50</v>
      </c>
      <c r="J345">
        <v>2017</v>
      </c>
    </row>
    <row r="346" spans="1:10" x14ac:dyDescent="0.2">
      <c r="A346">
        <v>236447843</v>
      </c>
      <c r="B346" s="5">
        <v>541660459</v>
      </c>
      <c r="C346" t="str">
        <f t="shared" si="15"/>
        <v>236447843_2018</v>
      </c>
      <c r="D346" t="str">
        <f t="shared" si="16"/>
        <v>Catherine V &amp; Martin Hofmann Foundation_Alliance Defending Freedom201875</v>
      </c>
      <c r="E346" t="str">
        <f t="shared" si="17"/>
        <v>ProPublica</v>
      </c>
      <c r="F346" t="s">
        <v>863</v>
      </c>
      <c r="G346" t="s">
        <v>843</v>
      </c>
      <c r="H346" t="s">
        <v>322</v>
      </c>
      <c r="I346" s="1">
        <v>75</v>
      </c>
      <c r="J346">
        <v>2018</v>
      </c>
    </row>
    <row r="347" spans="1:10" x14ac:dyDescent="0.2">
      <c r="A347">
        <v>236447843</v>
      </c>
      <c r="B347" s="5">
        <v>541660459</v>
      </c>
      <c r="C347" t="str">
        <f t="shared" si="15"/>
        <v>236447843_2019</v>
      </c>
      <c r="D347" t="str">
        <f t="shared" si="16"/>
        <v>Catherine V &amp; Martin Hofmann Foundation_Alliance Defending Freedom201975</v>
      </c>
      <c r="E347" t="str">
        <f t="shared" si="17"/>
        <v>ProPublica</v>
      </c>
      <c r="F347" t="s">
        <v>864</v>
      </c>
      <c r="G347" t="s">
        <v>843</v>
      </c>
      <c r="H347" t="s">
        <v>322</v>
      </c>
      <c r="I347" s="1">
        <v>75</v>
      </c>
      <c r="J347">
        <v>2019</v>
      </c>
    </row>
    <row r="348" spans="1:10" x14ac:dyDescent="0.2">
      <c r="A348">
        <v>236447843</v>
      </c>
      <c r="B348" s="5">
        <v>541660459</v>
      </c>
      <c r="C348" t="str">
        <f t="shared" si="15"/>
        <v>236447843_2021</v>
      </c>
      <c r="D348" t="str">
        <f t="shared" si="16"/>
        <v>Catherine V &amp; Martin Hofmann Foundation_Alliance Defending Freedom202180</v>
      </c>
      <c r="E348" t="str">
        <f t="shared" si="17"/>
        <v>ProPublica</v>
      </c>
      <c r="F348" t="s">
        <v>865</v>
      </c>
      <c r="G348" t="s">
        <v>843</v>
      </c>
      <c r="H348" t="s">
        <v>322</v>
      </c>
      <c r="I348" s="1">
        <v>80</v>
      </c>
      <c r="J348">
        <v>2021</v>
      </c>
    </row>
    <row r="349" spans="1:10" x14ac:dyDescent="0.2">
      <c r="A349">
        <v>236447843</v>
      </c>
      <c r="B349" s="5">
        <v>541660459</v>
      </c>
      <c r="C349" t="str">
        <f t="shared" si="15"/>
        <v>236447843_2022</v>
      </c>
      <c r="D349" t="str">
        <f t="shared" si="16"/>
        <v>Catherine V &amp; Martin Hofmann Foundation_Alliance Defending Freedom202280</v>
      </c>
      <c r="E349" t="str">
        <f t="shared" si="17"/>
        <v>ProPublica</v>
      </c>
      <c r="F349" t="s">
        <v>866</v>
      </c>
      <c r="G349" t="s">
        <v>843</v>
      </c>
      <c r="H349" t="s">
        <v>322</v>
      </c>
      <c r="I349" s="1">
        <v>80</v>
      </c>
      <c r="J349">
        <v>2022</v>
      </c>
    </row>
    <row r="350" spans="1:10" x14ac:dyDescent="0.2">
      <c r="A350">
        <v>236447843</v>
      </c>
      <c r="B350" s="5">
        <v>541660459</v>
      </c>
      <c r="C350" t="str">
        <f t="shared" si="15"/>
        <v>236447843_2023</v>
      </c>
      <c r="D350" t="str">
        <f t="shared" si="16"/>
        <v>Catherine V &amp; Martin Hofmann Foundation_Alliance Defending Freedom202380</v>
      </c>
      <c r="E350" t="str">
        <f t="shared" si="17"/>
        <v>ProPublica</v>
      </c>
      <c r="F350" t="s">
        <v>867</v>
      </c>
      <c r="G350" t="s">
        <v>843</v>
      </c>
      <c r="H350" t="s">
        <v>322</v>
      </c>
      <c r="I350" s="1">
        <v>80</v>
      </c>
      <c r="J350">
        <v>2023</v>
      </c>
    </row>
    <row r="351" spans="1:10" x14ac:dyDescent="0.2">
      <c r="A351">
        <v>411744184</v>
      </c>
      <c r="B351" s="5">
        <v>541660459</v>
      </c>
      <c r="C351" t="str">
        <f t="shared" si="15"/>
        <v>411744184_2019</v>
      </c>
      <c r="D351" t="str">
        <f t="shared" si="16"/>
        <v>Catholic Community Foundation of Minnesota_Alliance Defending Freedom20195100</v>
      </c>
      <c r="E351" t="str">
        <f t="shared" si="17"/>
        <v>ProPublica</v>
      </c>
      <c r="F351" t="s">
        <v>868</v>
      </c>
      <c r="G351" t="s">
        <v>909</v>
      </c>
      <c r="H351" t="s">
        <v>322</v>
      </c>
      <c r="I351" s="1">
        <v>5100</v>
      </c>
      <c r="J351">
        <v>2019</v>
      </c>
    </row>
    <row r="352" spans="1:10" x14ac:dyDescent="0.2">
      <c r="A352">
        <v>411744184</v>
      </c>
      <c r="B352" s="5">
        <v>541660459</v>
      </c>
      <c r="C352" t="str">
        <f t="shared" si="15"/>
        <v>411744184_2022</v>
      </c>
      <c r="D352" t="str">
        <f t="shared" si="16"/>
        <v>Catholic Community Foundation of Minnesota_Alliance Defending Freedom20229700</v>
      </c>
      <c r="E352" t="str">
        <f t="shared" si="17"/>
        <v>ProPublica</v>
      </c>
      <c r="F352" t="s">
        <v>869</v>
      </c>
      <c r="G352" t="s">
        <v>909</v>
      </c>
      <c r="H352" t="s">
        <v>322</v>
      </c>
      <c r="I352" s="1">
        <v>9700</v>
      </c>
      <c r="J352">
        <v>2022</v>
      </c>
    </row>
    <row r="353" spans="1:10" x14ac:dyDescent="0.2">
      <c r="A353">
        <v>453770370</v>
      </c>
      <c r="B353" s="5">
        <v>541660459</v>
      </c>
      <c r="C353" t="str">
        <f t="shared" si="15"/>
        <v>453770370_2023</v>
      </c>
      <c r="D353" t="str">
        <f t="shared" si="16"/>
        <v>Chamberlain Family Foundation_Alliance Defending Freedom20232300</v>
      </c>
      <c r="E353" t="str">
        <f t="shared" si="17"/>
        <v>ProPublica</v>
      </c>
      <c r="F353" t="s">
        <v>870</v>
      </c>
      <c r="G353" t="s">
        <v>844</v>
      </c>
      <c r="H353" t="s">
        <v>322</v>
      </c>
      <c r="I353" s="1">
        <v>2300</v>
      </c>
      <c r="J353">
        <v>2023</v>
      </c>
    </row>
    <row r="354" spans="1:10" x14ac:dyDescent="0.2">
      <c r="A354">
        <v>351578015</v>
      </c>
      <c r="B354" s="5">
        <v>541660459</v>
      </c>
      <c r="C354" t="str">
        <f t="shared" si="15"/>
        <v>351578015_2016</v>
      </c>
      <c r="D354" t="str">
        <f t="shared" si="16"/>
        <v>Charitable Management Foundation Inc_Alliance Defending Freedom20165000</v>
      </c>
      <c r="E354" t="str">
        <f t="shared" si="17"/>
        <v>ProPublica</v>
      </c>
      <c r="F354" t="s">
        <v>871</v>
      </c>
      <c r="G354" t="s">
        <v>845</v>
      </c>
      <c r="H354" t="s">
        <v>322</v>
      </c>
      <c r="I354" s="1">
        <v>5000</v>
      </c>
      <c r="J354">
        <v>2016</v>
      </c>
    </row>
    <row r="355" spans="1:10" x14ac:dyDescent="0.2">
      <c r="A355">
        <v>351578015</v>
      </c>
      <c r="B355" s="5">
        <v>541660459</v>
      </c>
      <c r="C355" t="str">
        <f t="shared" si="15"/>
        <v>351578015_2017</v>
      </c>
      <c r="D355" t="str">
        <f t="shared" si="16"/>
        <v>Charitable Management Foundation Inc_Alliance Defending Freedom20175000</v>
      </c>
      <c r="E355" t="str">
        <f t="shared" si="17"/>
        <v>ProPublica</v>
      </c>
      <c r="F355" t="s">
        <v>872</v>
      </c>
      <c r="G355" t="s">
        <v>845</v>
      </c>
      <c r="H355" t="s">
        <v>322</v>
      </c>
      <c r="I355" s="1">
        <v>5000</v>
      </c>
      <c r="J355">
        <v>2017</v>
      </c>
    </row>
    <row r="356" spans="1:10" x14ac:dyDescent="0.2">
      <c r="A356">
        <v>351578015</v>
      </c>
      <c r="B356" s="5">
        <v>541660459</v>
      </c>
      <c r="C356" t="str">
        <f t="shared" si="15"/>
        <v>351578015_2018</v>
      </c>
      <c r="D356" t="str">
        <f t="shared" si="16"/>
        <v>Charitable Management Foundation Inc_Alliance Defending Freedom20185000</v>
      </c>
      <c r="E356" t="str">
        <f t="shared" si="17"/>
        <v>ProPublica</v>
      </c>
      <c r="F356" t="s">
        <v>873</v>
      </c>
      <c r="G356" t="s">
        <v>845</v>
      </c>
      <c r="H356" t="s">
        <v>322</v>
      </c>
      <c r="I356" s="1">
        <v>5000</v>
      </c>
      <c r="J356">
        <v>2018</v>
      </c>
    </row>
    <row r="357" spans="1:10" x14ac:dyDescent="0.2">
      <c r="A357">
        <v>351578015</v>
      </c>
      <c r="B357" s="5">
        <v>541660459</v>
      </c>
      <c r="C357" t="str">
        <f t="shared" si="15"/>
        <v>351578015_2019</v>
      </c>
      <c r="D357" t="str">
        <f t="shared" si="16"/>
        <v>Charitable Management Foundation Inc_Alliance Defending Freedom20195000</v>
      </c>
      <c r="E357" t="str">
        <f t="shared" si="17"/>
        <v>ProPublica</v>
      </c>
      <c r="F357" t="s">
        <v>874</v>
      </c>
      <c r="G357" t="s">
        <v>845</v>
      </c>
      <c r="H357" t="s">
        <v>322</v>
      </c>
      <c r="I357" s="1">
        <v>5000</v>
      </c>
      <c r="J357">
        <v>2019</v>
      </c>
    </row>
    <row r="358" spans="1:10" x14ac:dyDescent="0.2">
      <c r="A358">
        <v>351578015</v>
      </c>
      <c r="B358" s="5">
        <v>541660459</v>
      </c>
      <c r="C358" t="str">
        <f t="shared" si="15"/>
        <v>351578015_2020</v>
      </c>
      <c r="D358" t="str">
        <f t="shared" si="16"/>
        <v>Charitable Management Foundation Inc_Alliance Defending Freedom20206000</v>
      </c>
      <c r="E358" t="str">
        <f t="shared" si="17"/>
        <v>ProPublica</v>
      </c>
      <c r="F358" t="s">
        <v>875</v>
      </c>
      <c r="G358" t="s">
        <v>845</v>
      </c>
      <c r="H358" t="s">
        <v>322</v>
      </c>
      <c r="I358" s="1">
        <v>6000</v>
      </c>
      <c r="J358">
        <v>2020</v>
      </c>
    </row>
    <row r="359" spans="1:10" x14ac:dyDescent="0.2">
      <c r="A359">
        <v>351578015</v>
      </c>
      <c r="B359" s="5">
        <v>541660459</v>
      </c>
      <c r="C359" t="str">
        <f t="shared" si="15"/>
        <v>351578015_2021</v>
      </c>
      <c r="D359" t="str">
        <f t="shared" si="16"/>
        <v>Charitable Management Foundation Inc_Alliance Defending Freedom20215000</v>
      </c>
      <c r="E359" t="str">
        <f t="shared" si="17"/>
        <v>ProPublica</v>
      </c>
      <c r="F359" t="s">
        <v>876</v>
      </c>
      <c r="G359" t="s">
        <v>845</v>
      </c>
      <c r="H359" t="s">
        <v>322</v>
      </c>
      <c r="I359" s="1">
        <v>5000</v>
      </c>
      <c r="J359">
        <v>2021</v>
      </c>
    </row>
    <row r="360" spans="1:10" x14ac:dyDescent="0.2">
      <c r="A360">
        <v>392009711</v>
      </c>
      <c r="B360" s="5">
        <v>541660459</v>
      </c>
      <c r="C360" t="str">
        <f t="shared" si="15"/>
        <v>392009711_2021</v>
      </c>
      <c r="D360" t="str">
        <f t="shared" si="16"/>
        <v>Charitable Trust Agreement of Brion S Collins And Jennifer M Collins_Alliance Defending Freedom20211000</v>
      </c>
      <c r="E360" t="str">
        <f t="shared" si="17"/>
        <v>ProPublica</v>
      </c>
      <c r="F360" t="s">
        <v>877</v>
      </c>
      <c r="G360" t="s">
        <v>910</v>
      </c>
      <c r="H360" t="s">
        <v>322</v>
      </c>
      <c r="I360" s="1">
        <v>1000</v>
      </c>
      <c r="J360">
        <v>2021</v>
      </c>
    </row>
    <row r="361" spans="1:10" x14ac:dyDescent="0.2">
      <c r="A361">
        <v>431634280</v>
      </c>
      <c r="B361" s="5">
        <v>541660459</v>
      </c>
      <c r="C361" t="str">
        <f t="shared" si="15"/>
        <v>431634280_2021</v>
      </c>
      <c r="D361" t="str">
        <f t="shared" si="16"/>
        <v>Charities Aid Foundation America_Alliance Defending Freedom20215321</v>
      </c>
      <c r="E361" t="str">
        <f t="shared" si="17"/>
        <v>ProPublica</v>
      </c>
      <c r="F361" t="s">
        <v>878</v>
      </c>
      <c r="G361" t="s">
        <v>846</v>
      </c>
      <c r="H361" t="s">
        <v>322</v>
      </c>
      <c r="I361" s="1">
        <v>5321</v>
      </c>
      <c r="J361">
        <v>2021</v>
      </c>
    </row>
    <row r="362" spans="1:10" x14ac:dyDescent="0.2">
      <c r="A362">
        <v>593515126</v>
      </c>
      <c r="B362" s="5">
        <v>541660459</v>
      </c>
      <c r="C362" t="str">
        <f t="shared" si="15"/>
        <v>593515126_2015</v>
      </c>
      <c r="D362" t="str">
        <f t="shared" si="16"/>
        <v>Charles And Jean Woodsby Private Foundation Inc_Alliance Defending Freedom201510000</v>
      </c>
      <c r="E362" t="str">
        <f t="shared" si="17"/>
        <v>ProPublica</v>
      </c>
      <c r="F362" t="s">
        <v>883</v>
      </c>
      <c r="G362" t="s">
        <v>848</v>
      </c>
      <c r="H362" t="s">
        <v>322</v>
      </c>
      <c r="I362" s="1">
        <v>10000</v>
      </c>
      <c r="J362">
        <v>2015</v>
      </c>
    </row>
    <row r="363" spans="1:10" x14ac:dyDescent="0.2">
      <c r="A363">
        <v>274967732</v>
      </c>
      <c r="B363" s="5">
        <v>541660459</v>
      </c>
      <c r="C363" t="str">
        <f t="shared" si="15"/>
        <v>274967732_2020</v>
      </c>
      <c r="D363" t="str">
        <f t="shared" si="16"/>
        <v>Charles Koch Institute_Alliance Defending Freedom2020275000</v>
      </c>
      <c r="E363" t="str">
        <f t="shared" si="17"/>
        <v>ProPublica</v>
      </c>
      <c r="F363" t="s">
        <v>884</v>
      </c>
      <c r="G363" t="s">
        <v>849</v>
      </c>
      <c r="H363" t="s">
        <v>322</v>
      </c>
      <c r="I363" s="1">
        <v>275000</v>
      </c>
      <c r="J363">
        <v>2020</v>
      </c>
    </row>
    <row r="364" spans="1:10" x14ac:dyDescent="0.2">
      <c r="A364">
        <v>621536731</v>
      </c>
      <c r="B364" s="5">
        <v>541660459</v>
      </c>
      <c r="C364" t="str">
        <f t="shared" si="15"/>
        <v>621536731_2020</v>
      </c>
      <c r="D364" t="str">
        <f t="shared" si="16"/>
        <v>Chattanooga Christian Community Foundation_Alliance Defending Freedom2020175800</v>
      </c>
      <c r="E364" t="str">
        <f t="shared" si="17"/>
        <v>ProPublica</v>
      </c>
      <c r="F364" t="s">
        <v>885</v>
      </c>
      <c r="G364" t="s">
        <v>850</v>
      </c>
      <c r="H364" t="s">
        <v>322</v>
      </c>
      <c r="I364" s="1">
        <v>175800</v>
      </c>
      <c r="J364">
        <v>2020</v>
      </c>
    </row>
    <row r="365" spans="1:10" x14ac:dyDescent="0.2">
      <c r="A365">
        <v>621536731</v>
      </c>
      <c r="B365" s="5">
        <v>541660459</v>
      </c>
      <c r="C365" t="str">
        <f t="shared" si="15"/>
        <v>621536731_2021</v>
      </c>
      <c r="D365" t="str">
        <f t="shared" si="16"/>
        <v>Chattanooga Christian Community Foundation_Alliance Defending Freedom2021454075</v>
      </c>
      <c r="E365" t="str">
        <f t="shared" si="17"/>
        <v>ProPublica</v>
      </c>
      <c r="F365" t="s">
        <v>886</v>
      </c>
      <c r="G365" t="s">
        <v>850</v>
      </c>
      <c r="H365" t="s">
        <v>322</v>
      </c>
      <c r="I365" s="1">
        <v>454075</v>
      </c>
      <c r="J365">
        <v>2021</v>
      </c>
    </row>
    <row r="366" spans="1:10" x14ac:dyDescent="0.2">
      <c r="A366">
        <v>621536731</v>
      </c>
      <c r="B366" s="5">
        <v>541660459</v>
      </c>
      <c r="C366" t="str">
        <f t="shared" si="15"/>
        <v>621536731_2022</v>
      </c>
      <c r="D366" t="str">
        <f t="shared" si="16"/>
        <v>Chattanooga Christian Community Foundation_Alliance Defending Freedom2022316335</v>
      </c>
      <c r="E366" t="str">
        <f t="shared" si="17"/>
        <v>ProPublica</v>
      </c>
      <c r="F366" t="s">
        <v>887</v>
      </c>
      <c r="G366" t="s">
        <v>850</v>
      </c>
      <c r="H366" t="s">
        <v>322</v>
      </c>
      <c r="I366" s="1">
        <v>316335</v>
      </c>
      <c r="J366">
        <v>2022</v>
      </c>
    </row>
    <row r="367" spans="1:10" x14ac:dyDescent="0.2">
      <c r="A367">
        <v>621536731</v>
      </c>
      <c r="B367" s="5">
        <v>541660459</v>
      </c>
      <c r="C367" t="str">
        <f t="shared" si="15"/>
        <v>621536731_2023</v>
      </c>
      <c r="D367" t="str">
        <f t="shared" si="16"/>
        <v>Chattanooga Christian Community Foundation_Alliance Defending Freedom2023196550</v>
      </c>
      <c r="E367" t="str">
        <f t="shared" si="17"/>
        <v>ProPublica</v>
      </c>
      <c r="F367" t="s">
        <v>888</v>
      </c>
      <c r="G367" t="s">
        <v>850</v>
      </c>
      <c r="H367" t="s">
        <v>322</v>
      </c>
      <c r="I367" s="1">
        <v>196550</v>
      </c>
      <c r="J367">
        <v>2023</v>
      </c>
    </row>
    <row r="368" spans="1:10" x14ac:dyDescent="0.2">
      <c r="A368">
        <v>136167225</v>
      </c>
      <c r="B368" s="5">
        <v>541660459</v>
      </c>
      <c r="C368" t="str">
        <f t="shared" si="15"/>
        <v>136167225_2022</v>
      </c>
      <c r="D368" t="str">
        <f t="shared" si="16"/>
        <v>Chc Creating Healthier Communities_Alliance Defending Freedom202240564</v>
      </c>
      <c r="E368" t="str">
        <f t="shared" si="17"/>
        <v>ProPublica</v>
      </c>
      <c r="F368" t="s">
        <v>889</v>
      </c>
      <c r="G368" t="s">
        <v>851</v>
      </c>
      <c r="H368" t="s">
        <v>322</v>
      </c>
      <c r="I368" s="1">
        <v>40564</v>
      </c>
      <c r="J368">
        <v>2022</v>
      </c>
    </row>
    <row r="369" spans="1:10" x14ac:dyDescent="0.2">
      <c r="A369">
        <v>136167225</v>
      </c>
      <c r="B369" s="5">
        <v>541660459</v>
      </c>
      <c r="C369" t="str">
        <f t="shared" si="15"/>
        <v>136167225_2023</v>
      </c>
      <c r="D369" t="str">
        <f t="shared" si="16"/>
        <v>Chc Creating Healthier Communities_Alliance Defending Freedom202345591</v>
      </c>
      <c r="E369" t="str">
        <f t="shared" si="17"/>
        <v>ProPublica</v>
      </c>
      <c r="F369" t="s">
        <v>890</v>
      </c>
      <c r="G369" t="s">
        <v>851</v>
      </c>
      <c r="H369" t="s">
        <v>322</v>
      </c>
      <c r="I369" s="1">
        <v>45591</v>
      </c>
      <c r="J369">
        <v>2023</v>
      </c>
    </row>
    <row r="370" spans="1:10" x14ac:dyDescent="0.2">
      <c r="A370">
        <v>136167225</v>
      </c>
      <c r="B370" s="5">
        <v>541660459</v>
      </c>
      <c r="C370" t="str">
        <f t="shared" si="15"/>
        <v>136167225_2024</v>
      </c>
      <c r="D370" t="str">
        <f t="shared" si="16"/>
        <v>Chc Creating Healthier Communities_Alliance Defending Freedom202450692</v>
      </c>
      <c r="E370" t="str">
        <f t="shared" si="17"/>
        <v>ProPublica</v>
      </c>
      <c r="F370" t="s">
        <v>891</v>
      </c>
      <c r="G370" t="s">
        <v>851</v>
      </c>
      <c r="H370" t="s">
        <v>322</v>
      </c>
      <c r="I370" s="1">
        <v>50692</v>
      </c>
      <c r="J370">
        <v>2024</v>
      </c>
    </row>
    <row r="371" spans="1:10" x14ac:dyDescent="0.2">
      <c r="A371">
        <v>751750059</v>
      </c>
      <c r="B371" s="5">
        <v>541660459</v>
      </c>
      <c r="C371" t="str">
        <f t="shared" si="15"/>
        <v>751750059_2014</v>
      </c>
      <c r="D371" t="str">
        <f t="shared" si="16"/>
        <v>Christian Community Foundation Inc_Alliance Defending Freedom201484875</v>
      </c>
      <c r="E371" t="str">
        <f t="shared" si="17"/>
        <v>ProPublica</v>
      </c>
      <c r="F371" t="s">
        <v>892</v>
      </c>
      <c r="G371" t="s">
        <v>852</v>
      </c>
      <c r="H371" t="s">
        <v>322</v>
      </c>
      <c r="I371" s="1">
        <v>84875</v>
      </c>
      <c r="J371">
        <v>2014</v>
      </c>
    </row>
    <row r="372" spans="1:10" x14ac:dyDescent="0.2">
      <c r="A372">
        <v>751750059</v>
      </c>
      <c r="B372" s="5">
        <v>541660459</v>
      </c>
      <c r="C372" t="str">
        <f t="shared" si="15"/>
        <v>751750059_2015</v>
      </c>
      <c r="D372" t="str">
        <f t="shared" si="16"/>
        <v>Christian Community Foundation Inc_Alliance Defending Freedom2015294325</v>
      </c>
      <c r="E372" t="str">
        <f t="shared" si="17"/>
        <v>ProPublica</v>
      </c>
      <c r="F372" t="s">
        <v>893</v>
      </c>
      <c r="G372" t="s">
        <v>852</v>
      </c>
      <c r="H372" t="s">
        <v>322</v>
      </c>
      <c r="I372" s="1">
        <v>294325</v>
      </c>
      <c r="J372">
        <v>2015</v>
      </c>
    </row>
    <row r="373" spans="1:10" x14ac:dyDescent="0.2">
      <c r="A373">
        <v>751750059</v>
      </c>
      <c r="B373" s="5">
        <v>541660459</v>
      </c>
      <c r="C373" t="str">
        <f t="shared" si="15"/>
        <v>751750059_2016</v>
      </c>
      <c r="D373" t="str">
        <f t="shared" si="16"/>
        <v>Christian Community Foundation Inc_Alliance Defending Freedom201688275</v>
      </c>
      <c r="E373" t="str">
        <f t="shared" si="17"/>
        <v>ProPublica</v>
      </c>
      <c r="F373" t="s">
        <v>894</v>
      </c>
      <c r="G373" t="s">
        <v>852</v>
      </c>
      <c r="H373" t="s">
        <v>322</v>
      </c>
      <c r="I373" s="1">
        <v>88275</v>
      </c>
      <c r="J373">
        <v>2016</v>
      </c>
    </row>
    <row r="374" spans="1:10" x14ac:dyDescent="0.2">
      <c r="A374">
        <v>751750059</v>
      </c>
      <c r="B374" s="5">
        <v>541660459</v>
      </c>
      <c r="C374" t="str">
        <f t="shared" si="15"/>
        <v>751750059_2017</v>
      </c>
      <c r="D374" t="str">
        <f t="shared" si="16"/>
        <v>Christian Community Foundation Inc_Alliance Defending Freedom201797850</v>
      </c>
      <c r="E374" t="str">
        <f t="shared" si="17"/>
        <v>ProPublica</v>
      </c>
      <c r="F374" t="s">
        <v>895</v>
      </c>
      <c r="G374" t="s">
        <v>852</v>
      </c>
      <c r="H374" t="s">
        <v>322</v>
      </c>
      <c r="I374" s="1">
        <v>97850</v>
      </c>
      <c r="J374">
        <v>2017</v>
      </c>
    </row>
    <row r="375" spans="1:10" x14ac:dyDescent="0.2">
      <c r="A375">
        <v>751750059</v>
      </c>
      <c r="B375" s="5">
        <v>541660459</v>
      </c>
      <c r="C375" t="str">
        <f t="shared" si="15"/>
        <v>751750059_2018</v>
      </c>
      <c r="D375" t="str">
        <f t="shared" si="16"/>
        <v>Christian Community Foundation Inc_Alliance Defending Freedom2018164300</v>
      </c>
      <c r="E375" t="str">
        <f t="shared" si="17"/>
        <v>ProPublica</v>
      </c>
      <c r="F375" t="s">
        <v>896</v>
      </c>
      <c r="G375" t="s">
        <v>852</v>
      </c>
      <c r="H375" t="s">
        <v>322</v>
      </c>
      <c r="I375" s="1">
        <v>164300</v>
      </c>
      <c r="J375">
        <v>2018</v>
      </c>
    </row>
    <row r="376" spans="1:10" x14ac:dyDescent="0.2">
      <c r="A376">
        <v>751750059</v>
      </c>
      <c r="B376" s="5">
        <v>541660459</v>
      </c>
      <c r="C376" t="str">
        <f t="shared" si="15"/>
        <v>751750059_2019</v>
      </c>
      <c r="D376" t="str">
        <f t="shared" si="16"/>
        <v>Christian Community Foundation Inc_Alliance Defending Freedom2019180600</v>
      </c>
      <c r="E376" t="str">
        <f t="shared" si="17"/>
        <v>ProPublica</v>
      </c>
      <c r="F376" t="s">
        <v>897</v>
      </c>
      <c r="G376" t="s">
        <v>852</v>
      </c>
      <c r="H376" t="s">
        <v>322</v>
      </c>
      <c r="I376" s="1">
        <v>180600</v>
      </c>
      <c r="J376">
        <v>2019</v>
      </c>
    </row>
    <row r="377" spans="1:10" x14ac:dyDescent="0.2">
      <c r="A377">
        <v>751750059</v>
      </c>
      <c r="B377" s="5">
        <v>541660459</v>
      </c>
      <c r="C377" t="str">
        <f t="shared" si="15"/>
        <v>751750059_2020</v>
      </c>
      <c r="D377" t="str">
        <f t="shared" si="16"/>
        <v>Christian Community Foundation Inc_Alliance Defending Freedom2020136300</v>
      </c>
      <c r="E377" t="str">
        <f t="shared" si="17"/>
        <v>ProPublica</v>
      </c>
      <c r="F377" t="s">
        <v>898</v>
      </c>
      <c r="G377" t="s">
        <v>852</v>
      </c>
      <c r="H377" t="s">
        <v>322</v>
      </c>
      <c r="I377" s="1">
        <v>136300</v>
      </c>
      <c r="J377">
        <v>2020</v>
      </c>
    </row>
    <row r="378" spans="1:10" x14ac:dyDescent="0.2">
      <c r="A378">
        <v>751750059</v>
      </c>
      <c r="B378" s="5">
        <v>541660459</v>
      </c>
      <c r="C378" t="str">
        <f t="shared" si="15"/>
        <v>751750059_2021</v>
      </c>
      <c r="D378" t="str">
        <f t="shared" si="16"/>
        <v>Christian Community Foundation Inc_Alliance Defending Freedom2021116900</v>
      </c>
      <c r="E378" t="str">
        <f t="shared" si="17"/>
        <v>ProPublica</v>
      </c>
      <c r="F378" t="s">
        <v>899</v>
      </c>
      <c r="G378" t="s">
        <v>852</v>
      </c>
      <c r="H378" t="s">
        <v>322</v>
      </c>
      <c r="I378" s="1">
        <v>116900</v>
      </c>
      <c r="J378">
        <v>2021</v>
      </c>
    </row>
    <row r="379" spans="1:10" x14ac:dyDescent="0.2">
      <c r="A379">
        <v>751750059</v>
      </c>
      <c r="B379" s="5">
        <v>541660459</v>
      </c>
      <c r="C379" t="str">
        <f t="shared" si="15"/>
        <v>751750059_2022</v>
      </c>
      <c r="D379" t="str">
        <f t="shared" si="16"/>
        <v>Christian Community Foundation Inc_Alliance Defending Freedom2022505280</v>
      </c>
      <c r="E379" t="str">
        <f t="shared" si="17"/>
        <v>ProPublica</v>
      </c>
      <c r="F379" t="s">
        <v>900</v>
      </c>
      <c r="G379" t="s">
        <v>852</v>
      </c>
      <c r="H379" t="s">
        <v>322</v>
      </c>
      <c r="I379" s="1">
        <v>505280</v>
      </c>
      <c r="J379">
        <v>2022</v>
      </c>
    </row>
    <row r="380" spans="1:10" x14ac:dyDescent="0.2">
      <c r="A380">
        <v>751750059</v>
      </c>
      <c r="B380" s="5">
        <v>541660459</v>
      </c>
      <c r="C380" t="str">
        <f t="shared" si="15"/>
        <v>751750059_2023</v>
      </c>
      <c r="D380" t="str">
        <f t="shared" si="16"/>
        <v>Christian Community Foundation Inc_Alliance Defending Freedom20231491550</v>
      </c>
      <c r="E380" t="str">
        <f t="shared" si="17"/>
        <v>ProPublica</v>
      </c>
      <c r="F380" t="s">
        <v>901</v>
      </c>
      <c r="G380" t="s">
        <v>852</v>
      </c>
      <c r="H380" t="s">
        <v>322</v>
      </c>
      <c r="I380" s="1">
        <v>1491550</v>
      </c>
      <c r="J380">
        <v>2023</v>
      </c>
    </row>
    <row r="381" spans="1:10" x14ac:dyDescent="0.2">
      <c r="A381">
        <v>751750059</v>
      </c>
      <c r="B381" s="5">
        <v>541660459</v>
      </c>
      <c r="C381" t="str">
        <f t="shared" si="15"/>
        <v>751750059_2024</v>
      </c>
      <c r="D381" t="str">
        <f t="shared" si="16"/>
        <v>Christian Community Foundation Inc_Alliance Defending Freedom2024871800</v>
      </c>
      <c r="E381" t="str">
        <f t="shared" si="17"/>
        <v>ProPublica</v>
      </c>
      <c r="F381" t="s">
        <v>902</v>
      </c>
      <c r="G381" t="s">
        <v>852</v>
      </c>
      <c r="H381" t="s">
        <v>322</v>
      </c>
      <c r="I381" s="1">
        <v>871800</v>
      </c>
      <c r="J381">
        <v>2024</v>
      </c>
    </row>
    <row r="382" spans="1:10" x14ac:dyDescent="0.2">
      <c r="A382">
        <v>621752885</v>
      </c>
      <c r="B382" s="5">
        <v>541660459</v>
      </c>
      <c r="C382" t="str">
        <f t="shared" si="15"/>
        <v>621752885_2021</v>
      </c>
      <c r="D382" t="str">
        <f t="shared" si="16"/>
        <v>Christian Community Foundation of Memphis and the Mid South Inc_Alliance Defending Freedom202111250</v>
      </c>
      <c r="E382" t="str">
        <f t="shared" si="17"/>
        <v>ProPublica</v>
      </c>
      <c r="F382" t="s">
        <v>903</v>
      </c>
      <c r="G382" t="s">
        <v>912</v>
      </c>
      <c r="H382" t="s">
        <v>322</v>
      </c>
      <c r="I382" s="1">
        <v>11250</v>
      </c>
      <c r="J382">
        <v>2021</v>
      </c>
    </row>
    <row r="383" spans="1:10" x14ac:dyDescent="0.2">
      <c r="A383">
        <v>770566530</v>
      </c>
      <c r="B383" s="5">
        <v>541660459</v>
      </c>
      <c r="C383" t="str">
        <f t="shared" si="15"/>
        <v>770566530_2018</v>
      </c>
      <c r="D383" t="str">
        <f t="shared" si="16"/>
        <v>Christian Foundation of America_Alliance Defending Freedom20185200</v>
      </c>
      <c r="E383" t="str">
        <f t="shared" si="17"/>
        <v>ProPublica</v>
      </c>
      <c r="F383" t="s">
        <v>904</v>
      </c>
      <c r="G383" t="s">
        <v>853</v>
      </c>
      <c r="H383" t="s">
        <v>322</v>
      </c>
      <c r="I383" s="1">
        <v>5200</v>
      </c>
      <c r="J383">
        <v>2018</v>
      </c>
    </row>
    <row r="384" spans="1:10" x14ac:dyDescent="0.2">
      <c r="A384">
        <v>770566530</v>
      </c>
      <c r="B384" s="5">
        <v>541660459</v>
      </c>
      <c r="C384" t="str">
        <f t="shared" si="15"/>
        <v>770566530_2019</v>
      </c>
      <c r="D384" t="str">
        <f t="shared" si="16"/>
        <v>Christian Foundation of America_Alliance Defending Freedom20196300</v>
      </c>
      <c r="E384" t="str">
        <f t="shared" si="17"/>
        <v>ProPublica</v>
      </c>
      <c r="F384" t="s">
        <v>905</v>
      </c>
      <c r="G384" t="s">
        <v>853</v>
      </c>
      <c r="H384" t="s">
        <v>322</v>
      </c>
      <c r="I384" s="1">
        <v>6300</v>
      </c>
      <c r="J384">
        <v>2019</v>
      </c>
    </row>
    <row r="385" spans="1:10" x14ac:dyDescent="0.2">
      <c r="A385">
        <v>770566530</v>
      </c>
      <c r="B385" s="5">
        <v>541660459</v>
      </c>
      <c r="C385" t="str">
        <f t="shared" si="15"/>
        <v>770566530_2020</v>
      </c>
      <c r="D385" t="str">
        <f t="shared" si="16"/>
        <v>Christian Foundation of America_Alliance Defending Freedom20205800</v>
      </c>
      <c r="E385" t="str">
        <f t="shared" si="17"/>
        <v>ProPublica</v>
      </c>
      <c r="F385" t="s">
        <v>906</v>
      </c>
      <c r="G385" t="s">
        <v>853</v>
      </c>
      <c r="H385" t="s">
        <v>322</v>
      </c>
      <c r="I385" s="1">
        <v>5800</v>
      </c>
      <c r="J385">
        <v>2020</v>
      </c>
    </row>
    <row r="386" spans="1:10" x14ac:dyDescent="0.2">
      <c r="A386">
        <v>770566530</v>
      </c>
      <c r="B386" s="5">
        <v>541660459</v>
      </c>
      <c r="C386" t="str">
        <f t="shared" ref="C386:C449" si="18">_xlfn.CONCAT(A386,"_",J386)</f>
        <v>770566530_2021</v>
      </c>
      <c r="D386" t="str">
        <f t="shared" ref="D386:D449" si="19">_xlfn.CONCAT(G386,"_",H386,J386,I386)</f>
        <v>Christian Foundation of America_Alliance Defending Freedom20216300</v>
      </c>
      <c r="E386" t="str">
        <f t="shared" ref="E386:E449" si="20">IF(ISNUMBER(SEARCH("Conservative",F386)),"CT",IF(ISNUMBER(SEARCH("Propublica",F386)),"ProPublica","990"))</f>
        <v>ProPublica</v>
      </c>
      <c r="F386" t="s">
        <v>907</v>
      </c>
      <c r="G386" t="s">
        <v>853</v>
      </c>
      <c r="H386" t="s">
        <v>322</v>
      </c>
      <c r="I386" s="1">
        <v>6300</v>
      </c>
      <c r="J386">
        <v>2021</v>
      </c>
    </row>
    <row r="387" spans="1:10" x14ac:dyDescent="0.2">
      <c r="A387">
        <v>770566530</v>
      </c>
      <c r="B387" s="5">
        <v>541660459</v>
      </c>
      <c r="C387" t="str">
        <f t="shared" si="18"/>
        <v>770566530_2022</v>
      </c>
      <c r="D387" t="str">
        <f t="shared" si="19"/>
        <v>Christian Foundation of America_Alliance Defending Freedom20227550</v>
      </c>
      <c r="E387" t="str">
        <f t="shared" si="20"/>
        <v>ProPublica</v>
      </c>
      <c r="F387" t="s">
        <v>908</v>
      </c>
      <c r="G387" t="s">
        <v>853</v>
      </c>
      <c r="H387" t="s">
        <v>322</v>
      </c>
      <c r="I387" s="1">
        <v>7550</v>
      </c>
      <c r="J387">
        <v>2022</v>
      </c>
    </row>
    <row r="388" spans="1:10" x14ac:dyDescent="0.2">
      <c r="A388">
        <v>232973157</v>
      </c>
      <c r="B388" s="5">
        <v>541660459</v>
      </c>
      <c r="C388" t="str">
        <f t="shared" si="18"/>
        <v>232973157_2018</v>
      </c>
      <c r="D388" t="str">
        <f t="shared" si="19"/>
        <v>Christian Heritage Foundation_Alliance Defending Freedom201810000</v>
      </c>
      <c r="E388" t="str">
        <f t="shared" si="20"/>
        <v>ProPublica</v>
      </c>
      <c r="F388" t="s">
        <v>925</v>
      </c>
      <c r="G388" t="s">
        <v>913</v>
      </c>
      <c r="H388" t="s">
        <v>322</v>
      </c>
      <c r="I388" s="1">
        <v>10000</v>
      </c>
      <c r="J388">
        <v>2018</v>
      </c>
    </row>
    <row r="389" spans="1:10" x14ac:dyDescent="0.2">
      <c r="A389">
        <v>232973157</v>
      </c>
      <c r="B389" s="5">
        <v>541660459</v>
      </c>
      <c r="C389" t="str">
        <f t="shared" si="18"/>
        <v>232973157_2022</v>
      </c>
      <c r="D389" t="str">
        <f t="shared" si="19"/>
        <v>Christian Heritage Foundation_Alliance Defending Freedom20222000</v>
      </c>
      <c r="E389" t="str">
        <f t="shared" si="20"/>
        <v>ProPublica</v>
      </c>
      <c r="F389" t="s">
        <v>926</v>
      </c>
      <c r="G389" t="s">
        <v>913</v>
      </c>
      <c r="H389" t="s">
        <v>322</v>
      </c>
      <c r="I389" s="1">
        <v>2000</v>
      </c>
      <c r="J389">
        <v>2022</v>
      </c>
    </row>
    <row r="390" spans="1:10" x14ac:dyDescent="0.2">
      <c r="A390">
        <v>943193374</v>
      </c>
      <c r="B390" s="5">
        <v>541660459</v>
      </c>
      <c r="C390" t="str">
        <f t="shared" si="18"/>
        <v>943193374_2019</v>
      </c>
      <c r="D390" t="str">
        <f t="shared" si="19"/>
        <v>Christian Service Charities Inc_Alliance Defending Freedom201930043</v>
      </c>
      <c r="E390" t="str">
        <f t="shared" si="20"/>
        <v>ProPublica</v>
      </c>
      <c r="F390" t="s">
        <v>927</v>
      </c>
      <c r="G390" t="s">
        <v>914</v>
      </c>
      <c r="H390" t="s">
        <v>322</v>
      </c>
      <c r="I390" s="1">
        <v>30043</v>
      </c>
      <c r="J390">
        <v>2019</v>
      </c>
    </row>
    <row r="391" spans="1:10" x14ac:dyDescent="0.2">
      <c r="A391">
        <v>943193374</v>
      </c>
      <c r="B391" s="5">
        <v>541660459</v>
      </c>
      <c r="C391" t="str">
        <f t="shared" si="18"/>
        <v>943193374_2021</v>
      </c>
      <c r="D391" t="str">
        <f t="shared" si="19"/>
        <v>Christian Service Charities Inc_Alliance Defending Freedom202139756</v>
      </c>
      <c r="E391" t="str">
        <f t="shared" si="20"/>
        <v>ProPublica</v>
      </c>
      <c r="F391" t="s">
        <v>928</v>
      </c>
      <c r="G391" t="s">
        <v>914</v>
      </c>
      <c r="H391" t="s">
        <v>322</v>
      </c>
      <c r="I391" s="1">
        <v>39756</v>
      </c>
      <c r="J391">
        <v>2021</v>
      </c>
    </row>
    <row r="392" spans="1:10" x14ac:dyDescent="0.2">
      <c r="A392">
        <v>261539226</v>
      </c>
      <c r="B392" s="5">
        <v>541660459</v>
      </c>
      <c r="C392" t="str">
        <f t="shared" si="18"/>
        <v>261539226_2020</v>
      </c>
      <c r="D392" t="str">
        <f t="shared" si="19"/>
        <v>Christopher and Misty Spoelhof Foundation_Alliance Defending Freedom20205000</v>
      </c>
      <c r="E392" t="str">
        <f t="shared" si="20"/>
        <v>ProPublica</v>
      </c>
      <c r="F392" t="s">
        <v>929</v>
      </c>
      <c r="G392" t="s">
        <v>975</v>
      </c>
      <c r="H392" t="s">
        <v>322</v>
      </c>
      <c r="I392" s="1">
        <v>5000</v>
      </c>
      <c r="J392">
        <v>2020</v>
      </c>
    </row>
    <row r="393" spans="1:10" x14ac:dyDescent="0.2">
      <c r="A393">
        <v>261539226</v>
      </c>
      <c r="B393" s="5">
        <v>541660459</v>
      </c>
      <c r="C393" t="str">
        <f t="shared" si="18"/>
        <v>261539226_2021</v>
      </c>
      <c r="D393" t="str">
        <f t="shared" si="19"/>
        <v>Christopher and Misty Spoelhof Foundation_Alliance Defending Freedom20215000</v>
      </c>
      <c r="E393" t="str">
        <f t="shared" si="20"/>
        <v>ProPublica</v>
      </c>
      <c r="F393" t="s">
        <v>930</v>
      </c>
      <c r="G393" t="s">
        <v>975</v>
      </c>
      <c r="H393" t="s">
        <v>322</v>
      </c>
      <c r="I393" s="1">
        <v>5000</v>
      </c>
      <c r="J393">
        <v>2021</v>
      </c>
    </row>
    <row r="394" spans="1:10" x14ac:dyDescent="0.2">
      <c r="A394">
        <v>261539226</v>
      </c>
      <c r="B394" s="5">
        <v>541660459</v>
      </c>
      <c r="C394" t="str">
        <f t="shared" si="18"/>
        <v>261539226_2022</v>
      </c>
      <c r="D394" t="str">
        <f t="shared" si="19"/>
        <v>Christopher and Misty Spoelhof Foundation_Alliance Defending Freedom20225000</v>
      </c>
      <c r="E394" t="str">
        <f t="shared" si="20"/>
        <v>ProPublica</v>
      </c>
      <c r="F394" t="s">
        <v>931</v>
      </c>
      <c r="G394" t="s">
        <v>975</v>
      </c>
      <c r="H394" t="s">
        <v>322</v>
      </c>
      <c r="I394" s="1">
        <v>5000</v>
      </c>
      <c r="J394">
        <v>2022</v>
      </c>
    </row>
    <row r="395" spans="1:10" x14ac:dyDescent="0.2">
      <c r="A395">
        <v>261539226</v>
      </c>
      <c r="B395" s="5">
        <v>541660459</v>
      </c>
      <c r="C395" t="str">
        <f t="shared" si="18"/>
        <v>261539226_2023</v>
      </c>
      <c r="D395" t="str">
        <f t="shared" si="19"/>
        <v>Christopher and Misty Spoelhof Foundation_Alliance Defending Freedom202325000</v>
      </c>
      <c r="E395" t="str">
        <f t="shared" si="20"/>
        <v>ProPublica</v>
      </c>
      <c r="F395" t="s">
        <v>932</v>
      </c>
      <c r="G395" t="s">
        <v>975</v>
      </c>
      <c r="H395" t="s">
        <v>322</v>
      </c>
      <c r="I395" s="1">
        <v>25000</v>
      </c>
      <c r="J395">
        <v>2023</v>
      </c>
    </row>
    <row r="396" spans="1:10" x14ac:dyDescent="0.2">
      <c r="A396">
        <v>262456949</v>
      </c>
      <c r="B396" s="5">
        <v>541660459</v>
      </c>
      <c r="C396" t="str">
        <f t="shared" si="18"/>
        <v>262456949_2023</v>
      </c>
      <c r="D396" t="str">
        <f t="shared" si="19"/>
        <v>Chubb Charitable Foundation_Alliance Defending Freedom20231000</v>
      </c>
      <c r="E396" t="str">
        <f t="shared" si="20"/>
        <v>ProPublica</v>
      </c>
      <c r="F396" t="s">
        <v>933</v>
      </c>
      <c r="G396" t="s">
        <v>915</v>
      </c>
      <c r="H396" t="s">
        <v>322</v>
      </c>
      <c r="I396" s="1">
        <v>1000</v>
      </c>
      <c r="J396">
        <v>2023</v>
      </c>
    </row>
    <row r="397" spans="1:10" x14ac:dyDescent="0.2">
      <c r="A397">
        <v>236261726</v>
      </c>
      <c r="B397" s="5">
        <v>541660459</v>
      </c>
      <c r="C397" t="str">
        <f t="shared" si="18"/>
        <v>236261726_2022</v>
      </c>
      <c r="D397" t="str">
        <f t="shared" si="19"/>
        <v>Cigna Foundation_Alliance Defending Freedom202251</v>
      </c>
      <c r="E397" t="str">
        <f t="shared" si="20"/>
        <v>ProPublica</v>
      </c>
      <c r="F397" t="s">
        <v>934</v>
      </c>
      <c r="G397" t="s">
        <v>916</v>
      </c>
      <c r="H397" t="s">
        <v>322</v>
      </c>
      <c r="I397" s="1">
        <v>51</v>
      </c>
      <c r="J397">
        <v>2022</v>
      </c>
    </row>
    <row r="398" spans="1:10" x14ac:dyDescent="0.2">
      <c r="A398">
        <v>236261726</v>
      </c>
      <c r="B398" s="5">
        <v>541660459</v>
      </c>
      <c r="C398" t="str">
        <f t="shared" si="18"/>
        <v>236261726_2023</v>
      </c>
      <c r="D398" t="str">
        <f t="shared" si="19"/>
        <v>Cigna Foundation_Alliance Defending Freedom20233000</v>
      </c>
      <c r="E398" t="str">
        <f t="shared" si="20"/>
        <v>ProPublica</v>
      </c>
      <c r="F398" t="s">
        <v>935</v>
      </c>
      <c r="G398" t="s">
        <v>916</v>
      </c>
      <c r="H398" t="s">
        <v>322</v>
      </c>
      <c r="I398" s="1">
        <v>3000</v>
      </c>
      <c r="J398">
        <v>2023</v>
      </c>
    </row>
    <row r="399" spans="1:10" x14ac:dyDescent="0.2">
      <c r="A399">
        <v>582316503</v>
      </c>
      <c r="B399" s="5">
        <v>541660459</v>
      </c>
      <c r="C399" t="str">
        <f t="shared" si="18"/>
        <v>582316503_2019</v>
      </c>
      <c r="D399" t="str">
        <f t="shared" si="19"/>
        <v>Cms Foundation Inc_Alliance Defending Freedom20191000</v>
      </c>
      <c r="E399" t="str">
        <f t="shared" si="20"/>
        <v>ProPublica</v>
      </c>
      <c r="F399" t="s">
        <v>936</v>
      </c>
      <c r="G399" t="s">
        <v>917</v>
      </c>
      <c r="H399" t="s">
        <v>322</v>
      </c>
      <c r="I399" s="1">
        <v>1000</v>
      </c>
      <c r="J399">
        <v>2019</v>
      </c>
    </row>
    <row r="400" spans="1:10" x14ac:dyDescent="0.2">
      <c r="A400">
        <v>582316503</v>
      </c>
      <c r="B400" s="5">
        <v>541660459</v>
      </c>
      <c r="C400" t="str">
        <f t="shared" si="18"/>
        <v>582316503_2020</v>
      </c>
      <c r="D400" t="str">
        <f t="shared" si="19"/>
        <v>Cms Foundation Inc_Alliance Defending Freedom20201000</v>
      </c>
      <c r="E400" t="str">
        <f t="shared" si="20"/>
        <v>ProPublica</v>
      </c>
      <c r="F400" t="s">
        <v>937</v>
      </c>
      <c r="G400" t="s">
        <v>917</v>
      </c>
      <c r="H400" t="s">
        <v>322</v>
      </c>
      <c r="I400" s="1">
        <v>1000</v>
      </c>
      <c r="J400">
        <v>2020</v>
      </c>
    </row>
    <row r="401" spans="1:10" x14ac:dyDescent="0.2">
      <c r="A401">
        <v>582316503</v>
      </c>
      <c r="B401" s="5">
        <v>541660459</v>
      </c>
      <c r="C401" t="str">
        <f t="shared" si="18"/>
        <v>582316503_2021</v>
      </c>
      <c r="D401" t="str">
        <f t="shared" si="19"/>
        <v>Cms Foundation Inc_Alliance Defending Freedom20211000</v>
      </c>
      <c r="E401" t="str">
        <f t="shared" si="20"/>
        <v>ProPublica</v>
      </c>
      <c r="F401" t="s">
        <v>938</v>
      </c>
      <c r="G401" t="s">
        <v>917</v>
      </c>
      <c r="H401" t="s">
        <v>322</v>
      </c>
      <c r="I401" s="1">
        <v>1000</v>
      </c>
      <c r="J401">
        <v>2021</v>
      </c>
    </row>
    <row r="402" spans="1:10" x14ac:dyDescent="0.2">
      <c r="A402">
        <v>582316503</v>
      </c>
      <c r="B402" s="5">
        <v>541660459</v>
      </c>
      <c r="C402" t="str">
        <f t="shared" si="18"/>
        <v>582316503_2022</v>
      </c>
      <c r="D402" t="str">
        <f t="shared" si="19"/>
        <v>Cms Foundation Inc_Alliance Defending Freedom20221000</v>
      </c>
      <c r="E402" t="str">
        <f t="shared" si="20"/>
        <v>ProPublica</v>
      </c>
      <c r="F402" t="s">
        <v>939</v>
      </c>
      <c r="G402" t="s">
        <v>917</v>
      </c>
      <c r="H402" t="s">
        <v>322</v>
      </c>
      <c r="I402" s="1">
        <v>1000</v>
      </c>
      <c r="J402">
        <v>2022</v>
      </c>
    </row>
    <row r="403" spans="1:10" x14ac:dyDescent="0.2">
      <c r="A403">
        <v>206363603</v>
      </c>
      <c r="B403" s="5">
        <v>541660459</v>
      </c>
      <c r="C403" t="str">
        <f t="shared" si="18"/>
        <v>206363603_2017</v>
      </c>
      <c r="D403" t="str">
        <f t="shared" si="19"/>
        <v>Colegato Foundation_Alliance Defending Freedom20173000</v>
      </c>
      <c r="E403" t="str">
        <f t="shared" si="20"/>
        <v>ProPublica</v>
      </c>
      <c r="F403" t="s">
        <v>940</v>
      </c>
      <c r="G403" t="s">
        <v>976</v>
      </c>
      <c r="H403" t="s">
        <v>322</v>
      </c>
      <c r="I403" s="1">
        <v>3000</v>
      </c>
      <c r="J403">
        <v>2017</v>
      </c>
    </row>
    <row r="404" spans="1:10" x14ac:dyDescent="0.2">
      <c r="A404">
        <v>316044264</v>
      </c>
      <c r="B404" s="5">
        <v>541660459</v>
      </c>
      <c r="C404" t="str">
        <f t="shared" si="18"/>
        <v>316044264_2014</v>
      </c>
      <c r="D404" t="str">
        <f t="shared" si="19"/>
        <v>Columbus Foundation_Alliance Defending Freedom2014200</v>
      </c>
      <c r="E404" t="str">
        <f t="shared" si="20"/>
        <v>ProPublica</v>
      </c>
      <c r="F404" t="s">
        <v>941</v>
      </c>
      <c r="G404" t="s">
        <v>918</v>
      </c>
      <c r="H404" t="s">
        <v>322</v>
      </c>
      <c r="I404" s="1">
        <v>200</v>
      </c>
      <c r="J404">
        <v>2014</v>
      </c>
    </row>
    <row r="405" spans="1:10" x14ac:dyDescent="0.2">
      <c r="A405">
        <v>316044264</v>
      </c>
      <c r="B405" s="5">
        <v>541660459</v>
      </c>
      <c r="C405" t="str">
        <f t="shared" si="18"/>
        <v>316044264_2015</v>
      </c>
      <c r="D405" t="str">
        <f t="shared" si="19"/>
        <v>Columbus Foundation_Alliance Defending Freedom2015200</v>
      </c>
      <c r="E405" t="str">
        <f t="shared" si="20"/>
        <v>ProPublica</v>
      </c>
      <c r="F405" t="s">
        <v>942</v>
      </c>
      <c r="G405" t="s">
        <v>918</v>
      </c>
      <c r="H405" t="s">
        <v>322</v>
      </c>
      <c r="I405" s="1">
        <v>200</v>
      </c>
      <c r="J405">
        <v>2015</v>
      </c>
    </row>
    <row r="406" spans="1:10" x14ac:dyDescent="0.2">
      <c r="A406">
        <v>316044264</v>
      </c>
      <c r="B406" s="5">
        <v>541660459</v>
      </c>
      <c r="C406" t="str">
        <f t="shared" si="18"/>
        <v>316044264_2019</v>
      </c>
      <c r="D406" t="str">
        <f t="shared" si="19"/>
        <v>Columbus Foundation_Alliance Defending Freedom20195000</v>
      </c>
      <c r="E406" t="str">
        <f t="shared" si="20"/>
        <v>ProPublica</v>
      </c>
      <c r="F406" t="s">
        <v>943</v>
      </c>
      <c r="G406" t="s">
        <v>918</v>
      </c>
      <c r="H406" t="s">
        <v>322</v>
      </c>
      <c r="I406" s="1">
        <v>5000</v>
      </c>
      <c r="J406">
        <v>2019</v>
      </c>
    </row>
    <row r="407" spans="1:10" x14ac:dyDescent="0.2">
      <c r="A407">
        <v>316044264</v>
      </c>
      <c r="B407" s="5">
        <v>541660459</v>
      </c>
      <c r="C407" t="str">
        <f t="shared" si="18"/>
        <v>316044264_2021</v>
      </c>
      <c r="D407" t="str">
        <f t="shared" si="19"/>
        <v>Columbus Foundation_Alliance Defending Freedom20218000</v>
      </c>
      <c r="E407" t="str">
        <f t="shared" si="20"/>
        <v>ProPublica</v>
      </c>
      <c r="F407" t="s">
        <v>944</v>
      </c>
      <c r="G407" t="s">
        <v>918</v>
      </c>
      <c r="H407" t="s">
        <v>322</v>
      </c>
      <c r="I407" s="1">
        <v>8000</v>
      </c>
      <c r="J407">
        <v>2021</v>
      </c>
    </row>
    <row r="408" spans="1:10" x14ac:dyDescent="0.2">
      <c r="A408">
        <v>721493023</v>
      </c>
      <c r="B408" s="5">
        <v>541660459</v>
      </c>
      <c r="C408" t="str">
        <f t="shared" si="18"/>
        <v>721493023_2023</v>
      </c>
      <c r="D408" t="str">
        <f t="shared" si="19"/>
        <v>Community Foundation of Acadiana_Alliance Defending Freedom202320000</v>
      </c>
      <c r="E408" t="str">
        <f t="shared" si="20"/>
        <v>ProPublica</v>
      </c>
      <c r="F408" t="s">
        <v>945</v>
      </c>
      <c r="G408" t="s">
        <v>977</v>
      </c>
      <c r="H408" t="s">
        <v>322</v>
      </c>
      <c r="I408" s="1">
        <v>20000</v>
      </c>
      <c r="J408">
        <v>2023</v>
      </c>
    </row>
    <row r="409" spans="1:10" x14ac:dyDescent="0.2">
      <c r="A409">
        <v>626045999</v>
      </c>
      <c r="B409" s="5">
        <v>541660459</v>
      </c>
      <c r="C409" t="str">
        <f t="shared" si="18"/>
        <v>626045999_2021</v>
      </c>
      <c r="D409" t="str">
        <f t="shared" si="19"/>
        <v>Community Foundation of Greater Chattanooga Inc_Alliance Defending Freedom202150000</v>
      </c>
      <c r="E409" t="str">
        <f t="shared" si="20"/>
        <v>ProPublica</v>
      </c>
      <c r="F409" t="s">
        <v>946</v>
      </c>
      <c r="G409" t="s">
        <v>978</v>
      </c>
      <c r="H409" t="s">
        <v>322</v>
      </c>
      <c r="I409" s="1">
        <v>50000</v>
      </c>
      <c r="J409">
        <v>2021</v>
      </c>
    </row>
    <row r="410" spans="1:10" x14ac:dyDescent="0.2">
      <c r="A410">
        <v>351119450</v>
      </c>
      <c r="B410" s="5">
        <v>541660459</v>
      </c>
      <c r="C410" t="str">
        <f t="shared" si="18"/>
        <v>351119450_2021</v>
      </c>
      <c r="D410" t="str">
        <f t="shared" si="19"/>
        <v>Community Foundation of Greater Fort Wayne Inc_Alliance Defending Freedom202110000</v>
      </c>
      <c r="E410" t="str">
        <f t="shared" si="20"/>
        <v>ProPublica</v>
      </c>
      <c r="F410" t="s">
        <v>947</v>
      </c>
      <c r="G410" t="s">
        <v>979</v>
      </c>
      <c r="H410" t="s">
        <v>322</v>
      </c>
      <c r="I410" s="1">
        <v>10000</v>
      </c>
      <c r="J410">
        <v>2021</v>
      </c>
    </row>
    <row r="411" spans="1:10" x14ac:dyDescent="0.2">
      <c r="A411">
        <v>351119450</v>
      </c>
      <c r="B411" s="5">
        <v>541660459</v>
      </c>
      <c r="C411" t="str">
        <f t="shared" si="18"/>
        <v>351119450_2022</v>
      </c>
      <c r="D411" t="str">
        <f t="shared" si="19"/>
        <v>Community Foundation of Greater Fort Wayne Inc_Alliance Defending Freedom202212000</v>
      </c>
      <c r="E411" t="str">
        <f t="shared" si="20"/>
        <v>ProPublica</v>
      </c>
      <c r="F411" t="s">
        <v>948</v>
      </c>
      <c r="G411" t="s">
        <v>979</v>
      </c>
      <c r="H411" t="s">
        <v>322</v>
      </c>
      <c r="I411" s="1">
        <v>12000</v>
      </c>
      <c r="J411">
        <v>2022</v>
      </c>
    </row>
    <row r="412" spans="1:10" x14ac:dyDescent="0.2">
      <c r="A412">
        <v>593001853</v>
      </c>
      <c r="B412" s="5">
        <v>541660459</v>
      </c>
      <c r="C412" t="str">
        <f t="shared" si="18"/>
        <v>593001853_2021</v>
      </c>
      <c r="D412" t="str">
        <f t="shared" si="19"/>
        <v>Community Foundation of Tampa Bay Inc_Alliance Defending Freedom202136992</v>
      </c>
      <c r="E412" t="str">
        <f t="shared" si="20"/>
        <v>ProPublica</v>
      </c>
      <c r="F412" t="s">
        <v>949</v>
      </c>
      <c r="G412" t="s">
        <v>980</v>
      </c>
      <c r="H412" t="s">
        <v>322</v>
      </c>
      <c r="I412" s="1">
        <v>36992</v>
      </c>
      <c r="J412">
        <v>2021</v>
      </c>
    </row>
    <row r="413" spans="1:10" x14ac:dyDescent="0.2">
      <c r="A413">
        <v>570756987</v>
      </c>
      <c r="B413" s="5">
        <v>541660459</v>
      </c>
      <c r="C413" t="str">
        <f t="shared" si="18"/>
        <v>570756987_2022</v>
      </c>
      <c r="D413" t="str">
        <f t="shared" si="19"/>
        <v>Community Foundation of the Lowcountry Inc_Alliance Defending Freedom202210000</v>
      </c>
      <c r="E413" t="str">
        <f t="shared" si="20"/>
        <v>ProPublica</v>
      </c>
      <c r="F413" t="s">
        <v>950</v>
      </c>
      <c r="G413" t="s">
        <v>982</v>
      </c>
      <c r="H413" t="s">
        <v>322</v>
      </c>
      <c r="I413" s="1">
        <v>10000</v>
      </c>
      <c r="J413">
        <v>2022</v>
      </c>
    </row>
    <row r="414" spans="1:10" x14ac:dyDescent="0.2">
      <c r="A414">
        <v>680051386</v>
      </c>
      <c r="B414" s="5">
        <v>541660459</v>
      </c>
      <c r="C414" t="str">
        <f t="shared" si="18"/>
        <v>680051386_2017</v>
      </c>
      <c r="D414" t="str">
        <f t="shared" si="19"/>
        <v>Convoy of Hope_Alliance Defending Freedom201715000</v>
      </c>
      <c r="E414" t="str">
        <f t="shared" si="20"/>
        <v>ProPublica</v>
      </c>
      <c r="F414" t="s">
        <v>951</v>
      </c>
      <c r="G414" t="s">
        <v>981</v>
      </c>
      <c r="H414" t="s">
        <v>322</v>
      </c>
      <c r="I414" s="1">
        <v>15000</v>
      </c>
      <c r="J414">
        <v>2017</v>
      </c>
    </row>
    <row r="415" spans="1:10" x14ac:dyDescent="0.2">
      <c r="A415">
        <v>200470994</v>
      </c>
      <c r="B415" s="5">
        <v>541660459</v>
      </c>
      <c r="C415" t="str">
        <f t="shared" si="18"/>
        <v>200470994_2019</v>
      </c>
      <c r="D415" t="str">
        <f t="shared" si="19"/>
        <v>Cornerstone Legacy Foundation_Alliance Defending Freedom20192500</v>
      </c>
      <c r="E415" t="str">
        <f t="shared" si="20"/>
        <v>ProPublica</v>
      </c>
      <c r="F415" t="s">
        <v>952</v>
      </c>
      <c r="G415" t="s">
        <v>919</v>
      </c>
      <c r="H415" t="s">
        <v>322</v>
      </c>
      <c r="I415" s="1">
        <v>2500</v>
      </c>
      <c r="J415">
        <v>2019</v>
      </c>
    </row>
    <row r="416" spans="1:10" x14ac:dyDescent="0.2">
      <c r="A416">
        <v>161580788</v>
      </c>
      <c r="B416" s="5">
        <v>541660459</v>
      </c>
      <c r="C416" t="str">
        <f t="shared" si="18"/>
        <v>161580788_2023</v>
      </c>
      <c r="D416" t="str">
        <f t="shared" si="19"/>
        <v>Costanza Family Foundation_Alliance Defending Freedom20232500</v>
      </c>
      <c r="E416" t="str">
        <f t="shared" si="20"/>
        <v>ProPublica</v>
      </c>
      <c r="F416" t="s">
        <v>953</v>
      </c>
      <c r="G416" t="s">
        <v>920</v>
      </c>
      <c r="H416" t="s">
        <v>322</v>
      </c>
      <c r="I416" s="1">
        <v>2500</v>
      </c>
      <c r="J416">
        <v>2023</v>
      </c>
    </row>
    <row r="417" spans="1:10" x14ac:dyDescent="0.2">
      <c r="A417">
        <v>770154542</v>
      </c>
      <c r="B417" s="5">
        <v>541660459</v>
      </c>
      <c r="C417" t="str">
        <f t="shared" si="18"/>
        <v>770154542_2020</v>
      </c>
      <c r="D417" t="str">
        <f t="shared" si="19"/>
        <v>Counsellor Foundation Inc_Alliance Defending Freedom20205000</v>
      </c>
      <c r="E417" t="str">
        <f t="shared" si="20"/>
        <v>ProPublica</v>
      </c>
      <c r="F417" t="s">
        <v>954</v>
      </c>
      <c r="G417" t="s">
        <v>921</v>
      </c>
      <c r="H417" t="s">
        <v>322</v>
      </c>
      <c r="I417" s="1">
        <v>5000</v>
      </c>
      <c r="J417">
        <v>2020</v>
      </c>
    </row>
    <row r="418" spans="1:10" x14ac:dyDescent="0.2">
      <c r="A418">
        <v>770154542</v>
      </c>
      <c r="B418" s="5">
        <v>541660459</v>
      </c>
      <c r="C418" t="str">
        <f t="shared" si="18"/>
        <v>770154542_2021</v>
      </c>
      <c r="D418" t="str">
        <f t="shared" si="19"/>
        <v>Counsellor Foundation Inc_Alliance Defending Freedom202110000</v>
      </c>
      <c r="E418" t="str">
        <f t="shared" si="20"/>
        <v>ProPublica</v>
      </c>
      <c r="F418" t="s">
        <v>955</v>
      </c>
      <c r="G418" t="s">
        <v>921</v>
      </c>
      <c r="H418" t="s">
        <v>322</v>
      </c>
      <c r="I418" s="1">
        <v>10000</v>
      </c>
      <c r="J418">
        <v>2021</v>
      </c>
    </row>
    <row r="419" spans="1:10" x14ac:dyDescent="0.2">
      <c r="A419">
        <v>770154542</v>
      </c>
      <c r="B419" s="5">
        <v>541660459</v>
      </c>
      <c r="C419" t="str">
        <f t="shared" si="18"/>
        <v>770154542_2022</v>
      </c>
      <c r="D419" t="str">
        <f t="shared" si="19"/>
        <v>Counsellor Foundation Inc_Alliance Defending Freedom202220000</v>
      </c>
      <c r="E419" t="str">
        <f t="shared" si="20"/>
        <v>ProPublica</v>
      </c>
      <c r="F419" t="s">
        <v>956</v>
      </c>
      <c r="G419" t="s">
        <v>921</v>
      </c>
      <c r="H419" t="s">
        <v>322</v>
      </c>
      <c r="I419" s="1">
        <v>20000</v>
      </c>
      <c r="J419">
        <v>2022</v>
      </c>
    </row>
    <row r="420" spans="1:10" x14ac:dyDescent="0.2">
      <c r="A420">
        <v>770154542</v>
      </c>
      <c r="B420" s="5">
        <v>541660459</v>
      </c>
      <c r="C420" t="str">
        <f t="shared" si="18"/>
        <v>770154542_2023</v>
      </c>
      <c r="D420" t="str">
        <f t="shared" si="19"/>
        <v>Counsellor Foundation Inc_Alliance Defending Freedom202320000</v>
      </c>
      <c r="E420" t="str">
        <f t="shared" si="20"/>
        <v>ProPublica</v>
      </c>
      <c r="F420" t="s">
        <v>957</v>
      </c>
      <c r="G420" t="s">
        <v>921</v>
      </c>
      <c r="H420" t="s">
        <v>322</v>
      </c>
      <c r="I420" s="1">
        <v>20000</v>
      </c>
      <c r="J420">
        <v>2023</v>
      </c>
    </row>
    <row r="421" spans="1:10" x14ac:dyDescent="0.2">
      <c r="A421">
        <v>845033022</v>
      </c>
      <c r="B421" s="5">
        <v>541660459</v>
      </c>
      <c r="C421" t="str">
        <f t="shared" si="18"/>
        <v>845033022_2020</v>
      </c>
      <c r="D421" t="str">
        <f t="shared" si="19"/>
        <v>Cousineau Family Charity_Alliance Defending Freedom202020</v>
      </c>
      <c r="E421" t="str">
        <f t="shared" si="20"/>
        <v>ProPublica</v>
      </c>
      <c r="F421" t="s">
        <v>958</v>
      </c>
      <c r="G421" t="s">
        <v>922</v>
      </c>
      <c r="H421" t="s">
        <v>322</v>
      </c>
      <c r="I421" s="1">
        <v>20</v>
      </c>
      <c r="J421">
        <v>2020</v>
      </c>
    </row>
    <row r="422" spans="1:10" x14ac:dyDescent="0.2">
      <c r="A422">
        <v>845033022</v>
      </c>
      <c r="B422" s="5">
        <v>541660459</v>
      </c>
      <c r="C422" t="str">
        <f t="shared" si="18"/>
        <v>845033022_2021</v>
      </c>
      <c r="D422" t="str">
        <f t="shared" si="19"/>
        <v>Cousineau Family Charity_Alliance Defending Freedom2021100</v>
      </c>
      <c r="E422" t="str">
        <f t="shared" si="20"/>
        <v>ProPublica</v>
      </c>
      <c r="F422" t="s">
        <v>959</v>
      </c>
      <c r="G422" t="s">
        <v>922</v>
      </c>
      <c r="H422" t="s">
        <v>322</v>
      </c>
      <c r="I422" s="1">
        <v>100</v>
      </c>
      <c r="J422">
        <v>2021</v>
      </c>
    </row>
    <row r="423" spans="1:10" x14ac:dyDescent="0.2">
      <c r="A423">
        <v>845033022</v>
      </c>
      <c r="B423" s="5">
        <v>541660459</v>
      </c>
      <c r="C423" t="str">
        <f t="shared" si="18"/>
        <v>845033022_2022</v>
      </c>
      <c r="D423" t="str">
        <f t="shared" si="19"/>
        <v>Cousineau Family Charity_Alliance Defending Freedom2022100</v>
      </c>
      <c r="E423" t="str">
        <f t="shared" si="20"/>
        <v>ProPublica</v>
      </c>
      <c r="F423" t="s">
        <v>960</v>
      </c>
      <c r="G423" t="s">
        <v>922</v>
      </c>
      <c r="H423" t="s">
        <v>322</v>
      </c>
      <c r="I423" s="1">
        <v>100</v>
      </c>
      <c r="J423">
        <v>2022</v>
      </c>
    </row>
    <row r="424" spans="1:10" x14ac:dyDescent="0.2">
      <c r="A424">
        <v>845033022</v>
      </c>
      <c r="B424" s="5">
        <v>541660459</v>
      </c>
      <c r="C424" t="str">
        <f t="shared" si="18"/>
        <v>845033022_2023</v>
      </c>
      <c r="D424" t="str">
        <f t="shared" si="19"/>
        <v>Cousineau Family Charity_Alliance Defending Freedom2023100</v>
      </c>
      <c r="E424" t="str">
        <f t="shared" si="20"/>
        <v>ProPublica</v>
      </c>
      <c r="F424" t="s">
        <v>961</v>
      </c>
      <c r="G424" t="s">
        <v>922</v>
      </c>
      <c r="H424" t="s">
        <v>322</v>
      </c>
      <c r="I424" s="1">
        <v>100</v>
      </c>
      <c r="J424">
        <v>2023</v>
      </c>
    </row>
    <row r="425" spans="1:10" x14ac:dyDescent="0.2">
      <c r="A425">
        <v>742622129</v>
      </c>
      <c r="B425" s="5">
        <v>541660459</v>
      </c>
      <c r="C425" t="str">
        <f t="shared" si="18"/>
        <v>742622129_2022</v>
      </c>
      <c r="D425" t="str">
        <f t="shared" si="19"/>
        <v>Covenant Foundation Inc_Alliance Defending Freedom2022100000</v>
      </c>
      <c r="E425" t="str">
        <f t="shared" si="20"/>
        <v>ProPublica</v>
      </c>
      <c r="F425" t="s">
        <v>962</v>
      </c>
      <c r="G425" t="s">
        <v>923</v>
      </c>
      <c r="H425" t="s">
        <v>322</v>
      </c>
      <c r="I425" s="1">
        <v>100000</v>
      </c>
      <c r="J425">
        <v>2022</v>
      </c>
    </row>
    <row r="426" spans="1:10" x14ac:dyDescent="0.2">
      <c r="A426">
        <v>270858822</v>
      </c>
      <c r="B426" s="5">
        <v>541660459</v>
      </c>
      <c r="C426" t="str">
        <f t="shared" si="18"/>
        <v>270858822_2012</v>
      </c>
      <c r="D426" t="str">
        <f t="shared" si="19"/>
        <v>Crawford Family Foundation_Alliance Defending Freedom2012500</v>
      </c>
      <c r="E426" t="str">
        <f t="shared" si="20"/>
        <v>ProPublica</v>
      </c>
      <c r="F426" t="s">
        <v>963</v>
      </c>
      <c r="G426" t="s">
        <v>924</v>
      </c>
      <c r="H426" t="s">
        <v>322</v>
      </c>
      <c r="I426" s="1">
        <v>500</v>
      </c>
      <c r="J426">
        <v>2012</v>
      </c>
    </row>
    <row r="427" spans="1:10" x14ac:dyDescent="0.2">
      <c r="A427">
        <v>270858822</v>
      </c>
      <c r="B427" s="5">
        <v>541660459</v>
      </c>
      <c r="C427" t="str">
        <f t="shared" si="18"/>
        <v>270858822_2013</v>
      </c>
      <c r="D427" t="str">
        <f t="shared" si="19"/>
        <v>Crawford Family Foundation_Alliance Defending Freedom2013500</v>
      </c>
      <c r="E427" t="str">
        <f t="shared" si="20"/>
        <v>ProPublica</v>
      </c>
      <c r="F427" t="s">
        <v>964</v>
      </c>
      <c r="G427" t="s">
        <v>924</v>
      </c>
      <c r="H427" t="s">
        <v>322</v>
      </c>
      <c r="I427" s="1">
        <v>500</v>
      </c>
      <c r="J427">
        <v>2013</v>
      </c>
    </row>
    <row r="428" spans="1:10" x14ac:dyDescent="0.2">
      <c r="A428">
        <v>270858822</v>
      </c>
      <c r="B428" s="5">
        <v>541660459</v>
      </c>
      <c r="C428" t="str">
        <f t="shared" si="18"/>
        <v>270858822_2014</v>
      </c>
      <c r="D428" t="str">
        <f t="shared" si="19"/>
        <v>Crawford Family Foundation_Alliance Defending Freedom2014300</v>
      </c>
      <c r="E428" t="str">
        <f t="shared" si="20"/>
        <v>ProPublica</v>
      </c>
      <c r="F428" t="s">
        <v>965</v>
      </c>
      <c r="G428" t="s">
        <v>924</v>
      </c>
      <c r="H428" t="s">
        <v>322</v>
      </c>
      <c r="I428" s="1">
        <v>300</v>
      </c>
      <c r="J428">
        <v>2014</v>
      </c>
    </row>
    <row r="429" spans="1:10" x14ac:dyDescent="0.2">
      <c r="A429">
        <v>270858822</v>
      </c>
      <c r="B429" s="5">
        <v>541660459</v>
      </c>
      <c r="C429" t="str">
        <f t="shared" si="18"/>
        <v>270858822_2015</v>
      </c>
      <c r="D429" t="str">
        <f t="shared" si="19"/>
        <v>Crawford Family Foundation_Alliance Defending Freedom2015300</v>
      </c>
      <c r="E429" t="str">
        <f t="shared" si="20"/>
        <v>ProPublica</v>
      </c>
      <c r="F429" t="s">
        <v>966</v>
      </c>
      <c r="G429" t="s">
        <v>924</v>
      </c>
      <c r="H429" t="s">
        <v>322</v>
      </c>
      <c r="I429" s="1">
        <v>300</v>
      </c>
      <c r="J429">
        <v>2015</v>
      </c>
    </row>
    <row r="430" spans="1:10" x14ac:dyDescent="0.2">
      <c r="A430">
        <v>270858822</v>
      </c>
      <c r="B430" s="5">
        <v>541660459</v>
      </c>
      <c r="C430" t="str">
        <f t="shared" si="18"/>
        <v>270858822_2016</v>
      </c>
      <c r="D430" t="str">
        <f t="shared" si="19"/>
        <v>Crawford Family Foundation_Alliance Defending Freedom2016300</v>
      </c>
      <c r="E430" t="str">
        <f t="shared" si="20"/>
        <v>ProPublica</v>
      </c>
      <c r="F430" t="s">
        <v>967</v>
      </c>
      <c r="G430" t="s">
        <v>924</v>
      </c>
      <c r="H430" t="s">
        <v>322</v>
      </c>
      <c r="I430" s="1">
        <v>300</v>
      </c>
      <c r="J430">
        <v>2016</v>
      </c>
    </row>
    <row r="431" spans="1:10" x14ac:dyDescent="0.2">
      <c r="A431">
        <v>270858822</v>
      </c>
      <c r="B431" s="5">
        <v>541660459</v>
      </c>
      <c r="C431" t="str">
        <f t="shared" si="18"/>
        <v>270858822_2017</v>
      </c>
      <c r="D431" t="str">
        <f t="shared" si="19"/>
        <v>Crawford Family Foundation_Alliance Defending Freedom2017300</v>
      </c>
      <c r="E431" t="str">
        <f t="shared" si="20"/>
        <v>ProPublica</v>
      </c>
      <c r="F431" t="s">
        <v>968</v>
      </c>
      <c r="G431" t="s">
        <v>924</v>
      </c>
      <c r="H431" t="s">
        <v>322</v>
      </c>
      <c r="I431" s="1">
        <v>300</v>
      </c>
      <c r="J431">
        <v>2017</v>
      </c>
    </row>
    <row r="432" spans="1:10" x14ac:dyDescent="0.2">
      <c r="A432">
        <v>270858822</v>
      </c>
      <c r="B432" s="5">
        <v>541660459</v>
      </c>
      <c r="C432" t="str">
        <f t="shared" si="18"/>
        <v>270858822_2018</v>
      </c>
      <c r="D432" t="str">
        <f t="shared" si="19"/>
        <v>Crawford Family Foundation_Alliance Defending Freedom2018400</v>
      </c>
      <c r="E432" t="str">
        <f t="shared" si="20"/>
        <v>ProPublica</v>
      </c>
      <c r="F432" t="s">
        <v>969</v>
      </c>
      <c r="G432" t="s">
        <v>924</v>
      </c>
      <c r="H432" t="s">
        <v>322</v>
      </c>
      <c r="I432" s="1">
        <v>400</v>
      </c>
      <c r="J432">
        <v>2018</v>
      </c>
    </row>
    <row r="433" spans="1:10" x14ac:dyDescent="0.2">
      <c r="A433">
        <v>270858822</v>
      </c>
      <c r="B433" s="5">
        <v>541660459</v>
      </c>
      <c r="C433" t="str">
        <f t="shared" si="18"/>
        <v>270858822_2019</v>
      </c>
      <c r="D433" t="str">
        <f t="shared" si="19"/>
        <v>Crawford Family Foundation_Alliance Defending Freedom2019400</v>
      </c>
      <c r="E433" t="str">
        <f t="shared" si="20"/>
        <v>ProPublica</v>
      </c>
      <c r="F433" t="s">
        <v>970</v>
      </c>
      <c r="G433" t="s">
        <v>924</v>
      </c>
      <c r="H433" t="s">
        <v>322</v>
      </c>
      <c r="I433" s="1">
        <v>400</v>
      </c>
      <c r="J433">
        <v>2019</v>
      </c>
    </row>
    <row r="434" spans="1:10" x14ac:dyDescent="0.2">
      <c r="A434">
        <v>270858822</v>
      </c>
      <c r="B434" s="5">
        <v>541660459</v>
      </c>
      <c r="C434" t="str">
        <f t="shared" si="18"/>
        <v>270858822_2020</v>
      </c>
      <c r="D434" t="str">
        <f t="shared" si="19"/>
        <v>Crawford Family Foundation_Alliance Defending Freedom2020400</v>
      </c>
      <c r="E434" t="str">
        <f t="shared" si="20"/>
        <v>ProPublica</v>
      </c>
      <c r="F434" t="s">
        <v>971</v>
      </c>
      <c r="G434" t="s">
        <v>924</v>
      </c>
      <c r="H434" t="s">
        <v>322</v>
      </c>
      <c r="I434" s="1">
        <v>400</v>
      </c>
      <c r="J434">
        <v>2020</v>
      </c>
    </row>
    <row r="435" spans="1:10" x14ac:dyDescent="0.2">
      <c r="A435">
        <v>270858822</v>
      </c>
      <c r="B435" s="5">
        <v>541660459</v>
      </c>
      <c r="C435" t="str">
        <f t="shared" si="18"/>
        <v>270858822_2021</v>
      </c>
      <c r="D435" t="str">
        <f t="shared" si="19"/>
        <v>Crawford Family Foundation_Alliance Defending Freedom2021800</v>
      </c>
      <c r="E435" t="str">
        <f t="shared" si="20"/>
        <v>ProPublica</v>
      </c>
      <c r="F435" t="s">
        <v>972</v>
      </c>
      <c r="G435" t="s">
        <v>924</v>
      </c>
      <c r="H435" t="s">
        <v>322</v>
      </c>
      <c r="I435" s="1">
        <v>800</v>
      </c>
      <c r="J435">
        <v>2021</v>
      </c>
    </row>
    <row r="436" spans="1:10" x14ac:dyDescent="0.2">
      <c r="A436">
        <v>270858822</v>
      </c>
      <c r="B436" s="5">
        <v>541660459</v>
      </c>
      <c r="C436" t="str">
        <f t="shared" si="18"/>
        <v>270858822_2022</v>
      </c>
      <c r="D436" t="str">
        <f t="shared" si="19"/>
        <v>Crawford Family Foundation_Alliance Defending Freedom2022600</v>
      </c>
      <c r="E436" t="str">
        <f t="shared" si="20"/>
        <v>ProPublica</v>
      </c>
      <c r="F436" t="s">
        <v>973</v>
      </c>
      <c r="G436" t="s">
        <v>924</v>
      </c>
      <c r="H436" t="s">
        <v>322</v>
      </c>
      <c r="I436" s="1">
        <v>600</v>
      </c>
      <c r="J436">
        <v>2022</v>
      </c>
    </row>
    <row r="437" spans="1:10" x14ac:dyDescent="0.2">
      <c r="A437">
        <v>270858822</v>
      </c>
      <c r="B437" s="5">
        <v>541660459</v>
      </c>
      <c r="C437" t="str">
        <f t="shared" si="18"/>
        <v>270858822_2023</v>
      </c>
      <c r="D437" t="str">
        <f t="shared" si="19"/>
        <v>Crawford Family Foundation_Alliance Defending Freedom2023600</v>
      </c>
      <c r="E437" t="str">
        <f t="shared" si="20"/>
        <v>ProPublica</v>
      </c>
      <c r="F437" t="s">
        <v>974</v>
      </c>
      <c r="G437" t="s">
        <v>924</v>
      </c>
      <c r="H437" t="s">
        <v>322</v>
      </c>
      <c r="I437" s="1">
        <v>600</v>
      </c>
      <c r="J437">
        <v>2023</v>
      </c>
    </row>
    <row r="438" spans="1:10" x14ac:dyDescent="0.2">
      <c r="A438">
        <v>920192597</v>
      </c>
      <c r="B438" s="5">
        <v>541660459</v>
      </c>
      <c r="C438" t="str">
        <f t="shared" si="18"/>
        <v>920192597_2022</v>
      </c>
      <c r="D438" t="str">
        <f t="shared" si="19"/>
        <v>Creative Providers Foundation_Alliance Defending Freedom20221000</v>
      </c>
      <c r="E438" t="str">
        <f t="shared" si="20"/>
        <v>ProPublica</v>
      </c>
      <c r="F438" t="s">
        <v>997</v>
      </c>
      <c r="G438" t="s">
        <v>983</v>
      </c>
      <c r="H438" t="s">
        <v>322</v>
      </c>
      <c r="I438" s="1">
        <v>1000</v>
      </c>
      <c r="J438">
        <v>2022</v>
      </c>
    </row>
    <row r="439" spans="1:10" x14ac:dyDescent="0.2">
      <c r="A439">
        <v>880433312</v>
      </c>
      <c r="B439" s="5">
        <v>541660459</v>
      </c>
      <c r="C439" t="str">
        <f t="shared" si="18"/>
        <v>880433312_2015</v>
      </c>
      <c r="D439" t="str">
        <f t="shared" si="19"/>
        <v>Crebs Family Foudnation_Alliance Defending Freedom20151000</v>
      </c>
      <c r="E439" t="str">
        <f t="shared" si="20"/>
        <v>ProPublica</v>
      </c>
      <c r="F439" t="s">
        <v>998</v>
      </c>
      <c r="G439" t="s">
        <v>984</v>
      </c>
      <c r="H439" t="s">
        <v>322</v>
      </c>
      <c r="I439" s="1">
        <v>1000</v>
      </c>
      <c r="J439">
        <v>2015</v>
      </c>
    </row>
    <row r="440" spans="1:10" x14ac:dyDescent="0.2">
      <c r="A440">
        <v>880433312</v>
      </c>
      <c r="B440" s="5">
        <v>541660459</v>
      </c>
      <c r="C440" t="str">
        <f t="shared" si="18"/>
        <v>880433312_2016</v>
      </c>
      <c r="D440" t="str">
        <f t="shared" si="19"/>
        <v>Crebs Family Foudnation_Alliance Defending Freedom20161250</v>
      </c>
      <c r="E440" t="str">
        <f t="shared" si="20"/>
        <v>ProPublica</v>
      </c>
      <c r="F440" t="s">
        <v>999</v>
      </c>
      <c r="G440" t="s">
        <v>984</v>
      </c>
      <c r="H440" t="s">
        <v>322</v>
      </c>
      <c r="I440" s="1">
        <v>1250</v>
      </c>
      <c r="J440">
        <v>2016</v>
      </c>
    </row>
    <row r="441" spans="1:10" x14ac:dyDescent="0.2">
      <c r="A441">
        <v>880433312</v>
      </c>
      <c r="B441" s="5">
        <v>541660459</v>
      </c>
      <c r="C441" t="str">
        <f t="shared" si="18"/>
        <v>880433312_2017</v>
      </c>
      <c r="D441" t="str">
        <f t="shared" si="19"/>
        <v>Crebs Family Foudnation_Alliance Defending Freedom20171500</v>
      </c>
      <c r="E441" t="str">
        <f t="shared" si="20"/>
        <v>ProPublica</v>
      </c>
      <c r="F441" t="s">
        <v>1000</v>
      </c>
      <c r="G441" t="s">
        <v>984</v>
      </c>
      <c r="H441" t="s">
        <v>322</v>
      </c>
      <c r="I441" s="1">
        <v>1500</v>
      </c>
      <c r="J441">
        <v>2017</v>
      </c>
    </row>
    <row r="442" spans="1:10" x14ac:dyDescent="0.2">
      <c r="A442">
        <v>880433312</v>
      </c>
      <c r="B442" s="5">
        <v>541660459</v>
      </c>
      <c r="C442" t="str">
        <f t="shared" si="18"/>
        <v>880433312_2018</v>
      </c>
      <c r="D442" t="str">
        <f t="shared" si="19"/>
        <v>Crebs Family Foudnation_Alliance Defending Freedom2018300</v>
      </c>
      <c r="E442" t="str">
        <f t="shared" si="20"/>
        <v>ProPublica</v>
      </c>
      <c r="F442" t="s">
        <v>1001</v>
      </c>
      <c r="G442" t="s">
        <v>984</v>
      </c>
      <c r="H442" t="s">
        <v>322</v>
      </c>
      <c r="I442" s="1">
        <v>300</v>
      </c>
      <c r="J442">
        <v>2018</v>
      </c>
    </row>
    <row r="443" spans="1:10" x14ac:dyDescent="0.2">
      <c r="A443">
        <v>880433312</v>
      </c>
      <c r="B443" s="5">
        <v>541660459</v>
      </c>
      <c r="C443" t="str">
        <f t="shared" si="18"/>
        <v>880433312_2019</v>
      </c>
      <c r="D443" t="str">
        <f t="shared" si="19"/>
        <v>Crebs Family Foudnation_Alliance Defending Freedom2019450</v>
      </c>
      <c r="E443" t="str">
        <f t="shared" si="20"/>
        <v>ProPublica</v>
      </c>
      <c r="F443" t="s">
        <v>1002</v>
      </c>
      <c r="G443" t="s">
        <v>984</v>
      </c>
      <c r="H443" t="s">
        <v>322</v>
      </c>
      <c r="I443" s="1">
        <v>450</v>
      </c>
      <c r="J443">
        <v>2019</v>
      </c>
    </row>
    <row r="444" spans="1:10" x14ac:dyDescent="0.2">
      <c r="A444">
        <v>880433312</v>
      </c>
      <c r="B444" s="5">
        <v>541660459</v>
      </c>
      <c r="C444" t="str">
        <f t="shared" si="18"/>
        <v>880433312_2020</v>
      </c>
      <c r="D444" t="str">
        <f t="shared" si="19"/>
        <v>Crebs Family Foudnation_Alliance Defending Freedom20201400</v>
      </c>
      <c r="E444" t="str">
        <f t="shared" si="20"/>
        <v>ProPublica</v>
      </c>
      <c r="F444" t="s">
        <v>1003</v>
      </c>
      <c r="G444" t="s">
        <v>984</v>
      </c>
      <c r="H444" t="s">
        <v>322</v>
      </c>
      <c r="I444" s="1">
        <v>1400</v>
      </c>
      <c r="J444">
        <v>2020</v>
      </c>
    </row>
    <row r="445" spans="1:10" x14ac:dyDescent="0.2">
      <c r="A445">
        <v>880433312</v>
      </c>
      <c r="B445" s="5">
        <v>541660459</v>
      </c>
      <c r="C445" t="str">
        <f t="shared" si="18"/>
        <v>880433312_2021</v>
      </c>
      <c r="D445" t="str">
        <f t="shared" si="19"/>
        <v>Crebs Family Foudnation_Alliance Defending Freedom2021600</v>
      </c>
      <c r="E445" t="str">
        <f t="shared" si="20"/>
        <v>ProPublica</v>
      </c>
      <c r="F445" t="s">
        <v>1004</v>
      </c>
      <c r="G445" t="s">
        <v>984</v>
      </c>
      <c r="H445" t="s">
        <v>322</v>
      </c>
      <c r="I445" s="1">
        <v>600</v>
      </c>
      <c r="J445">
        <v>2021</v>
      </c>
    </row>
    <row r="446" spans="1:10" x14ac:dyDescent="0.2">
      <c r="A446">
        <v>880433312</v>
      </c>
      <c r="B446" s="5">
        <v>541660459</v>
      </c>
      <c r="C446" t="str">
        <f t="shared" si="18"/>
        <v>880433312_2022</v>
      </c>
      <c r="D446" t="str">
        <f t="shared" si="19"/>
        <v>Crebs Family Foudnation_Alliance Defending Freedom2022400</v>
      </c>
      <c r="E446" t="str">
        <f t="shared" si="20"/>
        <v>ProPublica</v>
      </c>
      <c r="F446" t="s">
        <v>1005</v>
      </c>
      <c r="G446" t="s">
        <v>984</v>
      </c>
      <c r="H446" t="s">
        <v>322</v>
      </c>
      <c r="I446" s="1">
        <v>400</v>
      </c>
      <c r="J446">
        <v>2022</v>
      </c>
    </row>
    <row r="447" spans="1:10" x14ac:dyDescent="0.2">
      <c r="A447">
        <v>880433312</v>
      </c>
      <c r="B447" s="5">
        <v>541660459</v>
      </c>
      <c r="C447" t="str">
        <f t="shared" si="18"/>
        <v>880433312_2023</v>
      </c>
      <c r="D447" t="str">
        <f t="shared" si="19"/>
        <v>Crebs Family Foudnation_Alliance Defending Freedom2023400</v>
      </c>
      <c r="E447" t="str">
        <f t="shared" si="20"/>
        <v>ProPublica</v>
      </c>
      <c r="F447" t="s">
        <v>1006</v>
      </c>
      <c r="G447" t="s">
        <v>984</v>
      </c>
      <c r="H447" t="s">
        <v>322</v>
      </c>
      <c r="I447" s="1">
        <v>400</v>
      </c>
      <c r="J447">
        <v>2023</v>
      </c>
    </row>
    <row r="448" spans="1:10" x14ac:dyDescent="0.2">
      <c r="A448">
        <v>860877267</v>
      </c>
      <c r="B448" s="5">
        <v>541660459</v>
      </c>
      <c r="C448" t="str">
        <f t="shared" si="18"/>
        <v>860877267_2023</v>
      </c>
      <c r="D448" t="str">
        <f t="shared" si="19"/>
        <v>Crescere Foundation_Alliance Defending Freedom202350000</v>
      </c>
      <c r="E448" t="str">
        <f t="shared" si="20"/>
        <v>ProPublica</v>
      </c>
      <c r="F448" t="s">
        <v>1007</v>
      </c>
      <c r="G448" t="s">
        <v>985</v>
      </c>
      <c r="H448" t="s">
        <v>322</v>
      </c>
      <c r="I448" s="1">
        <v>50000</v>
      </c>
      <c r="J448">
        <v>2023</v>
      </c>
    </row>
    <row r="449" spans="1:10" x14ac:dyDescent="0.2">
      <c r="A449">
        <v>844051295</v>
      </c>
      <c r="B449" s="5">
        <v>541660459</v>
      </c>
      <c r="C449" t="str">
        <f t="shared" si="18"/>
        <v>844051295_2020</v>
      </c>
      <c r="D449" t="str">
        <f t="shared" si="19"/>
        <v>Crocker Catalyst Foundation_Alliance Defending Freedom2020200000</v>
      </c>
      <c r="E449" t="str">
        <f t="shared" si="20"/>
        <v>ProPublica</v>
      </c>
      <c r="F449" t="s">
        <v>1008</v>
      </c>
      <c r="G449" t="s">
        <v>986</v>
      </c>
      <c r="H449" t="s">
        <v>322</v>
      </c>
      <c r="I449" s="1">
        <v>200000</v>
      </c>
      <c r="J449">
        <v>2020</v>
      </c>
    </row>
    <row r="450" spans="1:10" x14ac:dyDescent="0.2">
      <c r="A450">
        <v>844051295</v>
      </c>
      <c r="B450" s="5">
        <v>541660459</v>
      </c>
      <c r="C450" t="str">
        <f t="shared" ref="C450:C513" si="21">_xlfn.CONCAT(A450,"_",J450)</f>
        <v>844051295_2021</v>
      </c>
      <c r="D450" t="str">
        <f t="shared" ref="D450:D513" si="22">_xlfn.CONCAT(G450,"_",H450,J450,I450)</f>
        <v>Crocker Catalyst Foundation_Alliance Defending Freedom2021155000</v>
      </c>
      <c r="E450" t="str">
        <f t="shared" ref="E450:E513" si="23">IF(ISNUMBER(SEARCH("Conservative",F450)),"CT",IF(ISNUMBER(SEARCH("Propublica",F450)),"ProPublica","990"))</f>
        <v>ProPublica</v>
      </c>
      <c r="F450" t="s">
        <v>1009</v>
      </c>
      <c r="G450" t="s">
        <v>986</v>
      </c>
      <c r="H450" t="s">
        <v>322</v>
      </c>
      <c r="I450" s="1">
        <v>155000</v>
      </c>
      <c r="J450">
        <v>2021</v>
      </c>
    </row>
    <row r="451" spans="1:10" x14ac:dyDescent="0.2">
      <c r="A451">
        <v>844051295</v>
      </c>
      <c r="B451" s="5">
        <v>541660459</v>
      </c>
      <c r="C451" t="str">
        <f t="shared" si="21"/>
        <v>844051295_2022</v>
      </c>
      <c r="D451" t="str">
        <f t="shared" si="22"/>
        <v>Crocker Catalyst Foundation_Alliance Defending Freedom2022112600</v>
      </c>
      <c r="E451" t="str">
        <f t="shared" si="23"/>
        <v>ProPublica</v>
      </c>
      <c r="F451" t="s">
        <v>1010</v>
      </c>
      <c r="G451" t="s">
        <v>986</v>
      </c>
      <c r="H451" t="s">
        <v>322</v>
      </c>
      <c r="I451" s="1">
        <v>112600</v>
      </c>
      <c r="J451">
        <v>2022</v>
      </c>
    </row>
    <row r="452" spans="1:10" x14ac:dyDescent="0.2">
      <c r="A452">
        <v>383433075</v>
      </c>
      <c r="B452" s="5">
        <v>541660459</v>
      </c>
      <c r="C452" t="str">
        <f t="shared" si="21"/>
        <v>383433075_2019</v>
      </c>
      <c r="D452" t="str">
        <f t="shared" si="22"/>
        <v>Cso Inc_Alliance Defending Freedom20191000</v>
      </c>
      <c r="E452" t="str">
        <f t="shared" si="23"/>
        <v>ProPublica</v>
      </c>
      <c r="F452" t="s">
        <v>1011</v>
      </c>
      <c r="G452" t="s">
        <v>987</v>
      </c>
      <c r="H452" t="s">
        <v>322</v>
      </c>
      <c r="I452" s="1">
        <v>1000</v>
      </c>
      <c r="J452">
        <v>2019</v>
      </c>
    </row>
    <row r="453" spans="1:10" x14ac:dyDescent="0.2">
      <c r="A453">
        <v>383433075</v>
      </c>
      <c r="B453" s="5">
        <v>541660459</v>
      </c>
      <c r="C453" t="str">
        <f t="shared" si="21"/>
        <v>383433075_2020</v>
      </c>
      <c r="D453" t="str">
        <f t="shared" si="22"/>
        <v>Cso Inc_Alliance Defending Freedom20201000</v>
      </c>
      <c r="E453" t="str">
        <f t="shared" si="23"/>
        <v>ProPublica</v>
      </c>
      <c r="F453" t="s">
        <v>1012</v>
      </c>
      <c r="G453" t="s">
        <v>987</v>
      </c>
      <c r="H453" t="s">
        <v>322</v>
      </c>
      <c r="I453" s="1">
        <v>1000</v>
      </c>
      <c r="J453">
        <v>2020</v>
      </c>
    </row>
    <row r="454" spans="1:10" x14ac:dyDescent="0.2">
      <c r="A454">
        <v>383433075</v>
      </c>
      <c r="B454" s="5">
        <v>541660459</v>
      </c>
      <c r="C454" t="str">
        <f t="shared" si="21"/>
        <v>383433075_2021</v>
      </c>
      <c r="D454" t="str">
        <f t="shared" si="22"/>
        <v>Cso Inc_Alliance Defending Freedom20211000</v>
      </c>
      <c r="E454" t="str">
        <f t="shared" si="23"/>
        <v>ProPublica</v>
      </c>
      <c r="F454" t="s">
        <v>1013</v>
      </c>
      <c r="G454" t="s">
        <v>987</v>
      </c>
      <c r="H454" t="s">
        <v>322</v>
      </c>
      <c r="I454" s="1">
        <v>1000</v>
      </c>
      <c r="J454">
        <v>2021</v>
      </c>
    </row>
    <row r="455" spans="1:10" x14ac:dyDescent="0.2">
      <c r="A455">
        <v>205549550</v>
      </c>
      <c r="B455" s="5">
        <v>541660459</v>
      </c>
      <c r="C455" t="str">
        <f t="shared" si="21"/>
        <v>205549550_2012</v>
      </c>
      <c r="D455" t="str">
        <f t="shared" si="22"/>
        <v>Cultivate Optimum Opportunities for Learning Foundation Inc_Alliance Defending Freedom20123500</v>
      </c>
      <c r="E455" t="str">
        <f t="shared" si="23"/>
        <v>ProPublica</v>
      </c>
      <c r="F455" t="s">
        <v>1014</v>
      </c>
      <c r="G455" t="s">
        <v>1060</v>
      </c>
      <c r="H455" t="s">
        <v>322</v>
      </c>
      <c r="I455" s="1">
        <v>3500</v>
      </c>
      <c r="J455">
        <v>2012</v>
      </c>
    </row>
    <row r="456" spans="1:10" x14ac:dyDescent="0.2">
      <c r="A456">
        <v>205549550</v>
      </c>
      <c r="B456" s="5">
        <v>541660459</v>
      </c>
      <c r="C456" t="str">
        <f t="shared" si="21"/>
        <v>205549550_2013</v>
      </c>
      <c r="D456" t="str">
        <f t="shared" si="22"/>
        <v>Cultivate Optimum Opportunities for Learning Foundation Inc_Alliance Defending Freedom20134000</v>
      </c>
      <c r="E456" t="str">
        <f t="shared" si="23"/>
        <v>ProPublica</v>
      </c>
      <c r="F456" t="s">
        <v>1015</v>
      </c>
      <c r="G456" t="s">
        <v>1060</v>
      </c>
      <c r="H456" t="s">
        <v>322</v>
      </c>
      <c r="I456" s="1">
        <v>4000</v>
      </c>
      <c r="J456">
        <v>2013</v>
      </c>
    </row>
    <row r="457" spans="1:10" x14ac:dyDescent="0.2">
      <c r="A457">
        <v>205549550</v>
      </c>
      <c r="B457" s="5">
        <v>541660459</v>
      </c>
      <c r="C457" t="str">
        <f t="shared" si="21"/>
        <v>205549550_2014</v>
      </c>
      <c r="D457" t="str">
        <f t="shared" si="22"/>
        <v>Cultivate Optimum Opportunities for Learning Foundation Inc_Alliance Defending Freedom20144000</v>
      </c>
      <c r="E457" t="str">
        <f t="shared" si="23"/>
        <v>ProPublica</v>
      </c>
      <c r="F457" t="s">
        <v>1016</v>
      </c>
      <c r="G457" t="s">
        <v>1060</v>
      </c>
      <c r="H457" t="s">
        <v>322</v>
      </c>
      <c r="I457" s="1">
        <v>4000</v>
      </c>
      <c r="J457">
        <v>2014</v>
      </c>
    </row>
    <row r="458" spans="1:10" x14ac:dyDescent="0.2">
      <c r="A458">
        <v>205549550</v>
      </c>
      <c r="B458" s="5">
        <v>541660459</v>
      </c>
      <c r="C458" t="str">
        <f t="shared" si="21"/>
        <v>205549550_2015</v>
      </c>
      <c r="D458" t="str">
        <f t="shared" si="22"/>
        <v>Cultivate Optimum Opportunities for Learning Foundation Inc_Alliance Defending Freedom20155000</v>
      </c>
      <c r="E458" t="str">
        <f t="shared" si="23"/>
        <v>ProPublica</v>
      </c>
      <c r="F458" t="s">
        <v>1017</v>
      </c>
      <c r="G458" t="s">
        <v>1060</v>
      </c>
      <c r="H458" t="s">
        <v>322</v>
      </c>
      <c r="I458" s="1">
        <v>5000</v>
      </c>
      <c r="J458">
        <v>2015</v>
      </c>
    </row>
    <row r="459" spans="1:10" x14ac:dyDescent="0.2">
      <c r="A459">
        <v>205549550</v>
      </c>
      <c r="B459" s="5">
        <v>541660459</v>
      </c>
      <c r="C459" t="str">
        <f t="shared" si="21"/>
        <v>205549550_2016</v>
      </c>
      <c r="D459" t="str">
        <f t="shared" si="22"/>
        <v>Cultivate Optimum Opportunities for Learning Foundation Inc_Alliance Defending Freedom20166000</v>
      </c>
      <c r="E459" t="str">
        <f t="shared" si="23"/>
        <v>ProPublica</v>
      </c>
      <c r="F459" t="s">
        <v>1018</v>
      </c>
      <c r="G459" t="s">
        <v>1060</v>
      </c>
      <c r="H459" t="s">
        <v>322</v>
      </c>
      <c r="I459" s="1">
        <v>6000</v>
      </c>
      <c r="J459">
        <v>2016</v>
      </c>
    </row>
    <row r="460" spans="1:10" x14ac:dyDescent="0.2">
      <c r="A460">
        <v>205549550</v>
      </c>
      <c r="B460" s="5">
        <v>541660459</v>
      </c>
      <c r="C460" t="str">
        <f t="shared" si="21"/>
        <v>205549550_2017</v>
      </c>
      <c r="D460" t="str">
        <f t="shared" si="22"/>
        <v>Cultivate Optimum Opportunities for Learning Foundation Inc_Alliance Defending Freedom20175000</v>
      </c>
      <c r="E460" t="str">
        <f t="shared" si="23"/>
        <v>ProPublica</v>
      </c>
      <c r="F460" t="s">
        <v>1019</v>
      </c>
      <c r="G460" t="s">
        <v>1060</v>
      </c>
      <c r="H460" t="s">
        <v>322</v>
      </c>
      <c r="I460" s="1">
        <v>5000</v>
      </c>
      <c r="J460">
        <v>2017</v>
      </c>
    </row>
    <row r="461" spans="1:10" x14ac:dyDescent="0.2">
      <c r="A461">
        <v>205549550</v>
      </c>
      <c r="B461" s="5">
        <v>541660459</v>
      </c>
      <c r="C461" t="str">
        <f t="shared" si="21"/>
        <v>205549550_2018</v>
      </c>
      <c r="D461" t="str">
        <f t="shared" si="22"/>
        <v>Cultivate Optimum Opportunities for Learning Foundation Inc_Alliance Defending Freedom20185000</v>
      </c>
      <c r="E461" t="str">
        <f t="shared" si="23"/>
        <v>ProPublica</v>
      </c>
      <c r="F461" t="s">
        <v>1020</v>
      </c>
      <c r="G461" t="s">
        <v>1060</v>
      </c>
      <c r="H461" t="s">
        <v>322</v>
      </c>
      <c r="I461" s="1">
        <v>5000</v>
      </c>
      <c r="J461">
        <v>2018</v>
      </c>
    </row>
    <row r="462" spans="1:10" x14ac:dyDescent="0.2">
      <c r="A462">
        <v>205549550</v>
      </c>
      <c r="B462" s="5">
        <v>541660459</v>
      </c>
      <c r="C462" t="str">
        <f t="shared" si="21"/>
        <v>205549550_2019</v>
      </c>
      <c r="D462" t="str">
        <f t="shared" si="22"/>
        <v>Cultivate Optimum Opportunities for Learning Foundation Inc_Alliance Defending Freedom20195000</v>
      </c>
      <c r="E462" t="str">
        <f t="shared" si="23"/>
        <v>ProPublica</v>
      </c>
      <c r="F462" t="s">
        <v>1021</v>
      </c>
      <c r="G462" t="s">
        <v>1060</v>
      </c>
      <c r="H462" t="s">
        <v>322</v>
      </c>
      <c r="I462" s="1">
        <v>5000</v>
      </c>
      <c r="J462">
        <v>2019</v>
      </c>
    </row>
    <row r="463" spans="1:10" x14ac:dyDescent="0.2">
      <c r="A463">
        <v>205549550</v>
      </c>
      <c r="B463" s="5">
        <v>541660459</v>
      </c>
      <c r="C463" t="str">
        <f t="shared" si="21"/>
        <v>205549550_2020</v>
      </c>
      <c r="D463" t="str">
        <f t="shared" si="22"/>
        <v>Cultivate Optimum Opportunities for Learning Foundation Inc_Alliance Defending Freedom20205000</v>
      </c>
      <c r="E463" t="str">
        <f t="shared" si="23"/>
        <v>ProPublica</v>
      </c>
      <c r="F463" t="s">
        <v>1022</v>
      </c>
      <c r="G463" t="s">
        <v>1060</v>
      </c>
      <c r="H463" t="s">
        <v>322</v>
      </c>
      <c r="I463" s="1">
        <v>5000</v>
      </c>
      <c r="J463">
        <v>2020</v>
      </c>
    </row>
    <row r="464" spans="1:10" x14ac:dyDescent="0.2">
      <c r="A464">
        <v>205549550</v>
      </c>
      <c r="B464" s="5">
        <v>541660459</v>
      </c>
      <c r="C464" t="str">
        <f t="shared" si="21"/>
        <v>205549550_2021</v>
      </c>
      <c r="D464" t="str">
        <f t="shared" si="22"/>
        <v>Cultivate Optimum Opportunities for Learning Foundation Inc_Alliance Defending Freedom20215000</v>
      </c>
      <c r="E464" t="str">
        <f t="shared" si="23"/>
        <v>ProPublica</v>
      </c>
      <c r="F464" t="s">
        <v>1023</v>
      </c>
      <c r="G464" t="s">
        <v>1060</v>
      </c>
      <c r="H464" t="s">
        <v>322</v>
      </c>
      <c r="I464" s="1">
        <v>5000</v>
      </c>
      <c r="J464">
        <v>2021</v>
      </c>
    </row>
    <row r="465" spans="1:10" x14ac:dyDescent="0.2">
      <c r="A465">
        <v>205549550</v>
      </c>
      <c r="B465" s="5">
        <v>541660459</v>
      </c>
      <c r="C465" t="str">
        <f t="shared" si="21"/>
        <v>205549550_2022</v>
      </c>
      <c r="D465" t="str">
        <f t="shared" si="22"/>
        <v>Cultivate Optimum Opportunities for Learning Foundation Inc_Alliance Defending Freedom20224000</v>
      </c>
      <c r="E465" t="str">
        <f t="shared" si="23"/>
        <v>ProPublica</v>
      </c>
      <c r="F465" t="s">
        <v>1024</v>
      </c>
      <c r="G465" t="s">
        <v>1060</v>
      </c>
      <c r="H465" t="s">
        <v>322</v>
      </c>
      <c r="I465" s="1">
        <v>4000</v>
      </c>
      <c r="J465">
        <v>2022</v>
      </c>
    </row>
    <row r="466" spans="1:10" x14ac:dyDescent="0.2">
      <c r="A466">
        <v>205549550</v>
      </c>
      <c r="B466" s="5">
        <v>541660459</v>
      </c>
      <c r="C466" t="str">
        <f t="shared" si="21"/>
        <v>205549550_2023</v>
      </c>
      <c r="D466" t="str">
        <f t="shared" si="22"/>
        <v>Cultivate Optimum Opportunities for Learning Foundation Inc_Alliance Defending Freedom20234000</v>
      </c>
      <c r="E466" t="str">
        <f t="shared" si="23"/>
        <v>ProPublica</v>
      </c>
      <c r="F466" t="s">
        <v>1025</v>
      </c>
      <c r="G466" t="s">
        <v>1060</v>
      </c>
      <c r="H466" t="s">
        <v>322</v>
      </c>
      <c r="I466" s="1">
        <v>4000</v>
      </c>
      <c r="J466">
        <v>2023</v>
      </c>
    </row>
    <row r="467" spans="1:10" x14ac:dyDescent="0.2">
      <c r="A467">
        <v>260845411</v>
      </c>
      <c r="B467" s="5">
        <v>541660459</v>
      </c>
      <c r="C467" t="str">
        <f t="shared" si="21"/>
        <v>260845411_2020</v>
      </c>
      <c r="D467" t="str">
        <f t="shared" si="22"/>
        <v>D James Kennedy Foundation Inc_Alliance Defending Freedom20201500</v>
      </c>
      <c r="E467" t="str">
        <f t="shared" si="23"/>
        <v>ProPublica</v>
      </c>
      <c r="F467" t="s">
        <v>1026</v>
      </c>
      <c r="G467" t="s">
        <v>988</v>
      </c>
      <c r="H467" t="s">
        <v>322</v>
      </c>
      <c r="I467" s="1">
        <v>1500</v>
      </c>
      <c r="J467">
        <v>2020</v>
      </c>
    </row>
    <row r="468" spans="1:10" x14ac:dyDescent="0.2">
      <c r="A468">
        <v>260845411</v>
      </c>
      <c r="B468" s="5">
        <v>541660459</v>
      </c>
      <c r="C468" t="str">
        <f t="shared" si="21"/>
        <v>260845411_2021</v>
      </c>
      <c r="D468" t="str">
        <f t="shared" si="22"/>
        <v>D James Kennedy Foundation Inc_Alliance Defending Freedom20211000</v>
      </c>
      <c r="E468" t="str">
        <f t="shared" si="23"/>
        <v>ProPublica</v>
      </c>
      <c r="F468" t="s">
        <v>1027</v>
      </c>
      <c r="G468" t="s">
        <v>988</v>
      </c>
      <c r="H468" t="s">
        <v>322</v>
      </c>
      <c r="I468" s="1">
        <v>1000</v>
      </c>
      <c r="J468">
        <v>2021</v>
      </c>
    </row>
    <row r="469" spans="1:10" x14ac:dyDescent="0.2">
      <c r="A469">
        <v>260845411</v>
      </c>
      <c r="B469" s="5">
        <v>541660459</v>
      </c>
      <c r="C469" t="str">
        <f t="shared" si="21"/>
        <v>260845411_2022</v>
      </c>
      <c r="D469" t="str">
        <f t="shared" si="22"/>
        <v>D James Kennedy Foundation Inc_Alliance Defending Freedom2022500</v>
      </c>
      <c r="E469" t="str">
        <f t="shared" si="23"/>
        <v>ProPublica</v>
      </c>
      <c r="F469" t="s">
        <v>1028</v>
      </c>
      <c r="G469" t="s">
        <v>988</v>
      </c>
      <c r="H469" t="s">
        <v>322</v>
      </c>
      <c r="I469" s="1">
        <v>500</v>
      </c>
      <c r="J469">
        <v>2022</v>
      </c>
    </row>
    <row r="470" spans="1:10" x14ac:dyDescent="0.2">
      <c r="A470">
        <v>752188543</v>
      </c>
      <c r="B470" s="5">
        <v>541660459</v>
      </c>
      <c r="C470" t="str">
        <f t="shared" si="21"/>
        <v>752188543_2015</v>
      </c>
      <c r="D470" t="str">
        <f t="shared" si="22"/>
        <v>Dallas Seminary Foundation_Alliance Defending Freedom20155000</v>
      </c>
      <c r="E470" t="str">
        <f t="shared" si="23"/>
        <v>ProPublica</v>
      </c>
      <c r="F470" t="s">
        <v>1029</v>
      </c>
      <c r="G470" t="s">
        <v>989</v>
      </c>
      <c r="H470" t="s">
        <v>322</v>
      </c>
      <c r="I470" s="1">
        <v>5000</v>
      </c>
      <c r="J470">
        <v>2015</v>
      </c>
    </row>
    <row r="471" spans="1:10" x14ac:dyDescent="0.2">
      <c r="A471">
        <v>752188543</v>
      </c>
      <c r="B471" s="5">
        <v>541660459</v>
      </c>
      <c r="C471" t="str">
        <f t="shared" si="21"/>
        <v>752188543_2016</v>
      </c>
      <c r="D471" t="str">
        <f t="shared" si="22"/>
        <v>Dallas Seminary Foundation_Alliance Defending Freedom201615240</v>
      </c>
      <c r="E471" t="str">
        <f t="shared" si="23"/>
        <v>ProPublica</v>
      </c>
      <c r="F471" t="s">
        <v>1030</v>
      </c>
      <c r="G471" t="s">
        <v>989</v>
      </c>
      <c r="H471" t="s">
        <v>322</v>
      </c>
      <c r="I471" s="1">
        <v>15240</v>
      </c>
      <c r="J471">
        <v>2016</v>
      </c>
    </row>
    <row r="472" spans="1:10" x14ac:dyDescent="0.2">
      <c r="A472">
        <v>752188543</v>
      </c>
      <c r="B472" s="5">
        <v>541660459</v>
      </c>
      <c r="C472" t="str">
        <f t="shared" si="21"/>
        <v>752188543_2017</v>
      </c>
      <c r="D472" t="str">
        <f t="shared" si="22"/>
        <v>Dallas Seminary Foundation_Alliance Defending Freedom201715315</v>
      </c>
      <c r="E472" t="str">
        <f t="shared" si="23"/>
        <v>ProPublica</v>
      </c>
      <c r="F472" t="s">
        <v>1031</v>
      </c>
      <c r="G472" t="s">
        <v>989</v>
      </c>
      <c r="H472" t="s">
        <v>322</v>
      </c>
      <c r="I472" s="1">
        <v>15315</v>
      </c>
      <c r="J472">
        <v>2017</v>
      </c>
    </row>
    <row r="473" spans="1:10" x14ac:dyDescent="0.2">
      <c r="A473">
        <v>752188543</v>
      </c>
      <c r="B473" s="5">
        <v>541660459</v>
      </c>
      <c r="C473" t="str">
        <f t="shared" si="21"/>
        <v>752188543_2018</v>
      </c>
      <c r="D473" t="str">
        <f t="shared" si="22"/>
        <v>Dallas Seminary Foundation_Alliance Defending Freedom201815000</v>
      </c>
      <c r="E473" t="str">
        <f t="shared" si="23"/>
        <v>ProPublica</v>
      </c>
      <c r="F473" t="s">
        <v>1032</v>
      </c>
      <c r="G473" t="s">
        <v>989</v>
      </c>
      <c r="H473" t="s">
        <v>322</v>
      </c>
      <c r="I473" s="1">
        <v>15000</v>
      </c>
      <c r="J473">
        <v>2018</v>
      </c>
    </row>
    <row r="474" spans="1:10" x14ac:dyDescent="0.2">
      <c r="A474">
        <v>752188543</v>
      </c>
      <c r="B474" s="5">
        <v>541660459</v>
      </c>
      <c r="C474" t="str">
        <f t="shared" si="21"/>
        <v>752188543_2023</v>
      </c>
      <c r="D474" t="str">
        <f t="shared" si="22"/>
        <v>Dallas Seminary Foundation_Alliance Defending Freedom20236000</v>
      </c>
      <c r="E474" t="str">
        <f t="shared" si="23"/>
        <v>ProPublica</v>
      </c>
      <c r="F474" t="s">
        <v>1033</v>
      </c>
      <c r="G474" t="s">
        <v>989</v>
      </c>
      <c r="H474" t="s">
        <v>322</v>
      </c>
      <c r="I474" s="1">
        <v>6000</v>
      </c>
      <c r="J474">
        <v>2023</v>
      </c>
    </row>
    <row r="475" spans="1:10" x14ac:dyDescent="0.2">
      <c r="A475">
        <v>263432969</v>
      </c>
      <c r="B475" s="5">
        <v>541660459</v>
      </c>
      <c r="C475" t="str">
        <f t="shared" si="21"/>
        <v>263432969_2021</v>
      </c>
      <c r="D475" t="str">
        <f t="shared" si="22"/>
        <v>Dalton Family Foundation_Alliance Defending Freedom20213500</v>
      </c>
      <c r="E475" t="str">
        <f t="shared" si="23"/>
        <v>ProPublica</v>
      </c>
      <c r="F475" t="s">
        <v>1034</v>
      </c>
      <c r="G475" t="s">
        <v>990</v>
      </c>
      <c r="H475" t="s">
        <v>322</v>
      </c>
      <c r="I475" s="1">
        <v>3500</v>
      </c>
      <c r="J475">
        <v>2021</v>
      </c>
    </row>
    <row r="476" spans="1:10" x14ac:dyDescent="0.2">
      <c r="A476">
        <v>263432969</v>
      </c>
      <c r="B476" s="5">
        <v>541660459</v>
      </c>
      <c r="C476" t="str">
        <f t="shared" si="21"/>
        <v>263432969_2022</v>
      </c>
      <c r="D476" t="str">
        <f t="shared" si="22"/>
        <v>Dalton Family Foundation_Alliance Defending Freedom202210000</v>
      </c>
      <c r="E476" t="str">
        <f t="shared" si="23"/>
        <v>ProPublica</v>
      </c>
      <c r="F476" t="s">
        <v>1035</v>
      </c>
      <c r="G476" t="s">
        <v>990</v>
      </c>
      <c r="H476" t="s">
        <v>322</v>
      </c>
      <c r="I476" s="1">
        <v>10000</v>
      </c>
      <c r="J476">
        <v>2022</v>
      </c>
    </row>
    <row r="477" spans="1:10" x14ac:dyDescent="0.2">
      <c r="A477">
        <v>263432969</v>
      </c>
      <c r="B477" s="5">
        <v>541660459</v>
      </c>
      <c r="C477" t="str">
        <f t="shared" si="21"/>
        <v>263432969_2023</v>
      </c>
      <c r="D477" t="str">
        <f t="shared" si="22"/>
        <v>Dalton Family Foundation_Alliance Defending Freedom202312000</v>
      </c>
      <c r="E477" t="str">
        <f t="shared" si="23"/>
        <v>ProPublica</v>
      </c>
      <c r="F477" t="s">
        <v>1036</v>
      </c>
      <c r="G477" t="s">
        <v>990</v>
      </c>
      <c r="H477" t="s">
        <v>322</v>
      </c>
      <c r="I477" s="1">
        <v>12000</v>
      </c>
      <c r="J477">
        <v>2023</v>
      </c>
    </row>
    <row r="478" spans="1:10" x14ac:dyDescent="0.2">
      <c r="A478">
        <v>266055323</v>
      </c>
      <c r="B478" s="5">
        <v>541660459</v>
      </c>
      <c r="C478" t="str">
        <f t="shared" si="21"/>
        <v>266055323_2022</v>
      </c>
      <c r="D478" t="str">
        <f t="shared" si="22"/>
        <v>Damkoehler Family Foundation_Alliance Defending Freedom2022100</v>
      </c>
      <c r="E478" t="str">
        <f t="shared" si="23"/>
        <v>ProPublica</v>
      </c>
      <c r="F478" t="s">
        <v>1037</v>
      </c>
      <c r="G478" t="s">
        <v>991</v>
      </c>
      <c r="H478" t="s">
        <v>322</v>
      </c>
      <c r="I478" s="1">
        <v>100</v>
      </c>
      <c r="J478">
        <v>2022</v>
      </c>
    </row>
    <row r="479" spans="1:10" x14ac:dyDescent="0.2">
      <c r="A479">
        <v>330783818</v>
      </c>
      <c r="B479" s="5">
        <v>541660459</v>
      </c>
      <c r="C479" t="str">
        <f t="shared" si="21"/>
        <v>330783818_2023</v>
      </c>
      <c r="D479" t="str">
        <f t="shared" si="22"/>
        <v>Dan and Jenny Coelho Family_Alliance Defending Freedom202310000</v>
      </c>
      <c r="E479" t="str">
        <f t="shared" si="23"/>
        <v>ProPublica</v>
      </c>
      <c r="F479" t="s">
        <v>1038</v>
      </c>
      <c r="G479" t="s">
        <v>1063</v>
      </c>
      <c r="H479" t="s">
        <v>322</v>
      </c>
      <c r="I479" s="1">
        <v>10000</v>
      </c>
      <c r="J479">
        <v>2023</v>
      </c>
    </row>
    <row r="480" spans="1:10" x14ac:dyDescent="0.2">
      <c r="A480">
        <v>851598884</v>
      </c>
      <c r="B480" s="5">
        <v>541660459</v>
      </c>
      <c r="C480" t="str">
        <f t="shared" si="21"/>
        <v>851598884_2022</v>
      </c>
      <c r="D480" t="str">
        <f t="shared" si="22"/>
        <v>Daniel Cowles Charitable Foundation_Alliance Defending Freedom202224000</v>
      </c>
      <c r="E480" t="str">
        <f t="shared" si="23"/>
        <v>ProPublica</v>
      </c>
      <c r="F480" t="s">
        <v>1039</v>
      </c>
      <c r="G480" t="s">
        <v>992</v>
      </c>
      <c r="H480" t="s">
        <v>322</v>
      </c>
      <c r="I480" s="1">
        <v>24000</v>
      </c>
      <c r="J480">
        <v>2022</v>
      </c>
    </row>
    <row r="481" spans="1:10" x14ac:dyDescent="0.2">
      <c r="A481">
        <v>851598884</v>
      </c>
      <c r="B481" s="5">
        <v>541660459</v>
      </c>
      <c r="C481" t="str">
        <f t="shared" si="21"/>
        <v>851598884_2023</v>
      </c>
      <c r="D481" t="str">
        <f t="shared" si="22"/>
        <v>Daniel Cowles Charitable Foundation_Alliance Defending Freedom202316000</v>
      </c>
      <c r="E481" t="str">
        <f t="shared" si="23"/>
        <v>ProPublica</v>
      </c>
      <c r="F481" t="s">
        <v>1040</v>
      </c>
      <c r="G481" t="s">
        <v>992</v>
      </c>
      <c r="H481" t="s">
        <v>322</v>
      </c>
      <c r="I481" s="1">
        <v>16000</v>
      </c>
      <c r="J481">
        <v>2023</v>
      </c>
    </row>
    <row r="482" spans="1:10" x14ac:dyDescent="0.2">
      <c r="A482">
        <v>364332919</v>
      </c>
      <c r="B482" s="5">
        <v>541660459</v>
      </c>
      <c r="C482" t="str">
        <f t="shared" si="21"/>
        <v>364332919_2021</v>
      </c>
      <c r="D482" t="str">
        <f t="shared" si="22"/>
        <v>David &amp; Colleen Anderson Charitable Foundation_Alliance Defending Freedom20211500</v>
      </c>
      <c r="E482" t="str">
        <f t="shared" si="23"/>
        <v>ProPublica</v>
      </c>
      <c r="F482" t="s">
        <v>1041</v>
      </c>
      <c r="G482" t="s">
        <v>993</v>
      </c>
      <c r="H482" t="s">
        <v>322</v>
      </c>
      <c r="I482" s="1">
        <v>1500</v>
      </c>
      <c r="J482">
        <v>2021</v>
      </c>
    </row>
    <row r="483" spans="1:10" x14ac:dyDescent="0.2">
      <c r="A483">
        <v>364332919</v>
      </c>
      <c r="B483" s="5">
        <v>541660459</v>
      </c>
      <c r="C483" t="str">
        <f t="shared" si="21"/>
        <v>364332919_2022</v>
      </c>
      <c r="D483" t="str">
        <f t="shared" si="22"/>
        <v>David &amp; Colleen Anderson Charitable Foundation_Alliance Defending Freedom20223500</v>
      </c>
      <c r="E483" t="str">
        <f t="shared" si="23"/>
        <v>ProPublica</v>
      </c>
      <c r="F483" t="s">
        <v>1042</v>
      </c>
      <c r="G483" t="s">
        <v>993</v>
      </c>
      <c r="H483" t="s">
        <v>322</v>
      </c>
      <c r="I483" s="1">
        <v>3500</v>
      </c>
      <c r="J483">
        <v>2022</v>
      </c>
    </row>
    <row r="484" spans="1:10" x14ac:dyDescent="0.2">
      <c r="A484">
        <v>364332919</v>
      </c>
      <c r="B484" s="5">
        <v>541660459</v>
      </c>
      <c r="C484" t="str">
        <f t="shared" si="21"/>
        <v>364332919_2023</v>
      </c>
      <c r="D484" t="str">
        <f t="shared" si="22"/>
        <v>David &amp; Colleen Anderson Charitable Foundation_Alliance Defending Freedom20233000</v>
      </c>
      <c r="E484" t="str">
        <f t="shared" si="23"/>
        <v>ProPublica</v>
      </c>
      <c r="F484" t="s">
        <v>1043</v>
      </c>
      <c r="G484" t="s">
        <v>993</v>
      </c>
      <c r="H484" t="s">
        <v>322</v>
      </c>
      <c r="I484" s="1">
        <v>3000</v>
      </c>
      <c r="J484">
        <v>2023</v>
      </c>
    </row>
    <row r="485" spans="1:10" x14ac:dyDescent="0.2">
      <c r="A485">
        <v>731573960</v>
      </c>
      <c r="B485" s="5">
        <v>541660459</v>
      </c>
      <c r="C485" t="str">
        <f t="shared" si="21"/>
        <v>731573960_2018</v>
      </c>
      <c r="D485" t="str">
        <f t="shared" si="22"/>
        <v>David and Lezlie Hudiburg Family Foundation_Alliance Defending Freedom201825000</v>
      </c>
      <c r="E485" t="str">
        <f t="shared" si="23"/>
        <v>ProPublica</v>
      </c>
      <c r="F485" t="s">
        <v>1044</v>
      </c>
      <c r="G485" t="s">
        <v>1061</v>
      </c>
      <c r="H485" t="s">
        <v>322</v>
      </c>
      <c r="I485" s="1">
        <v>25000</v>
      </c>
      <c r="J485">
        <v>2018</v>
      </c>
    </row>
    <row r="486" spans="1:10" x14ac:dyDescent="0.2">
      <c r="A486">
        <v>232576371</v>
      </c>
      <c r="B486" s="5">
        <v>541660459</v>
      </c>
      <c r="C486" t="str">
        <f t="shared" si="21"/>
        <v>232576371_2023</v>
      </c>
      <c r="D486" t="str">
        <f t="shared" si="22"/>
        <v>David Dinnocenti Memorial Foundation_Alliance Defending Freedom2023300</v>
      </c>
      <c r="E486" t="str">
        <f t="shared" si="23"/>
        <v>ProPublica</v>
      </c>
      <c r="F486" t="s">
        <v>1045</v>
      </c>
      <c r="G486" t="s">
        <v>994</v>
      </c>
      <c r="H486" t="s">
        <v>322</v>
      </c>
      <c r="I486" s="1">
        <v>300</v>
      </c>
      <c r="J486">
        <v>2023</v>
      </c>
    </row>
    <row r="487" spans="1:10" x14ac:dyDescent="0.2">
      <c r="A487">
        <v>845047170</v>
      </c>
      <c r="B487" s="5">
        <v>541660459</v>
      </c>
      <c r="C487" t="str">
        <f t="shared" si="21"/>
        <v>845047170_2021</v>
      </c>
      <c r="D487" t="str">
        <f t="shared" si="22"/>
        <v>David J and Anita Powell Family Foundation_Alliance Defending Freedom2021200</v>
      </c>
      <c r="E487" t="str">
        <f t="shared" si="23"/>
        <v>ProPublica</v>
      </c>
      <c r="F487" t="s">
        <v>1046</v>
      </c>
      <c r="G487" t="s">
        <v>1062</v>
      </c>
      <c r="H487" t="s">
        <v>322</v>
      </c>
      <c r="I487" s="1">
        <v>200</v>
      </c>
      <c r="J487">
        <v>2021</v>
      </c>
    </row>
    <row r="488" spans="1:10" x14ac:dyDescent="0.2">
      <c r="A488">
        <v>845047170</v>
      </c>
      <c r="B488" s="5">
        <v>541660459</v>
      </c>
      <c r="C488" t="str">
        <f t="shared" si="21"/>
        <v>845047170_2022</v>
      </c>
      <c r="D488" t="str">
        <f t="shared" si="22"/>
        <v>David J and Anita Powell Family Foundation_Alliance Defending Freedom2022200</v>
      </c>
      <c r="E488" t="str">
        <f t="shared" si="23"/>
        <v>ProPublica</v>
      </c>
      <c r="F488" t="s">
        <v>1047</v>
      </c>
      <c r="G488" t="s">
        <v>1062</v>
      </c>
      <c r="H488" t="s">
        <v>322</v>
      </c>
      <c r="I488" s="1">
        <v>200</v>
      </c>
      <c r="J488">
        <v>2022</v>
      </c>
    </row>
    <row r="489" spans="1:10" x14ac:dyDescent="0.2">
      <c r="A489">
        <v>237109635</v>
      </c>
      <c r="B489" s="5">
        <v>541660459</v>
      </c>
      <c r="C489" t="str">
        <f t="shared" si="21"/>
        <v>237109635_2016</v>
      </c>
      <c r="D489" t="str">
        <f t="shared" si="22"/>
        <v>David W Henderman Foundation Inc_Alliance Defending Freedom20166300</v>
      </c>
      <c r="E489" t="str">
        <f t="shared" si="23"/>
        <v>ProPublica</v>
      </c>
      <c r="F489" t="s">
        <v>1048</v>
      </c>
      <c r="G489" t="s">
        <v>995</v>
      </c>
      <c r="H489" t="s">
        <v>322</v>
      </c>
      <c r="I489" s="1">
        <v>6300</v>
      </c>
      <c r="J489">
        <v>2016</v>
      </c>
    </row>
    <row r="490" spans="1:10" x14ac:dyDescent="0.2">
      <c r="A490">
        <v>237109635</v>
      </c>
      <c r="B490" s="5">
        <v>541660459</v>
      </c>
      <c r="C490" t="str">
        <f t="shared" si="21"/>
        <v>237109635_2017</v>
      </c>
      <c r="D490" t="str">
        <f t="shared" si="22"/>
        <v>David W Henderman Foundation Inc_Alliance Defending Freedom20176700</v>
      </c>
      <c r="E490" t="str">
        <f t="shared" si="23"/>
        <v>ProPublica</v>
      </c>
      <c r="F490" t="s">
        <v>1049</v>
      </c>
      <c r="G490" t="s">
        <v>995</v>
      </c>
      <c r="H490" t="s">
        <v>322</v>
      </c>
      <c r="I490" s="1">
        <v>6700</v>
      </c>
      <c r="J490">
        <v>2017</v>
      </c>
    </row>
    <row r="491" spans="1:10" x14ac:dyDescent="0.2">
      <c r="A491">
        <v>237109635</v>
      </c>
      <c r="B491" s="5">
        <v>541660459</v>
      </c>
      <c r="C491" t="str">
        <f t="shared" si="21"/>
        <v>237109635_2018</v>
      </c>
      <c r="D491" t="str">
        <f t="shared" si="22"/>
        <v>David W Henderman Foundation Inc_Alliance Defending Freedom20186700</v>
      </c>
      <c r="E491" t="str">
        <f t="shared" si="23"/>
        <v>ProPublica</v>
      </c>
      <c r="F491" t="s">
        <v>1050</v>
      </c>
      <c r="G491" t="s">
        <v>995</v>
      </c>
      <c r="H491" t="s">
        <v>322</v>
      </c>
      <c r="I491" s="1">
        <v>6700</v>
      </c>
      <c r="J491">
        <v>2018</v>
      </c>
    </row>
    <row r="492" spans="1:10" x14ac:dyDescent="0.2">
      <c r="A492">
        <v>237109635</v>
      </c>
      <c r="B492" s="5">
        <v>541660459</v>
      </c>
      <c r="C492" t="str">
        <f t="shared" si="21"/>
        <v>237109635_2019</v>
      </c>
      <c r="D492" t="str">
        <f t="shared" si="22"/>
        <v>David W Henderman Foundation Inc_Alliance Defending Freedom20197400</v>
      </c>
      <c r="E492" t="str">
        <f t="shared" si="23"/>
        <v>ProPublica</v>
      </c>
      <c r="F492" t="s">
        <v>1051</v>
      </c>
      <c r="G492" t="s">
        <v>995</v>
      </c>
      <c r="H492" t="s">
        <v>322</v>
      </c>
      <c r="I492" s="1">
        <v>7400</v>
      </c>
      <c r="J492">
        <v>2019</v>
      </c>
    </row>
    <row r="493" spans="1:10" x14ac:dyDescent="0.2">
      <c r="A493">
        <v>237109635</v>
      </c>
      <c r="B493" s="5">
        <v>541660459</v>
      </c>
      <c r="C493" t="str">
        <f t="shared" si="21"/>
        <v>237109635_2020</v>
      </c>
      <c r="D493" t="str">
        <f t="shared" si="22"/>
        <v>David W Henderman Foundation Inc_Alliance Defending Freedom20205500</v>
      </c>
      <c r="E493" t="str">
        <f t="shared" si="23"/>
        <v>ProPublica</v>
      </c>
      <c r="F493" t="s">
        <v>1052</v>
      </c>
      <c r="G493" t="s">
        <v>995</v>
      </c>
      <c r="H493" t="s">
        <v>322</v>
      </c>
      <c r="I493" s="1">
        <v>5500</v>
      </c>
      <c r="J493">
        <v>2020</v>
      </c>
    </row>
    <row r="494" spans="1:10" x14ac:dyDescent="0.2">
      <c r="A494">
        <v>237109635</v>
      </c>
      <c r="B494" s="5">
        <v>541660459</v>
      </c>
      <c r="C494" t="str">
        <f t="shared" si="21"/>
        <v>237109635_2021</v>
      </c>
      <c r="D494" t="str">
        <f t="shared" si="22"/>
        <v>David W Henderman Foundation Inc_Alliance Defending Freedom202110400</v>
      </c>
      <c r="E494" t="str">
        <f t="shared" si="23"/>
        <v>ProPublica</v>
      </c>
      <c r="F494" t="s">
        <v>1053</v>
      </c>
      <c r="G494" t="s">
        <v>995</v>
      </c>
      <c r="H494" t="s">
        <v>322</v>
      </c>
      <c r="I494" s="1">
        <v>10400</v>
      </c>
      <c r="J494">
        <v>2021</v>
      </c>
    </row>
    <row r="495" spans="1:10" x14ac:dyDescent="0.2">
      <c r="A495">
        <v>237109635</v>
      </c>
      <c r="B495" s="5">
        <v>541660459</v>
      </c>
      <c r="C495" t="str">
        <f t="shared" si="21"/>
        <v>237109635_2022</v>
      </c>
      <c r="D495" t="str">
        <f t="shared" si="22"/>
        <v>David W Henderman Foundation Inc_Alliance Defending Freedom20228000</v>
      </c>
      <c r="E495" t="str">
        <f t="shared" si="23"/>
        <v>ProPublica</v>
      </c>
      <c r="F495" t="s">
        <v>1054</v>
      </c>
      <c r="G495" t="s">
        <v>995</v>
      </c>
      <c r="H495" t="s">
        <v>322</v>
      </c>
      <c r="I495" s="1">
        <v>8000</v>
      </c>
      <c r="J495">
        <v>2022</v>
      </c>
    </row>
    <row r="496" spans="1:10" x14ac:dyDescent="0.2">
      <c r="A496">
        <v>237109635</v>
      </c>
      <c r="B496" s="5">
        <v>541660459</v>
      </c>
      <c r="C496" t="str">
        <f t="shared" si="21"/>
        <v>237109635_2023</v>
      </c>
      <c r="D496" t="str">
        <f t="shared" si="22"/>
        <v>David W Henderman Foundation Inc_Alliance Defending Freedom20238000</v>
      </c>
      <c r="E496" t="str">
        <f t="shared" si="23"/>
        <v>ProPublica</v>
      </c>
      <c r="F496" t="s">
        <v>1055</v>
      </c>
      <c r="G496" t="s">
        <v>995</v>
      </c>
      <c r="H496" t="s">
        <v>322</v>
      </c>
      <c r="I496" s="1">
        <v>8000</v>
      </c>
      <c r="J496">
        <v>2023</v>
      </c>
    </row>
    <row r="497" spans="1:10" x14ac:dyDescent="0.2">
      <c r="A497">
        <v>237109635</v>
      </c>
      <c r="B497" s="5">
        <v>541660459</v>
      </c>
      <c r="C497" t="str">
        <f t="shared" si="21"/>
        <v>237109635_2024</v>
      </c>
      <c r="D497" t="str">
        <f t="shared" si="22"/>
        <v>David W Henderman Foundation Inc_Alliance Defending Freedom20248500</v>
      </c>
      <c r="E497" t="str">
        <f t="shared" si="23"/>
        <v>ProPublica</v>
      </c>
      <c r="F497" t="s">
        <v>1056</v>
      </c>
      <c r="G497" t="s">
        <v>995</v>
      </c>
      <c r="H497" t="s">
        <v>322</v>
      </c>
      <c r="I497" s="1">
        <v>8500</v>
      </c>
      <c r="J497">
        <v>2024</v>
      </c>
    </row>
    <row r="498" spans="1:10" x14ac:dyDescent="0.2">
      <c r="A498">
        <v>201999768</v>
      </c>
      <c r="B498" s="5">
        <v>541660459</v>
      </c>
      <c r="C498" t="str">
        <f t="shared" si="21"/>
        <v>201999768_2021</v>
      </c>
      <c r="D498" t="str">
        <f t="shared" si="22"/>
        <v>Davidson Family Foundation_Alliance Defending Freedom2021500</v>
      </c>
      <c r="E498" t="str">
        <f t="shared" si="23"/>
        <v>ProPublica</v>
      </c>
      <c r="F498" t="s">
        <v>1057</v>
      </c>
      <c r="G498" t="s">
        <v>996</v>
      </c>
      <c r="H498" t="s">
        <v>322</v>
      </c>
      <c r="I498" s="1">
        <v>500</v>
      </c>
      <c r="J498">
        <v>2021</v>
      </c>
    </row>
    <row r="499" spans="1:10" x14ac:dyDescent="0.2">
      <c r="A499">
        <v>201999768</v>
      </c>
      <c r="B499" s="5">
        <v>541660459</v>
      </c>
      <c r="C499" t="str">
        <f t="shared" si="21"/>
        <v>201999768_2022</v>
      </c>
      <c r="D499" t="str">
        <f t="shared" si="22"/>
        <v>Davidson Family Foundation_Alliance Defending Freedom20222000</v>
      </c>
      <c r="E499" t="str">
        <f t="shared" si="23"/>
        <v>ProPublica</v>
      </c>
      <c r="F499" t="s">
        <v>1058</v>
      </c>
      <c r="G499" t="s">
        <v>996</v>
      </c>
      <c r="H499" t="s">
        <v>322</v>
      </c>
      <c r="I499" s="1">
        <v>2000</v>
      </c>
      <c r="J499">
        <v>2022</v>
      </c>
    </row>
    <row r="500" spans="1:10" x14ac:dyDescent="0.2">
      <c r="A500">
        <v>201999768</v>
      </c>
      <c r="B500" s="5">
        <v>541660459</v>
      </c>
      <c r="C500" t="str">
        <f t="shared" si="21"/>
        <v>201999768_2023</v>
      </c>
      <c r="D500" t="str">
        <f t="shared" si="22"/>
        <v>Davidson Family Foundation_Alliance Defending Freedom20232500</v>
      </c>
      <c r="E500" t="str">
        <f t="shared" si="23"/>
        <v>ProPublica</v>
      </c>
      <c r="F500" t="s">
        <v>1059</v>
      </c>
      <c r="G500" t="s">
        <v>996</v>
      </c>
      <c r="H500" t="s">
        <v>322</v>
      </c>
      <c r="I500" s="1">
        <v>2500</v>
      </c>
      <c r="J500">
        <v>2023</v>
      </c>
    </row>
    <row r="501" spans="1:10" x14ac:dyDescent="0.2">
      <c r="A501">
        <v>432093929</v>
      </c>
      <c r="B501" s="5">
        <v>541660459</v>
      </c>
      <c r="C501" t="str">
        <f t="shared" si="21"/>
        <v>432093929_2018</v>
      </c>
      <c r="D501" t="str">
        <f t="shared" si="22"/>
        <v>Davis Family Foundation_Alliance Defending Freedom20182040</v>
      </c>
      <c r="E501" t="str">
        <f t="shared" si="23"/>
        <v>ProPublica</v>
      </c>
      <c r="F501" t="s">
        <v>1076</v>
      </c>
      <c r="G501" t="s">
        <v>1064</v>
      </c>
      <c r="H501" t="s">
        <v>322</v>
      </c>
      <c r="I501" s="1">
        <v>2040</v>
      </c>
      <c r="J501">
        <v>2018</v>
      </c>
    </row>
    <row r="502" spans="1:10" x14ac:dyDescent="0.2">
      <c r="A502">
        <v>432093929</v>
      </c>
      <c r="B502" s="5">
        <v>541660459</v>
      </c>
      <c r="C502" t="str">
        <f t="shared" si="21"/>
        <v>432093929_2019</v>
      </c>
      <c r="D502" t="str">
        <f t="shared" si="22"/>
        <v>Davis Family Foundation_Alliance Defending Freedom20191650</v>
      </c>
      <c r="E502" t="str">
        <f t="shared" si="23"/>
        <v>ProPublica</v>
      </c>
      <c r="F502" t="s">
        <v>1077</v>
      </c>
      <c r="G502" t="s">
        <v>1064</v>
      </c>
      <c r="H502" t="s">
        <v>322</v>
      </c>
      <c r="I502" s="1">
        <v>1650</v>
      </c>
      <c r="J502">
        <v>2019</v>
      </c>
    </row>
    <row r="503" spans="1:10" x14ac:dyDescent="0.2">
      <c r="A503">
        <v>432093929</v>
      </c>
      <c r="B503" s="5">
        <v>541660459</v>
      </c>
      <c r="C503" t="str">
        <f t="shared" si="21"/>
        <v>432093929_2020</v>
      </c>
      <c r="D503" t="str">
        <f t="shared" si="22"/>
        <v>Davis Family Foundation_Alliance Defending Freedom20201050</v>
      </c>
      <c r="E503" t="str">
        <f t="shared" si="23"/>
        <v>ProPublica</v>
      </c>
      <c r="F503" t="s">
        <v>1078</v>
      </c>
      <c r="G503" t="s">
        <v>1064</v>
      </c>
      <c r="H503" t="s">
        <v>322</v>
      </c>
      <c r="I503" s="1">
        <v>1050</v>
      </c>
      <c r="J503">
        <v>2020</v>
      </c>
    </row>
    <row r="504" spans="1:10" x14ac:dyDescent="0.2">
      <c r="A504">
        <v>432093929</v>
      </c>
      <c r="B504" s="5">
        <v>541660459</v>
      </c>
      <c r="C504" t="str">
        <f t="shared" si="21"/>
        <v>432093929_2021</v>
      </c>
      <c r="D504" t="str">
        <f t="shared" si="22"/>
        <v>Davis Family Foundation_Alliance Defending Freedom20211170</v>
      </c>
      <c r="E504" t="str">
        <f t="shared" si="23"/>
        <v>ProPublica</v>
      </c>
      <c r="F504" t="s">
        <v>1079</v>
      </c>
      <c r="G504" t="s">
        <v>1064</v>
      </c>
      <c r="H504" t="s">
        <v>322</v>
      </c>
      <c r="I504" s="1">
        <v>1170</v>
      </c>
      <c r="J504">
        <v>2021</v>
      </c>
    </row>
    <row r="505" spans="1:10" x14ac:dyDescent="0.2">
      <c r="A505">
        <v>432093929</v>
      </c>
      <c r="B505" s="5">
        <v>541660459</v>
      </c>
      <c r="C505" t="str">
        <f t="shared" si="21"/>
        <v>432093929_2022</v>
      </c>
      <c r="D505" t="str">
        <f t="shared" si="22"/>
        <v>Davis Family Foundation_Alliance Defending Freedom20222625</v>
      </c>
      <c r="E505" t="str">
        <f t="shared" si="23"/>
        <v>ProPublica</v>
      </c>
      <c r="F505" t="s">
        <v>1080</v>
      </c>
      <c r="G505" t="s">
        <v>1064</v>
      </c>
      <c r="H505" t="s">
        <v>322</v>
      </c>
      <c r="I505" s="1">
        <v>2625</v>
      </c>
      <c r="J505">
        <v>2022</v>
      </c>
    </row>
    <row r="506" spans="1:10" x14ac:dyDescent="0.2">
      <c r="A506">
        <v>432093929</v>
      </c>
      <c r="B506" s="5">
        <v>541660459</v>
      </c>
      <c r="C506" t="str">
        <f t="shared" si="21"/>
        <v>432093929_2023</v>
      </c>
      <c r="D506" t="str">
        <f t="shared" si="22"/>
        <v>Davis Family Foundation_Alliance Defending Freedom20232710</v>
      </c>
      <c r="E506" t="str">
        <f t="shared" si="23"/>
        <v>ProPublica</v>
      </c>
      <c r="F506" t="s">
        <v>1081</v>
      </c>
      <c r="G506" t="s">
        <v>1064</v>
      </c>
      <c r="H506" t="s">
        <v>322</v>
      </c>
      <c r="I506" s="1">
        <v>2710</v>
      </c>
      <c r="J506">
        <v>2023</v>
      </c>
    </row>
    <row r="507" spans="1:10" x14ac:dyDescent="0.2">
      <c r="A507">
        <v>311044298</v>
      </c>
      <c r="B507" s="5">
        <v>541660459</v>
      </c>
      <c r="C507" t="str">
        <f t="shared" si="21"/>
        <v>311044298_2013</v>
      </c>
      <c r="D507" t="str">
        <f t="shared" si="22"/>
        <v>Dayton Foundation Depository_Alliance Defending Freedom20138200</v>
      </c>
      <c r="E507" t="str">
        <f t="shared" si="23"/>
        <v>ProPublica</v>
      </c>
      <c r="F507" t="s">
        <v>1082</v>
      </c>
      <c r="G507" t="s">
        <v>1065</v>
      </c>
      <c r="H507" t="s">
        <v>322</v>
      </c>
      <c r="I507" s="1">
        <v>8200</v>
      </c>
      <c r="J507">
        <v>2013</v>
      </c>
    </row>
    <row r="508" spans="1:10" x14ac:dyDescent="0.2">
      <c r="A508">
        <v>311044298</v>
      </c>
      <c r="B508" s="5">
        <v>541660459</v>
      </c>
      <c r="C508" t="str">
        <f t="shared" si="21"/>
        <v>311044298_2014</v>
      </c>
      <c r="D508" t="str">
        <f t="shared" si="22"/>
        <v>Dayton Foundation Depository_Alliance Defending Freedom20148695</v>
      </c>
      <c r="E508" t="str">
        <f t="shared" si="23"/>
        <v>ProPublica</v>
      </c>
      <c r="F508" t="s">
        <v>1083</v>
      </c>
      <c r="G508" t="s">
        <v>1065</v>
      </c>
      <c r="H508" t="s">
        <v>322</v>
      </c>
      <c r="I508" s="1">
        <v>8695</v>
      </c>
      <c r="J508">
        <v>2014</v>
      </c>
    </row>
    <row r="509" spans="1:10" x14ac:dyDescent="0.2">
      <c r="A509">
        <v>311044298</v>
      </c>
      <c r="B509" s="5">
        <v>541660459</v>
      </c>
      <c r="C509" t="str">
        <f t="shared" si="21"/>
        <v>311044298_2017</v>
      </c>
      <c r="D509" t="str">
        <f t="shared" si="22"/>
        <v>Dayton Foundation Depository_Alliance Defending Freedom20175190</v>
      </c>
      <c r="E509" t="str">
        <f t="shared" si="23"/>
        <v>ProPublica</v>
      </c>
      <c r="F509" t="s">
        <v>1084</v>
      </c>
      <c r="G509" t="s">
        <v>1065</v>
      </c>
      <c r="H509" t="s">
        <v>322</v>
      </c>
      <c r="I509" s="1">
        <v>5190</v>
      </c>
      <c r="J509">
        <v>2017</v>
      </c>
    </row>
    <row r="510" spans="1:10" x14ac:dyDescent="0.2">
      <c r="A510">
        <v>311044298</v>
      </c>
      <c r="B510" s="5">
        <v>541660459</v>
      </c>
      <c r="C510" t="str">
        <f t="shared" si="21"/>
        <v>311044298_2022</v>
      </c>
      <c r="D510" t="str">
        <f t="shared" si="22"/>
        <v>Dayton Foundation Depository_Alliance Defending Freedom20226925</v>
      </c>
      <c r="E510" t="str">
        <f t="shared" si="23"/>
        <v>ProPublica</v>
      </c>
      <c r="F510" t="s">
        <v>1085</v>
      </c>
      <c r="G510" t="s">
        <v>1065</v>
      </c>
      <c r="H510" t="s">
        <v>322</v>
      </c>
      <c r="I510" s="1">
        <v>6925</v>
      </c>
      <c r="J510">
        <v>2022</v>
      </c>
    </row>
    <row r="511" spans="1:10" x14ac:dyDescent="0.2">
      <c r="A511">
        <v>475546903</v>
      </c>
      <c r="B511" s="5">
        <v>541660459</v>
      </c>
      <c r="C511" t="str">
        <f t="shared" si="21"/>
        <v>475546903_2023</v>
      </c>
      <c r="D511" t="str">
        <f t="shared" si="22"/>
        <v>Dcm Foundation_Alliance Defending Freedom20232000</v>
      </c>
      <c r="E511" t="str">
        <f t="shared" si="23"/>
        <v>ProPublica</v>
      </c>
      <c r="F511" t="s">
        <v>1086</v>
      </c>
      <c r="G511" t="s">
        <v>1066</v>
      </c>
      <c r="H511" t="s">
        <v>322</v>
      </c>
      <c r="I511" s="1">
        <v>2000</v>
      </c>
      <c r="J511">
        <v>2023</v>
      </c>
    </row>
    <row r="512" spans="1:10" x14ac:dyDescent="0.2">
      <c r="A512">
        <v>201655517</v>
      </c>
      <c r="B512" s="5">
        <v>541660459</v>
      </c>
      <c r="C512" t="str">
        <f t="shared" si="21"/>
        <v>201655517_2021</v>
      </c>
      <c r="D512" t="str">
        <f t="shared" si="22"/>
        <v>De Groot Foundation_Alliance Defending Freedom2021500</v>
      </c>
      <c r="E512" t="str">
        <f t="shared" si="23"/>
        <v>ProPublica</v>
      </c>
      <c r="F512" t="s">
        <v>1087</v>
      </c>
      <c r="G512" t="s">
        <v>1067</v>
      </c>
      <c r="H512" t="s">
        <v>322</v>
      </c>
      <c r="I512" s="1">
        <v>500</v>
      </c>
      <c r="J512">
        <v>2021</v>
      </c>
    </row>
    <row r="513" spans="1:10" x14ac:dyDescent="0.2">
      <c r="A513">
        <v>201655517</v>
      </c>
      <c r="B513" s="5">
        <v>541660459</v>
      </c>
      <c r="C513" t="str">
        <f t="shared" si="21"/>
        <v>201655517_2022</v>
      </c>
      <c r="D513" t="str">
        <f t="shared" si="22"/>
        <v>De Groot Foundation_Alliance Defending Freedom20221000</v>
      </c>
      <c r="E513" t="str">
        <f t="shared" si="23"/>
        <v>ProPublica</v>
      </c>
      <c r="F513" t="s">
        <v>1088</v>
      </c>
      <c r="G513" t="s">
        <v>1067</v>
      </c>
      <c r="H513" t="s">
        <v>322</v>
      </c>
      <c r="I513" s="1">
        <v>1000</v>
      </c>
      <c r="J513">
        <v>2022</v>
      </c>
    </row>
    <row r="514" spans="1:10" x14ac:dyDescent="0.2">
      <c r="A514">
        <v>201655517</v>
      </c>
      <c r="B514" s="5">
        <v>541660459</v>
      </c>
      <c r="C514" t="str">
        <f t="shared" ref="C514:C577" si="24">_xlfn.CONCAT(A514,"_",J514)</f>
        <v>201655517_2023</v>
      </c>
      <c r="D514" t="str">
        <f t="shared" ref="D514:D577" si="25">_xlfn.CONCAT(G514,"_",H514,J514,I514)</f>
        <v>De Groot Foundation_Alliance Defending Freedom20231000</v>
      </c>
      <c r="E514" t="str">
        <f t="shared" ref="E514:E577" si="26">IF(ISNUMBER(SEARCH("Conservative",F514)),"CT",IF(ISNUMBER(SEARCH("Propublica",F514)),"ProPublica","990"))</f>
        <v>ProPublica</v>
      </c>
      <c r="F514" t="s">
        <v>1089</v>
      </c>
      <c r="G514" t="s">
        <v>1067</v>
      </c>
      <c r="H514" t="s">
        <v>322</v>
      </c>
      <c r="I514" s="1">
        <v>1000</v>
      </c>
      <c r="J514">
        <v>2023</v>
      </c>
    </row>
    <row r="515" spans="1:10" x14ac:dyDescent="0.2">
      <c r="A515">
        <v>436066776</v>
      </c>
      <c r="B515" s="5">
        <v>541660459</v>
      </c>
      <c r="C515" t="str">
        <f t="shared" si="24"/>
        <v>436066776_2013</v>
      </c>
      <c r="D515" t="str">
        <f t="shared" si="25"/>
        <v>Deramus Foundation Inc_Alliance Defending Freedom201310000</v>
      </c>
      <c r="E515" t="str">
        <f t="shared" si="26"/>
        <v>ProPublica</v>
      </c>
      <c r="F515" t="s">
        <v>1090</v>
      </c>
      <c r="G515" t="s">
        <v>1068</v>
      </c>
      <c r="H515" t="s">
        <v>322</v>
      </c>
      <c r="I515" s="1">
        <v>10000</v>
      </c>
      <c r="J515">
        <v>2013</v>
      </c>
    </row>
    <row r="516" spans="1:10" x14ac:dyDescent="0.2">
      <c r="A516">
        <v>470742438</v>
      </c>
      <c r="B516" s="5">
        <v>541660459</v>
      </c>
      <c r="C516" t="str">
        <f t="shared" si="24"/>
        <v>470742438_1998</v>
      </c>
      <c r="D516" t="str">
        <f t="shared" si="25"/>
        <v>DeVos Urban Leadership Initiative_Alliance Defending Freedom199825000</v>
      </c>
      <c r="E516" t="str">
        <f t="shared" si="26"/>
        <v>CT</v>
      </c>
      <c r="F516" t="s">
        <v>438</v>
      </c>
      <c r="G516" t="s">
        <v>528</v>
      </c>
      <c r="H516" t="s">
        <v>322</v>
      </c>
      <c r="I516" s="1">
        <v>25000</v>
      </c>
      <c r="J516">
        <v>1998</v>
      </c>
    </row>
    <row r="517" spans="1:10" x14ac:dyDescent="0.2">
      <c r="A517">
        <v>470742438</v>
      </c>
      <c r="B517" s="5">
        <v>541660459</v>
      </c>
      <c r="C517" t="str">
        <f t="shared" si="24"/>
        <v>470742438_2000</v>
      </c>
      <c r="D517" t="str">
        <f t="shared" si="25"/>
        <v>DeVos Urban Leadership Initiative_Alliance Defending Freedom200025000</v>
      </c>
      <c r="E517" t="str">
        <f t="shared" si="26"/>
        <v>CT</v>
      </c>
      <c r="F517" t="s">
        <v>438</v>
      </c>
      <c r="G517" t="s">
        <v>528</v>
      </c>
      <c r="H517" t="s">
        <v>322</v>
      </c>
      <c r="I517" s="1">
        <v>25000</v>
      </c>
      <c r="J517">
        <v>2000</v>
      </c>
    </row>
    <row r="518" spans="1:10" x14ac:dyDescent="0.2">
      <c r="A518">
        <v>770186343</v>
      </c>
      <c r="B518" s="5">
        <v>541660459</v>
      </c>
      <c r="C518" t="str">
        <f t="shared" si="24"/>
        <v>770186343_2001</v>
      </c>
      <c r="D518" t="str">
        <f t="shared" si="25"/>
        <v>DeVos Urban Leadership Initiative_Alliance Defending Freedom200125000</v>
      </c>
      <c r="E518" t="str">
        <f t="shared" si="26"/>
        <v>CT</v>
      </c>
      <c r="F518" t="s">
        <v>438</v>
      </c>
      <c r="G518" t="s">
        <v>528</v>
      </c>
      <c r="H518" t="s">
        <v>322</v>
      </c>
      <c r="I518" s="1">
        <v>25000</v>
      </c>
      <c r="J518">
        <v>2001</v>
      </c>
    </row>
    <row r="519" spans="1:10" x14ac:dyDescent="0.2">
      <c r="A519">
        <v>770186343</v>
      </c>
      <c r="B519" s="5">
        <v>541660459</v>
      </c>
      <c r="C519" t="str">
        <f t="shared" si="24"/>
        <v>770186343_2003</v>
      </c>
      <c r="D519" t="str">
        <f t="shared" si="25"/>
        <v>DeVos Urban Leadership Initiative_Alliance Defending Freedom200350000</v>
      </c>
      <c r="E519" t="str">
        <f t="shared" si="26"/>
        <v>CT</v>
      </c>
      <c r="F519" t="s">
        <v>438</v>
      </c>
      <c r="G519" t="s">
        <v>528</v>
      </c>
      <c r="H519" t="s">
        <v>322</v>
      </c>
      <c r="I519" s="1">
        <v>50000</v>
      </c>
      <c r="J519">
        <v>2003</v>
      </c>
    </row>
    <row r="520" spans="1:10" x14ac:dyDescent="0.2">
      <c r="A520">
        <v>770186343</v>
      </c>
      <c r="B520" s="5">
        <v>541660459</v>
      </c>
      <c r="C520" t="str">
        <f t="shared" si="24"/>
        <v>770186343_2004</v>
      </c>
      <c r="D520" t="str">
        <f t="shared" si="25"/>
        <v>DeVos Urban Leadership Initiative_Alliance Defending Freedom20045000</v>
      </c>
      <c r="E520" t="str">
        <f t="shared" si="26"/>
        <v>CT</v>
      </c>
      <c r="F520" t="s">
        <v>438</v>
      </c>
      <c r="G520" t="s">
        <v>528</v>
      </c>
      <c r="H520" t="s">
        <v>322</v>
      </c>
      <c r="I520" s="1">
        <v>5000</v>
      </c>
      <c r="J520">
        <v>2004</v>
      </c>
    </row>
    <row r="521" spans="1:10" x14ac:dyDescent="0.2">
      <c r="A521">
        <v>470742438</v>
      </c>
      <c r="B521" s="5">
        <v>541660459</v>
      </c>
      <c r="C521" t="str">
        <f t="shared" si="24"/>
        <v>470742438_2006</v>
      </c>
      <c r="D521" t="str">
        <f t="shared" si="25"/>
        <v>DeVos Urban Leadership Initiative_Alliance Defending Freedom20065000</v>
      </c>
      <c r="E521" t="str">
        <f t="shared" si="26"/>
        <v>CT</v>
      </c>
      <c r="F521" t="s">
        <v>438</v>
      </c>
      <c r="G521" t="s">
        <v>528</v>
      </c>
      <c r="H521" t="s">
        <v>322</v>
      </c>
      <c r="I521" s="1">
        <v>5000</v>
      </c>
      <c r="J521">
        <v>2006</v>
      </c>
    </row>
    <row r="522" spans="1:10" x14ac:dyDescent="0.2">
      <c r="A522">
        <v>581595471</v>
      </c>
      <c r="B522" s="5">
        <v>541660459</v>
      </c>
      <c r="C522" t="str">
        <f t="shared" si="24"/>
        <v>581595471_2007</v>
      </c>
      <c r="D522" t="str">
        <f t="shared" si="25"/>
        <v>DeVos Urban Leadership Initiative_Alliance Defending Freedom200750000</v>
      </c>
      <c r="E522" t="str">
        <f t="shared" si="26"/>
        <v>CT</v>
      </c>
      <c r="F522" t="s">
        <v>438</v>
      </c>
      <c r="G522" t="s">
        <v>528</v>
      </c>
      <c r="H522" t="s">
        <v>322</v>
      </c>
      <c r="I522" s="1">
        <v>50000</v>
      </c>
      <c r="J522">
        <v>2007</v>
      </c>
    </row>
    <row r="523" spans="1:10" x14ac:dyDescent="0.2">
      <c r="A523">
        <v>470742438</v>
      </c>
      <c r="B523" s="5">
        <v>541660459</v>
      </c>
      <c r="C523" t="str">
        <f t="shared" si="24"/>
        <v>470742438_2008</v>
      </c>
      <c r="D523" t="str">
        <f t="shared" si="25"/>
        <v>DeVos Urban Leadership Initiative_Alliance Defending Freedom200850000</v>
      </c>
      <c r="E523" t="str">
        <f t="shared" si="26"/>
        <v>CT</v>
      </c>
      <c r="F523" t="s">
        <v>438</v>
      </c>
      <c r="G523" t="s">
        <v>528</v>
      </c>
      <c r="H523" t="s">
        <v>322</v>
      </c>
      <c r="I523" s="1">
        <v>50000</v>
      </c>
      <c r="J523">
        <v>2008</v>
      </c>
    </row>
    <row r="524" spans="1:10" x14ac:dyDescent="0.2">
      <c r="A524">
        <v>382476813</v>
      </c>
      <c r="B524" s="5">
        <v>541660459</v>
      </c>
      <c r="C524" t="str">
        <f t="shared" si="24"/>
        <v>382476813_2009</v>
      </c>
      <c r="D524" t="str">
        <f t="shared" si="25"/>
        <v>DeVos Urban Leadership Initiative_Alliance Defending Freedom200950000</v>
      </c>
      <c r="E524" t="str">
        <f t="shared" si="26"/>
        <v>CT</v>
      </c>
      <c r="F524" t="s">
        <v>438</v>
      </c>
      <c r="G524" t="s">
        <v>528</v>
      </c>
      <c r="H524" t="s">
        <v>322</v>
      </c>
      <c r="I524" s="1">
        <v>50000</v>
      </c>
      <c r="J524">
        <v>2009</v>
      </c>
    </row>
    <row r="525" spans="1:10" x14ac:dyDescent="0.2">
      <c r="A525">
        <v>237066873</v>
      </c>
      <c r="B525" s="5">
        <v>541660459</v>
      </c>
      <c r="C525" t="str">
        <f t="shared" si="24"/>
        <v>237066873_2010</v>
      </c>
      <c r="D525" t="str">
        <f t="shared" si="25"/>
        <v>DeVos Urban Leadership Initiative_Alliance Defending Freedom201050000</v>
      </c>
      <c r="E525" t="str">
        <f t="shared" si="26"/>
        <v>CT</v>
      </c>
      <c r="F525" t="s">
        <v>438</v>
      </c>
      <c r="G525" t="s">
        <v>528</v>
      </c>
      <c r="H525" t="s">
        <v>322</v>
      </c>
      <c r="I525" s="1">
        <v>50000</v>
      </c>
      <c r="J525">
        <v>2010</v>
      </c>
    </row>
    <row r="526" spans="1:10" x14ac:dyDescent="0.2">
      <c r="A526">
        <v>382476813</v>
      </c>
      <c r="B526" s="5">
        <v>541660459</v>
      </c>
      <c r="C526" t="str">
        <f t="shared" si="24"/>
        <v>382476813_2011</v>
      </c>
      <c r="D526" t="str">
        <f t="shared" si="25"/>
        <v>DeVos Urban Leadership Initiative_Alliance Defending Freedom201150000</v>
      </c>
      <c r="E526" t="str">
        <f t="shared" si="26"/>
        <v>CT</v>
      </c>
      <c r="F526" t="s">
        <v>438</v>
      </c>
      <c r="G526" t="s">
        <v>528</v>
      </c>
      <c r="H526" t="s">
        <v>322</v>
      </c>
      <c r="I526" s="1">
        <v>50000</v>
      </c>
      <c r="J526">
        <v>2011</v>
      </c>
    </row>
    <row r="527" spans="1:10" x14ac:dyDescent="0.2">
      <c r="A527">
        <v>581493949</v>
      </c>
      <c r="B527" s="5">
        <v>541660459</v>
      </c>
      <c r="C527" t="str">
        <f t="shared" si="24"/>
        <v>581493949_2012</v>
      </c>
      <c r="D527" t="str">
        <f t="shared" si="25"/>
        <v>DeVos Urban Leadership Initiative_Alliance Defending Freedom201250000</v>
      </c>
      <c r="E527" t="str">
        <f t="shared" si="26"/>
        <v>CT</v>
      </c>
      <c r="F527" t="s">
        <v>438</v>
      </c>
      <c r="G527" t="s">
        <v>528</v>
      </c>
      <c r="H527" t="s">
        <v>322</v>
      </c>
      <c r="I527" s="1">
        <v>50000</v>
      </c>
      <c r="J527">
        <v>2012</v>
      </c>
    </row>
    <row r="528" spans="1:10" x14ac:dyDescent="0.2">
      <c r="A528">
        <v>581493949</v>
      </c>
      <c r="B528" s="5">
        <v>541660459</v>
      </c>
      <c r="C528" t="str">
        <f t="shared" si="24"/>
        <v>581493949_2013</v>
      </c>
      <c r="D528" t="str">
        <f t="shared" si="25"/>
        <v>DeVos Urban Leadership Initiative_Alliance Defending Freedom201350000</v>
      </c>
      <c r="E528" t="str">
        <f t="shared" si="26"/>
        <v>CT</v>
      </c>
      <c r="F528" t="s">
        <v>438</v>
      </c>
      <c r="G528" t="s">
        <v>528</v>
      </c>
      <c r="H528" t="s">
        <v>322</v>
      </c>
      <c r="I528" s="1">
        <v>50000</v>
      </c>
      <c r="J528">
        <v>2013</v>
      </c>
    </row>
    <row r="529" spans="1:10" x14ac:dyDescent="0.2">
      <c r="A529">
        <v>367160651</v>
      </c>
      <c r="B529" s="5">
        <v>541660459</v>
      </c>
      <c r="C529" t="str">
        <f t="shared" si="24"/>
        <v>367160651_2014</v>
      </c>
      <c r="D529" t="str">
        <f t="shared" si="25"/>
        <v>Do Right Foundation_Alliance Defending Freedom20144000</v>
      </c>
      <c r="E529" t="str">
        <f t="shared" si="26"/>
        <v>ProPublica</v>
      </c>
      <c r="F529" t="s">
        <v>1091</v>
      </c>
      <c r="G529" t="s">
        <v>1069</v>
      </c>
      <c r="H529" t="s">
        <v>322</v>
      </c>
      <c r="I529" s="1">
        <v>4000</v>
      </c>
      <c r="J529">
        <v>2014</v>
      </c>
    </row>
    <row r="530" spans="1:10" x14ac:dyDescent="0.2">
      <c r="A530">
        <v>367160651</v>
      </c>
      <c r="B530" s="5">
        <v>541660459</v>
      </c>
      <c r="C530" t="str">
        <f t="shared" si="24"/>
        <v>367160651_2014</v>
      </c>
      <c r="D530" t="str">
        <f t="shared" si="25"/>
        <v>Do Right Foundation_Alliance Defending Freedom20144000</v>
      </c>
      <c r="E530" t="str">
        <f t="shared" si="26"/>
        <v>ProPublica</v>
      </c>
      <c r="F530" t="s">
        <v>1091</v>
      </c>
      <c r="G530" t="s">
        <v>1069</v>
      </c>
      <c r="H530" t="s">
        <v>322</v>
      </c>
      <c r="I530" s="1">
        <v>4000</v>
      </c>
      <c r="J530">
        <v>2014</v>
      </c>
    </row>
    <row r="531" spans="1:10" x14ac:dyDescent="0.2">
      <c r="A531">
        <v>367160651</v>
      </c>
      <c r="B531" s="5">
        <v>541660459</v>
      </c>
      <c r="C531" t="str">
        <f t="shared" si="24"/>
        <v>367160651_2015</v>
      </c>
      <c r="D531" t="str">
        <f t="shared" si="25"/>
        <v>Do Right Foundation_Alliance Defending Freedom20153000</v>
      </c>
      <c r="E531" t="str">
        <f t="shared" si="26"/>
        <v>ProPublica</v>
      </c>
      <c r="F531" t="s">
        <v>1092</v>
      </c>
      <c r="G531" t="s">
        <v>1069</v>
      </c>
      <c r="H531" t="s">
        <v>322</v>
      </c>
      <c r="I531" s="1">
        <v>3000</v>
      </c>
      <c r="J531">
        <v>2015</v>
      </c>
    </row>
    <row r="532" spans="1:10" x14ac:dyDescent="0.2">
      <c r="A532">
        <v>367160651</v>
      </c>
      <c r="B532" s="5">
        <v>541660459</v>
      </c>
      <c r="C532" t="str">
        <f t="shared" si="24"/>
        <v>367160651_2016</v>
      </c>
      <c r="D532" t="str">
        <f t="shared" si="25"/>
        <v>Do Right Foundation_Alliance Defending Freedom20163000</v>
      </c>
      <c r="E532" t="str">
        <f t="shared" si="26"/>
        <v>ProPublica</v>
      </c>
      <c r="F532" t="s">
        <v>1093</v>
      </c>
      <c r="G532" t="s">
        <v>1069</v>
      </c>
      <c r="H532" t="s">
        <v>322</v>
      </c>
      <c r="I532" s="1">
        <v>3000</v>
      </c>
      <c r="J532">
        <v>2016</v>
      </c>
    </row>
    <row r="533" spans="1:10" x14ac:dyDescent="0.2">
      <c r="A533">
        <v>367160651</v>
      </c>
      <c r="B533" s="5">
        <v>541660459</v>
      </c>
      <c r="C533" t="str">
        <f t="shared" si="24"/>
        <v>367160651_2017</v>
      </c>
      <c r="D533" t="str">
        <f t="shared" si="25"/>
        <v>Do Right Foundation_Alliance Defending Freedom20173000</v>
      </c>
      <c r="E533" t="str">
        <f t="shared" si="26"/>
        <v>ProPublica</v>
      </c>
      <c r="F533" t="s">
        <v>1094</v>
      </c>
      <c r="G533" t="s">
        <v>1069</v>
      </c>
      <c r="H533" t="s">
        <v>322</v>
      </c>
      <c r="I533" s="1">
        <v>3000</v>
      </c>
      <c r="J533">
        <v>2017</v>
      </c>
    </row>
    <row r="534" spans="1:10" x14ac:dyDescent="0.2">
      <c r="A534">
        <v>367160651</v>
      </c>
      <c r="B534" s="5">
        <v>541660459</v>
      </c>
      <c r="C534" t="str">
        <f t="shared" si="24"/>
        <v>367160651_2018</v>
      </c>
      <c r="D534" t="str">
        <f t="shared" si="25"/>
        <v>Do Right Foundation_Alliance Defending Freedom20183000</v>
      </c>
      <c r="E534" t="str">
        <f t="shared" si="26"/>
        <v>ProPublica</v>
      </c>
      <c r="F534" t="s">
        <v>1095</v>
      </c>
      <c r="G534" t="s">
        <v>1069</v>
      </c>
      <c r="H534" t="s">
        <v>322</v>
      </c>
      <c r="I534" s="1">
        <v>3000</v>
      </c>
      <c r="J534">
        <v>2018</v>
      </c>
    </row>
    <row r="535" spans="1:10" x14ac:dyDescent="0.2">
      <c r="A535">
        <v>367160651</v>
      </c>
      <c r="B535" s="5">
        <v>541660459</v>
      </c>
      <c r="C535" t="str">
        <f t="shared" si="24"/>
        <v>367160651_2019</v>
      </c>
      <c r="D535" t="str">
        <f t="shared" si="25"/>
        <v>Do Right Foundation_Alliance Defending Freedom20193000</v>
      </c>
      <c r="E535" t="str">
        <f t="shared" si="26"/>
        <v>ProPublica</v>
      </c>
      <c r="F535" t="s">
        <v>1096</v>
      </c>
      <c r="G535" t="s">
        <v>1069</v>
      </c>
      <c r="H535" t="s">
        <v>322</v>
      </c>
      <c r="I535" s="1">
        <v>3000</v>
      </c>
      <c r="J535">
        <v>2019</v>
      </c>
    </row>
    <row r="536" spans="1:10" x14ac:dyDescent="0.2">
      <c r="A536">
        <v>367160651</v>
      </c>
      <c r="B536" s="5">
        <v>541660459</v>
      </c>
      <c r="C536" t="str">
        <f t="shared" si="24"/>
        <v>367160651_2020</v>
      </c>
      <c r="D536" t="str">
        <f t="shared" si="25"/>
        <v>Do Right Foundation_Alliance Defending Freedom20203000</v>
      </c>
      <c r="E536" t="str">
        <f t="shared" si="26"/>
        <v>ProPublica</v>
      </c>
      <c r="F536" t="s">
        <v>1097</v>
      </c>
      <c r="G536" t="s">
        <v>1069</v>
      </c>
      <c r="H536" t="s">
        <v>322</v>
      </c>
      <c r="I536" s="1">
        <v>3000</v>
      </c>
      <c r="J536">
        <v>2020</v>
      </c>
    </row>
    <row r="537" spans="1:10" x14ac:dyDescent="0.2">
      <c r="A537">
        <v>367160651</v>
      </c>
      <c r="B537" s="5">
        <v>541660459</v>
      </c>
      <c r="C537" t="str">
        <f t="shared" si="24"/>
        <v>367160651_2021</v>
      </c>
      <c r="D537" t="str">
        <f t="shared" si="25"/>
        <v>Do Right Foundation_Alliance Defending Freedom20214000</v>
      </c>
      <c r="E537" t="str">
        <f t="shared" si="26"/>
        <v>ProPublica</v>
      </c>
      <c r="F537" t="s">
        <v>1098</v>
      </c>
      <c r="G537" t="s">
        <v>1069</v>
      </c>
      <c r="H537" t="s">
        <v>322</v>
      </c>
      <c r="I537" s="1">
        <v>4000</v>
      </c>
      <c r="J537">
        <v>2021</v>
      </c>
    </row>
    <row r="538" spans="1:10" x14ac:dyDescent="0.2">
      <c r="A538">
        <v>367160651</v>
      </c>
      <c r="B538" s="5">
        <v>541660459</v>
      </c>
      <c r="C538" t="str">
        <f t="shared" si="24"/>
        <v>367160651_2022</v>
      </c>
      <c r="D538" t="str">
        <f t="shared" si="25"/>
        <v>Do Right Foundation_Alliance Defending Freedom20222000</v>
      </c>
      <c r="E538" t="str">
        <f t="shared" si="26"/>
        <v>ProPublica</v>
      </c>
      <c r="F538" t="s">
        <v>1099</v>
      </c>
      <c r="G538" t="s">
        <v>1069</v>
      </c>
      <c r="H538" t="s">
        <v>322</v>
      </c>
      <c r="I538" s="1">
        <v>2000</v>
      </c>
      <c r="J538">
        <v>2022</v>
      </c>
    </row>
    <row r="539" spans="1:10" x14ac:dyDescent="0.2">
      <c r="A539">
        <v>367160651</v>
      </c>
      <c r="B539" s="5">
        <v>541660459</v>
      </c>
      <c r="C539" t="str">
        <f t="shared" si="24"/>
        <v>367160651_2023</v>
      </c>
      <c r="D539" t="str">
        <f t="shared" si="25"/>
        <v>Do Right Foundation_Alliance Defending Freedom20232000</v>
      </c>
      <c r="E539" t="str">
        <f t="shared" si="26"/>
        <v>ProPublica</v>
      </c>
      <c r="F539" t="s">
        <v>1100</v>
      </c>
      <c r="G539" t="s">
        <v>1069</v>
      </c>
      <c r="H539" t="s">
        <v>322</v>
      </c>
      <c r="I539" s="1">
        <v>2000</v>
      </c>
      <c r="J539">
        <v>2023</v>
      </c>
    </row>
    <row r="540" spans="1:10" x14ac:dyDescent="0.2">
      <c r="A540">
        <v>421453781</v>
      </c>
      <c r="B540" s="5">
        <v>541660459</v>
      </c>
      <c r="C540" t="str">
        <f t="shared" si="24"/>
        <v>421453781_2018</v>
      </c>
      <c r="D540" t="str">
        <f t="shared" si="25"/>
        <v>Donald F &amp; Charlene K Lamberti Foundation_Alliance Defending Freedom201810000</v>
      </c>
      <c r="E540" t="str">
        <f t="shared" si="26"/>
        <v>ProPublica</v>
      </c>
      <c r="F540" t="s">
        <v>1101</v>
      </c>
      <c r="G540" t="s">
        <v>1070</v>
      </c>
      <c r="H540" t="s">
        <v>322</v>
      </c>
      <c r="I540" s="1">
        <v>10000</v>
      </c>
      <c r="J540">
        <v>2018</v>
      </c>
    </row>
    <row r="541" spans="1:10" x14ac:dyDescent="0.2">
      <c r="A541">
        <v>421453781</v>
      </c>
      <c r="B541" s="5">
        <v>541660459</v>
      </c>
      <c r="C541" t="str">
        <f t="shared" si="24"/>
        <v>421453781_2019</v>
      </c>
      <c r="D541" t="str">
        <f t="shared" si="25"/>
        <v>Donald F &amp; Charlene K Lamberti Foundation_Alliance Defending Freedom201910000</v>
      </c>
      <c r="E541" t="str">
        <f t="shared" si="26"/>
        <v>ProPublica</v>
      </c>
      <c r="F541" t="s">
        <v>1102</v>
      </c>
      <c r="G541" t="s">
        <v>1070</v>
      </c>
      <c r="H541" t="s">
        <v>322</v>
      </c>
      <c r="I541" s="1">
        <v>10000</v>
      </c>
      <c r="J541">
        <v>2019</v>
      </c>
    </row>
    <row r="542" spans="1:10" x14ac:dyDescent="0.2">
      <c r="A542">
        <v>421453781</v>
      </c>
      <c r="B542" s="5">
        <v>541660459</v>
      </c>
      <c r="C542" t="str">
        <f t="shared" si="24"/>
        <v>421453781_2020</v>
      </c>
      <c r="D542" t="str">
        <f t="shared" si="25"/>
        <v>Donald F &amp; Charlene K Lamberti Foundation_Alliance Defending Freedom202015000</v>
      </c>
      <c r="E542" t="str">
        <f t="shared" si="26"/>
        <v>ProPublica</v>
      </c>
      <c r="F542" t="s">
        <v>1103</v>
      </c>
      <c r="G542" t="s">
        <v>1070</v>
      </c>
      <c r="H542" t="s">
        <v>322</v>
      </c>
      <c r="I542" s="1">
        <v>15000</v>
      </c>
      <c r="J542">
        <v>2020</v>
      </c>
    </row>
    <row r="543" spans="1:10" x14ac:dyDescent="0.2">
      <c r="A543">
        <v>421453781</v>
      </c>
      <c r="B543" s="5">
        <v>541660459</v>
      </c>
      <c r="C543" t="str">
        <f t="shared" si="24"/>
        <v>421453781_2021</v>
      </c>
      <c r="D543" t="str">
        <f t="shared" si="25"/>
        <v>Donald F &amp; Charlene K Lamberti Foundation_Alliance Defending Freedom202115000</v>
      </c>
      <c r="E543" t="str">
        <f t="shared" si="26"/>
        <v>ProPublica</v>
      </c>
      <c r="F543" t="s">
        <v>1104</v>
      </c>
      <c r="G543" t="s">
        <v>1070</v>
      </c>
      <c r="H543" t="s">
        <v>322</v>
      </c>
      <c r="I543" s="1">
        <v>15000</v>
      </c>
      <c r="J543">
        <v>2021</v>
      </c>
    </row>
    <row r="544" spans="1:10" x14ac:dyDescent="0.2">
      <c r="A544">
        <v>421453781</v>
      </c>
      <c r="B544" s="5">
        <v>541660459</v>
      </c>
      <c r="C544" t="str">
        <f t="shared" si="24"/>
        <v>421453781_2023</v>
      </c>
      <c r="D544" t="str">
        <f t="shared" si="25"/>
        <v>Donald F &amp; Charlene K Lamberti Foundation_Alliance Defending Freedom202315000</v>
      </c>
      <c r="E544" t="str">
        <f t="shared" si="26"/>
        <v>ProPublica</v>
      </c>
      <c r="F544" t="s">
        <v>1105</v>
      </c>
      <c r="G544" t="s">
        <v>1070</v>
      </c>
      <c r="H544" t="s">
        <v>322</v>
      </c>
      <c r="I544" s="1">
        <v>15000</v>
      </c>
      <c r="J544">
        <v>2023</v>
      </c>
    </row>
    <row r="545" spans="1:11" x14ac:dyDescent="0.2">
      <c r="A545">
        <v>421453781</v>
      </c>
      <c r="B545" s="5">
        <v>541660459</v>
      </c>
      <c r="C545" t="str">
        <f t="shared" si="24"/>
        <v>421453781_2024</v>
      </c>
      <c r="D545" t="str">
        <f t="shared" si="25"/>
        <v>Donald F &amp; Charlene K Lamberti Foundation_Alliance Defending Freedom202415000</v>
      </c>
      <c r="E545" t="str">
        <f t="shared" si="26"/>
        <v>ProPublica</v>
      </c>
      <c r="F545" t="s">
        <v>1106</v>
      </c>
      <c r="G545" t="s">
        <v>1070</v>
      </c>
      <c r="H545" t="s">
        <v>322</v>
      </c>
      <c r="I545" s="1">
        <v>15000</v>
      </c>
      <c r="J545">
        <v>2024</v>
      </c>
    </row>
    <row r="546" spans="1:11" x14ac:dyDescent="0.2">
      <c r="A546">
        <v>311640316</v>
      </c>
      <c r="B546" s="5">
        <v>541660459</v>
      </c>
      <c r="C546" t="str">
        <f t="shared" si="24"/>
        <v>311640316_2015</v>
      </c>
      <c r="D546" t="str">
        <f t="shared" si="25"/>
        <v>Donor Advised Charitable Giving_Alliance Defending Freedom2015381250</v>
      </c>
      <c r="E546" t="str">
        <f t="shared" si="26"/>
        <v>ProPublica</v>
      </c>
      <c r="F546" t="s">
        <v>1107</v>
      </c>
      <c r="G546" t="s">
        <v>1071</v>
      </c>
      <c r="H546" t="s">
        <v>322</v>
      </c>
      <c r="I546" s="1">
        <v>381250</v>
      </c>
      <c r="J546">
        <v>2015</v>
      </c>
    </row>
    <row r="547" spans="1:11" x14ac:dyDescent="0.2">
      <c r="A547">
        <v>311640316</v>
      </c>
      <c r="B547" s="5">
        <v>541660459</v>
      </c>
      <c r="C547" t="str">
        <f t="shared" si="24"/>
        <v>311640316_2016</v>
      </c>
      <c r="D547" t="str">
        <f t="shared" si="25"/>
        <v>Donor Advised Charitable Giving_Alliance Defending Freedom2016122590</v>
      </c>
      <c r="E547" t="str">
        <f t="shared" si="26"/>
        <v>ProPublica</v>
      </c>
      <c r="F547" t="s">
        <v>1108</v>
      </c>
      <c r="G547" t="s">
        <v>1071</v>
      </c>
      <c r="H547" t="s">
        <v>322</v>
      </c>
      <c r="I547" s="1">
        <v>122590</v>
      </c>
      <c r="J547">
        <v>2016</v>
      </c>
    </row>
    <row r="548" spans="1:11" x14ac:dyDescent="0.2">
      <c r="A548">
        <v>311640316</v>
      </c>
      <c r="B548" s="5">
        <v>541660459</v>
      </c>
      <c r="C548" t="str">
        <f t="shared" si="24"/>
        <v>311640316_2017</v>
      </c>
      <c r="D548" t="str">
        <f t="shared" si="25"/>
        <v>Donor Advised Charitable Giving_Alliance Defending Freedom2017489390</v>
      </c>
      <c r="E548" t="str">
        <f t="shared" si="26"/>
        <v>ProPublica</v>
      </c>
      <c r="F548" t="s">
        <v>1109</v>
      </c>
      <c r="G548" t="s">
        <v>1071</v>
      </c>
      <c r="H548" t="s">
        <v>322</v>
      </c>
      <c r="I548" s="1">
        <v>489390</v>
      </c>
      <c r="J548">
        <v>2017</v>
      </c>
    </row>
    <row r="549" spans="1:11" x14ac:dyDescent="0.2">
      <c r="A549">
        <v>311640316</v>
      </c>
      <c r="B549" s="5">
        <v>541660459</v>
      </c>
      <c r="C549" t="str">
        <f t="shared" si="24"/>
        <v>311640316_2018</v>
      </c>
      <c r="D549" t="str">
        <f t="shared" si="25"/>
        <v>Donor Advised Charitable Giving_Alliance Defending Freedom2018264000</v>
      </c>
      <c r="E549" t="str">
        <f t="shared" si="26"/>
        <v>ProPublica</v>
      </c>
      <c r="F549" t="s">
        <v>1110</v>
      </c>
      <c r="G549" t="s">
        <v>1071</v>
      </c>
      <c r="H549" t="s">
        <v>322</v>
      </c>
      <c r="I549" s="1">
        <v>264000</v>
      </c>
      <c r="J549">
        <v>2018</v>
      </c>
    </row>
    <row r="550" spans="1:11" x14ac:dyDescent="0.2">
      <c r="A550">
        <v>311640316</v>
      </c>
      <c r="B550" s="5">
        <v>541660459</v>
      </c>
      <c r="C550" t="str">
        <f t="shared" si="24"/>
        <v>311640316_2019</v>
      </c>
      <c r="D550" t="str">
        <f t="shared" si="25"/>
        <v>Donor Advised Charitable Giving_Alliance Defending Freedom2019348294</v>
      </c>
      <c r="E550" t="str">
        <f t="shared" si="26"/>
        <v>ProPublica</v>
      </c>
      <c r="F550" t="s">
        <v>1111</v>
      </c>
      <c r="G550" t="s">
        <v>1071</v>
      </c>
      <c r="H550" t="s">
        <v>322</v>
      </c>
      <c r="I550" s="1">
        <v>348294</v>
      </c>
      <c r="J550">
        <v>2019</v>
      </c>
    </row>
    <row r="551" spans="1:11" x14ac:dyDescent="0.2">
      <c r="A551">
        <v>311640316</v>
      </c>
      <c r="B551" s="5">
        <v>541660459</v>
      </c>
      <c r="C551" t="str">
        <f t="shared" si="24"/>
        <v>311640316_2020</v>
      </c>
      <c r="D551" t="str">
        <f t="shared" si="25"/>
        <v>Donor Advised Charitable Giving_Alliance Defending Freedom2020499076</v>
      </c>
      <c r="E551" t="str">
        <f t="shared" si="26"/>
        <v>ProPublica</v>
      </c>
      <c r="F551" t="s">
        <v>1112</v>
      </c>
      <c r="G551" t="s">
        <v>1071</v>
      </c>
      <c r="H551" t="s">
        <v>322</v>
      </c>
      <c r="I551" s="1">
        <v>499076</v>
      </c>
      <c r="J551">
        <v>2020</v>
      </c>
    </row>
    <row r="552" spans="1:11" x14ac:dyDescent="0.2">
      <c r="A552">
        <v>311640316</v>
      </c>
      <c r="B552" s="5">
        <v>541660459</v>
      </c>
      <c r="C552" t="str">
        <f t="shared" si="24"/>
        <v>311640316_2021</v>
      </c>
      <c r="D552" t="str">
        <f t="shared" si="25"/>
        <v>Donor Advised Charitable Giving_Alliance Defending Freedom2021789706</v>
      </c>
      <c r="E552" t="str">
        <f t="shared" si="26"/>
        <v>ProPublica</v>
      </c>
      <c r="F552" t="s">
        <v>1113</v>
      </c>
      <c r="G552" t="s">
        <v>1071</v>
      </c>
      <c r="H552" t="s">
        <v>322</v>
      </c>
      <c r="I552" s="1">
        <v>789706</v>
      </c>
      <c r="J552">
        <v>2021</v>
      </c>
    </row>
    <row r="553" spans="1:11" x14ac:dyDescent="0.2">
      <c r="A553">
        <v>311640316</v>
      </c>
      <c r="B553" s="5">
        <v>541660459</v>
      </c>
      <c r="C553" t="str">
        <f t="shared" si="24"/>
        <v>311640316_2022</v>
      </c>
      <c r="D553" t="str">
        <f t="shared" si="25"/>
        <v>Donor Advised Charitable Giving_Alliance Defending Freedom20221951482</v>
      </c>
      <c r="E553" t="str">
        <f t="shared" si="26"/>
        <v>ProPublica</v>
      </c>
      <c r="F553" t="s">
        <v>1114</v>
      </c>
      <c r="G553" t="s">
        <v>1071</v>
      </c>
      <c r="H553" t="s">
        <v>322</v>
      </c>
      <c r="I553" s="1">
        <v>1951482</v>
      </c>
      <c r="J553">
        <v>2022</v>
      </c>
    </row>
    <row r="554" spans="1:11" x14ac:dyDescent="0.2">
      <c r="A554">
        <v>311640316</v>
      </c>
      <c r="B554" s="5">
        <v>541660459</v>
      </c>
      <c r="C554" t="str">
        <f t="shared" si="24"/>
        <v>311640316_2023</v>
      </c>
      <c r="D554" t="str">
        <f t="shared" si="25"/>
        <v>Donor Advised Charitable Giving_Alliance Defending Freedom20232126748</v>
      </c>
      <c r="E554" t="str">
        <f t="shared" si="26"/>
        <v>ProPublica</v>
      </c>
      <c r="F554" t="s">
        <v>1115</v>
      </c>
      <c r="G554" t="s">
        <v>1071</v>
      </c>
      <c r="H554" t="s">
        <v>322</v>
      </c>
      <c r="I554" s="1">
        <v>2126748</v>
      </c>
      <c r="J554">
        <v>2023</v>
      </c>
    </row>
    <row r="555" spans="1:11" x14ac:dyDescent="0.2">
      <c r="A555">
        <v>237066873</v>
      </c>
      <c r="B555" s="5">
        <v>541660459</v>
      </c>
      <c r="C555" t="str">
        <f t="shared" si="24"/>
        <v>237066873_2009</v>
      </c>
      <c r="D555" t="str">
        <f t="shared" si="25"/>
        <v>Donors Capital Fund_Alliance Defending Freedom20092500</v>
      </c>
      <c r="E555" t="str">
        <f t="shared" si="26"/>
        <v>CT</v>
      </c>
      <c r="F555" t="s">
        <v>438</v>
      </c>
      <c r="G555" t="s">
        <v>531</v>
      </c>
      <c r="H555" t="s">
        <v>322</v>
      </c>
      <c r="I555" s="1">
        <v>2500</v>
      </c>
      <c r="J555">
        <v>2009</v>
      </c>
    </row>
    <row r="556" spans="1:11" x14ac:dyDescent="0.2">
      <c r="A556">
        <v>522166327</v>
      </c>
      <c r="B556" s="5">
        <v>541660459</v>
      </c>
      <c r="C556" t="str">
        <f t="shared" si="24"/>
        <v>522166327_2021</v>
      </c>
      <c r="D556" t="str">
        <f t="shared" si="25"/>
        <v>DonorsTrust_Alliance Defending Freedom20216183</v>
      </c>
      <c r="E556" t="str">
        <f t="shared" si="26"/>
        <v>ProPublica</v>
      </c>
      <c r="F556" t="s">
        <v>1116</v>
      </c>
      <c r="G556" t="s">
        <v>530</v>
      </c>
      <c r="H556" t="s">
        <v>322</v>
      </c>
      <c r="I556" s="1">
        <v>6183</v>
      </c>
      <c r="J556">
        <v>2021</v>
      </c>
    </row>
    <row r="557" spans="1:11" x14ac:dyDescent="0.2">
      <c r="A557">
        <v>522166327</v>
      </c>
      <c r="B557" s="5">
        <v>541660459</v>
      </c>
      <c r="C557" t="str">
        <f t="shared" si="24"/>
        <v>522166327_2022</v>
      </c>
      <c r="D557" t="str">
        <f t="shared" si="25"/>
        <v>DonorsTrust_Alliance Defending Freedom202210000</v>
      </c>
      <c r="E557" t="str">
        <f t="shared" si="26"/>
        <v>ProPublica</v>
      </c>
      <c r="F557" t="s">
        <v>1117</v>
      </c>
      <c r="G557" t="s">
        <v>530</v>
      </c>
      <c r="H557" t="s">
        <v>322</v>
      </c>
      <c r="I557" s="1">
        <v>10000</v>
      </c>
      <c r="J557">
        <v>2022</v>
      </c>
      <c r="K557" t="s">
        <v>1137</v>
      </c>
    </row>
    <row r="558" spans="1:11" x14ac:dyDescent="0.2">
      <c r="A558">
        <v>522166327</v>
      </c>
      <c r="B558" s="5">
        <v>541660459</v>
      </c>
      <c r="C558" t="str">
        <f t="shared" si="24"/>
        <v>522166327_2022</v>
      </c>
      <c r="D558" t="str">
        <f t="shared" si="25"/>
        <v>DonorsTrust_Alliance Defending Freedom2022124014</v>
      </c>
      <c r="E558" t="str">
        <f t="shared" si="26"/>
        <v>ProPublica</v>
      </c>
      <c r="F558" t="s">
        <v>1117</v>
      </c>
      <c r="G558" t="s">
        <v>530</v>
      </c>
      <c r="H558" t="s">
        <v>322</v>
      </c>
      <c r="I558" s="1">
        <v>124014</v>
      </c>
      <c r="J558">
        <v>2022</v>
      </c>
      <c r="K558" t="s">
        <v>1136</v>
      </c>
    </row>
    <row r="559" spans="1:11" x14ac:dyDescent="0.2">
      <c r="A559">
        <v>522166327</v>
      </c>
      <c r="B559" s="5">
        <v>541660459</v>
      </c>
      <c r="C559" t="str">
        <f t="shared" si="24"/>
        <v>522166327_2022</v>
      </c>
      <c r="D559" t="str">
        <f t="shared" si="25"/>
        <v>DonorsTrust_Alliance Defending Freedom2022500000</v>
      </c>
      <c r="E559" t="str">
        <f t="shared" si="26"/>
        <v>ProPublica</v>
      </c>
      <c r="F559" t="s">
        <v>1117</v>
      </c>
      <c r="G559" t="s">
        <v>530</v>
      </c>
      <c r="H559" t="s">
        <v>322</v>
      </c>
      <c r="I559" s="1">
        <v>500000</v>
      </c>
      <c r="J559">
        <v>2022</v>
      </c>
      <c r="K559" t="s">
        <v>1135</v>
      </c>
    </row>
    <row r="560" spans="1:11" x14ac:dyDescent="0.2">
      <c r="A560">
        <v>522166327</v>
      </c>
      <c r="B560" s="5">
        <v>541660459</v>
      </c>
      <c r="C560" t="str">
        <f t="shared" si="24"/>
        <v>522166327_2023</v>
      </c>
      <c r="D560" t="str">
        <f t="shared" si="25"/>
        <v>DonorsTrust_Alliance Defending Freedom202310000</v>
      </c>
      <c r="E560" t="str">
        <f t="shared" si="26"/>
        <v>ProPublica</v>
      </c>
      <c r="F560" t="s">
        <v>1118</v>
      </c>
      <c r="G560" t="s">
        <v>530</v>
      </c>
      <c r="H560" t="s">
        <v>322</v>
      </c>
      <c r="I560" s="1">
        <v>10000</v>
      </c>
      <c r="J560">
        <v>2023</v>
      </c>
      <c r="K560" t="s">
        <v>1138</v>
      </c>
    </row>
    <row r="561" spans="1:11" x14ac:dyDescent="0.2">
      <c r="A561">
        <v>522166327</v>
      </c>
      <c r="B561" s="5">
        <v>541660459</v>
      </c>
      <c r="C561" t="str">
        <f t="shared" si="24"/>
        <v>522166327_2023</v>
      </c>
      <c r="D561" t="str">
        <f t="shared" si="25"/>
        <v>DonorsTrust_Alliance Defending Freedom20231107259</v>
      </c>
      <c r="E561" t="str">
        <f t="shared" si="26"/>
        <v>ProPublica</v>
      </c>
      <c r="F561" t="s">
        <v>1118</v>
      </c>
      <c r="G561" t="s">
        <v>530</v>
      </c>
      <c r="H561" t="s">
        <v>322</v>
      </c>
      <c r="I561" s="1">
        <v>1107259</v>
      </c>
      <c r="J561">
        <v>2023</v>
      </c>
      <c r="K561" t="s">
        <v>1136</v>
      </c>
    </row>
    <row r="562" spans="1:11" x14ac:dyDescent="0.2">
      <c r="A562">
        <v>237066873</v>
      </c>
      <c r="B562" s="5">
        <v>541660459</v>
      </c>
      <c r="C562" t="str">
        <f t="shared" si="24"/>
        <v>237066873_2004</v>
      </c>
      <c r="D562" t="str">
        <f t="shared" si="25"/>
        <v>DonorsTrust_Alliance Defending Freedom2004100</v>
      </c>
      <c r="E562" t="str">
        <f t="shared" si="26"/>
        <v>CT</v>
      </c>
      <c r="F562" t="s">
        <v>438</v>
      </c>
      <c r="G562" t="s">
        <v>530</v>
      </c>
      <c r="H562" t="s">
        <v>322</v>
      </c>
      <c r="I562" s="1">
        <v>100</v>
      </c>
      <c r="J562">
        <v>2004</v>
      </c>
    </row>
    <row r="563" spans="1:11" x14ac:dyDescent="0.2">
      <c r="A563">
        <v>770186343</v>
      </c>
      <c r="B563" s="5">
        <v>541660459</v>
      </c>
      <c r="C563" t="str">
        <f t="shared" si="24"/>
        <v>770186343_2005</v>
      </c>
      <c r="D563" t="str">
        <f t="shared" si="25"/>
        <v>DonorsTrust_Alliance Defending Freedom2005250</v>
      </c>
      <c r="E563" t="str">
        <f t="shared" si="26"/>
        <v>CT</v>
      </c>
      <c r="F563" t="s">
        <v>438</v>
      </c>
      <c r="G563" t="s">
        <v>530</v>
      </c>
      <c r="H563" t="s">
        <v>322</v>
      </c>
      <c r="I563" s="1">
        <v>250</v>
      </c>
      <c r="J563">
        <v>2005</v>
      </c>
    </row>
    <row r="564" spans="1:11" x14ac:dyDescent="0.2">
      <c r="A564">
        <v>237066873</v>
      </c>
      <c r="B564" s="5">
        <v>541660459</v>
      </c>
      <c r="C564" t="str">
        <f t="shared" si="24"/>
        <v>237066873_2006</v>
      </c>
      <c r="D564" t="str">
        <f t="shared" si="25"/>
        <v>DonorsTrust_Alliance Defending Freedom2006250</v>
      </c>
      <c r="E564" t="str">
        <f t="shared" si="26"/>
        <v>CT</v>
      </c>
      <c r="F564" t="s">
        <v>438</v>
      </c>
      <c r="G564" t="s">
        <v>530</v>
      </c>
      <c r="H564" t="s">
        <v>322</v>
      </c>
      <c r="I564" s="1">
        <v>250</v>
      </c>
      <c r="J564">
        <v>2006</v>
      </c>
    </row>
    <row r="565" spans="1:11" x14ac:dyDescent="0.2">
      <c r="A565">
        <v>237066873</v>
      </c>
      <c r="B565" s="5">
        <v>541660459</v>
      </c>
      <c r="C565" t="str">
        <f t="shared" si="24"/>
        <v>237066873_2007</v>
      </c>
      <c r="D565" t="str">
        <f t="shared" si="25"/>
        <v>DonorsTrust_Alliance Defending Freedom2007250</v>
      </c>
      <c r="E565" t="str">
        <f t="shared" si="26"/>
        <v>CT</v>
      </c>
      <c r="F565" t="s">
        <v>438</v>
      </c>
      <c r="G565" t="s">
        <v>530</v>
      </c>
      <c r="H565" t="s">
        <v>322</v>
      </c>
      <c r="I565" s="1">
        <v>250</v>
      </c>
      <c r="J565">
        <v>2007</v>
      </c>
    </row>
    <row r="566" spans="1:11" x14ac:dyDescent="0.2">
      <c r="A566">
        <v>237066873</v>
      </c>
      <c r="B566" s="5">
        <v>541660459</v>
      </c>
      <c r="C566" t="str">
        <f t="shared" si="24"/>
        <v>237066873_2008</v>
      </c>
      <c r="D566" t="str">
        <f t="shared" si="25"/>
        <v>DonorsTrust_Alliance Defending Freedom2008250</v>
      </c>
      <c r="E566" t="str">
        <f t="shared" si="26"/>
        <v>CT</v>
      </c>
      <c r="F566" t="s">
        <v>438</v>
      </c>
      <c r="G566" t="s">
        <v>530</v>
      </c>
      <c r="H566" t="s">
        <v>322</v>
      </c>
      <c r="I566" s="1">
        <v>250</v>
      </c>
      <c r="J566">
        <v>2008</v>
      </c>
    </row>
    <row r="567" spans="1:11" x14ac:dyDescent="0.2">
      <c r="A567">
        <v>237066873</v>
      </c>
      <c r="B567" s="5">
        <v>541660459</v>
      </c>
      <c r="C567" t="str">
        <f t="shared" si="24"/>
        <v>237066873_2010</v>
      </c>
      <c r="D567" t="str">
        <f t="shared" si="25"/>
        <v>DonorsTrust_Alliance Defending Freedom2010250</v>
      </c>
      <c r="E567" t="str">
        <f t="shared" si="26"/>
        <v>CT</v>
      </c>
      <c r="F567" t="s">
        <v>438</v>
      </c>
      <c r="G567" t="s">
        <v>530</v>
      </c>
      <c r="H567" t="s">
        <v>322</v>
      </c>
      <c r="I567" s="1">
        <v>250</v>
      </c>
      <c r="J567">
        <v>2010</v>
      </c>
    </row>
    <row r="568" spans="1:11" x14ac:dyDescent="0.2">
      <c r="A568">
        <v>134188889</v>
      </c>
      <c r="B568" s="5">
        <v>541660459</v>
      </c>
      <c r="C568" t="str">
        <f t="shared" si="24"/>
        <v>134188889_2013</v>
      </c>
      <c r="D568" t="str">
        <f t="shared" si="25"/>
        <v>Dove Givings Foundation II_Alliance Defending Freedom201310000</v>
      </c>
      <c r="E568" t="str">
        <f t="shared" si="26"/>
        <v>ProPublica</v>
      </c>
      <c r="F568" t="s">
        <v>1119</v>
      </c>
      <c r="G568" t="s">
        <v>1139</v>
      </c>
      <c r="H568" t="s">
        <v>322</v>
      </c>
      <c r="I568" s="1">
        <v>10000</v>
      </c>
      <c r="J568">
        <v>2013</v>
      </c>
    </row>
    <row r="569" spans="1:11" x14ac:dyDescent="0.2">
      <c r="A569">
        <v>134188889</v>
      </c>
      <c r="B569" s="5">
        <v>541660459</v>
      </c>
      <c r="C569" t="str">
        <f t="shared" si="24"/>
        <v>134188889_2017</v>
      </c>
      <c r="D569" t="str">
        <f t="shared" si="25"/>
        <v>Dove Givings Foundation II_Alliance Defending Freedom20172500</v>
      </c>
      <c r="E569" t="str">
        <f t="shared" si="26"/>
        <v>ProPublica</v>
      </c>
      <c r="F569" t="s">
        <v>1120</v>
      </c>
      <c r="G569" t="s">
        <v>1139</v>
      </c>
      <c r="H569" t="s">
        <v>322</v>
      </c>
      <c r="I569" s="1">
        <v>2500</v>
      </c>
      <c r="J569">
        <v>2017</v>
      </c>
    </row>
    <row r="570" spans="1:11" x14ac:dyDescent="0.2">
      <c r="A570">
        <v>134188889</v>
      </c>
      <c r="B570" s="5">
        <v>541660459</v>
      </c>
      <c r="C570" t="str">
        <f t="shared" si="24"/>
        <v>134188889_2019</v>
      </c>
      <c r="D570" t="str">
        <f t="shared" si="25"/>
        <v>Dove Givings Foundation II_Alliance Defending Freedom20191000</v>
      </c>
      <c r="E570" t="str">
        <f t="shared" si="26"/>
        <v>ProPublica</v>
      </c>
      <c r="F570" t="s">
        <v>1121</v>
      </c>
      <c r="G570" t="s">
        <v>1139</v>
      </c>
      <c r="H570" t="s">
        <v>322</v>
      </c>
      <c r="I570" s="1">
        <v>1000</v>
      </c>
      <c r="J570">
        <v>2019</v>
      </c>
    </row>
    <row r="571" spans="1:11" x14ac:dyDescent="0.2">
      <c r="A571">
        <v>843814035</v>
      </c>
      <c r="B571" s="5">
        <v>541660459</v>
      </c>
      <c r="C571" t="str">
        <f t="shared" si="24"/>
        <v>843814035_2023</v>
      </c>
      <c r="D571" t="str">
        <f t="shared" si="25"/>
        <v>Duane Durr Foundation Inc_Alliance Defending Freedom202340</v>
      </c>
      <c r="E571" t="str">
        <f t="shared" si="26"/>
        <v>ProPublica</v>
      </c>
      <c r="F571" t="s">
        <v>1122</v>
      </c>
      <c r="G571" t="s">
        <v>1072</v>
      </c>
      <c r="H571" t="s">
        <v>322</v>
      </c>
      <c r="I571" s="1">
        <v>40</v>
      </c>
      <c r="J571">
        <v>2023</v>
      </c>
    </row>
    <row r="572" spans="1:11" x14ac:dyDescent="0.2">
      <c r="A572">
        <v>650415977</v>
      </c>
      <c r="B572" s="5">
        <v>541660459</v>
      </c>
      <c r="C572" t="str">
        <f t="shared" si="24"/>
        <v>650415977_2021</v>
      </c>
      <c r="D572" t="str">
        <f t="shared" si="25"/>
        <v>Dunn Foundation_Alliance Defending Freedom2021100000</v>
      </c>
      <c r="E572" t="str">
        <f t="shared" si="26"/>
        <v>ProPublica</v>
      </c>
      <c r="F572" t="s">
        <v>1123</v>
      </c>
      <c r="G572" t="s">
        <v>1073</v>
      </c>
      <c r="H572" t="s">
        <v>322</v>
      </c>
      <c r="I572" s="1">
        <v>100000</v>
      </c>
      <c r="J572">
        <v>2021</v>
      </c>
    </row>
    <row r="573" spans="1:11" x14ac:dyDescent="0.2">
      <c r="A573">
        <v>650415977</v>
      </c>
      <c r="B573" s="5">
        <v>541660459</v>
      </c>
      <c r="C573" t="str">
        <f t="shared" si="24"/>
        <v>650415977_2022</v>
      </c>
      <c r="D573" t="str">
        <f t="shared" si="25"/>
        <v>Dunn Foundation_Alliance Defending Freedom2022175000</v>
      </c>
      <c r="E573" t="str">
        <f t="shared" si="26"/>
        <v>ProPublica</v>
      </c>
      <c r="F573" t="s">
        <v>1124</v>
      </c>
      <c r="G573" t="s">
        <v>1073</v>
      </c>
      <c r="H573" t="s">
        <v>322</v>
      </c>
      <c r="I573" s="1">
        <v>175000</v>
      </c>
      <c r="J573">
        <v>2022</v>
      </c>
    </row>
    <row r="574" spans="1:11" x14ac:dyDescent="0.2">
      <c r="A574">
        <v>650415977</v>
      </c>
      <c r="B574" s="5">
        <v>541660459</v>
      </c>
      <c r="C574" t="str">
        <f t="shared" si="24"/>
        <v>650415977_2023</v>
      </c>
      <c r="D574" t="str">
        <f t="shared" si="25"/>
        <v>Dunn Foundation_Alliance Defending Freedom2023226000</v>
      </c>
      <c r="E574" t="str">
        <f t="shared" si="26"/>
        <v>ProPublica</v>
      </c>
      <c r="F574" t="s">
        <v>1125</v>
      </c>
      <c r="G574" t="s">
        <v>1073</v>
      </c>
      <c r="H574" t="s">
        <v>322</v>
      </c>
      <c r="I574" s="1">
        <v>226000</v>
      </c>
      <c r="J574">
        <v>2023</v>
      </c>
    </row>
    <row r="575" spans="1:11" x14ac:dyDescent="0.2">
      <c r="A575">
        <v>472000597</v>
      </c>
      <c r="B575" s="5">
        <v>541660459</v>
      </c>
      <c r="C575" t="str">
        <f t="shared" si="24"/>
        <v>472000597_2015</v>
      </c>
      <c r="D575" t="str">
        <f t="shared" si="25"/>
        <v>Earl W Jr and Terri Youngmeyer Family Foundation_Alliance Defending Freedom201510000</v>
      </c>
      <c r="E575" t="str">
        <f t="shared" si="26"/>
        <v>ProPublica</v>
      </c>
      <c r="F575" t="s">
        <v>1126</v>
      </c>
      <c r="G575" t="s">
        <v>1075</v>
      </c>
      <c r="H575" t="s">
        <v>322</v>
      </c>
      <c r="I575" s="1">
        <v>10000</v>
      </c>
      <c r="J575">
        <v>2015</v>
      </c>
    </row>
    <row r="576" spans="1:11" x14ac:dyDescent="0.2">
      <c r="A576">
        <v>472000597</v>
      </c>
      <c r="B576" s="5">
        <v>541660459</v>
      </c>
      <c r="C576" t="str">
        <f t="shared" si="24"/>
        <v>472000597_2015</v>
      </c>
      <c r="D576" t="str">
        <f t="shared" si="25"/>
        <v>Earl W Jr and Terri Youngmeyer Family Foundation_Alliance Defending Freedom201510000</v>
      </c>
      <c r="E576" t="str">
        <f t="shared" si="26"/>
        <v>ProPublica</v>
      </c>
      <c r="F576" t="s">
        <v>1127</v>
      </c>
      <c r="G576" t="s">
        <v>1075</v>
      </c>
      <c r="H576" t="s">
        <v>322</v>
      </c>
      <c r="I576" s="1">
        <v>10000</v>
      </c>
      <c r="J576">
        <v>2015</v>
      </c>
    </row>
    <row r="577" spans="1:10" x14ac:dyDescent="0.2">
      <c r="A577">
        <v>752309138</v>
      </c>
      <c r="B577" s="5">
        <v>541660459</v>
      </c>
      <c r="C577" t="str">
        <f t="shared" si="24"/>
        <v>752309138_2013</v>
      </c>
      <c r="D577" t="str">
        <f t="shared" si="25"/>
        <v>East Texas Communties Foundation Inc_Alliance Defending Freedom201316500</v>
      </c>
      <c r="E577" t="str">
        <f t="shared" si="26"/>
        <v>ProPublica</v>
      </c>
      <c r="F577" t="s">
        <v>1128</v>
      </c>
      <c r="G577" t="s">
        <v>1074</v>
      </c>
      <c r="H577" t="s">
        <v>322</v>
      </c>
      <c r="I577" s="1">
        <v>16500</v>
      </c>
      <c r="J577">
        <v>2013</v>
      </c>
    </row>
    <row r="578" spans="1:10" x14ac:dyDescent="0.2">
      <c r="A578">
        <v>752309138</v>
      </c>
      <c r="B578" s="5">
        <v>541660459</v>
      </c>
      <c r="C578" t="str">
        <f t="shared" ref="C578:C641" si="27">_xlfn.CONCAT(A578,"_",J578)</f>
        <v>752309138_2014</v>
      </c>
      <c r="D578" t="str">
        <f t="shared" ref="D578:D641" si="28">_xlfn.CONCAT(G578,"_",H578,J578,I578)</f>
        <v>East Texas Communties Foundation Inc_Alliance Defending Freedom201440000</v>
      </c>
      <c r="E578" t="str">
        <f t="shared" ref="E578:E641" si="29">IF(ISNUMBER(SEARCH("Conservative",F578)),"CT",IF(ISNUMBER(SEARCH("Propublica",F578)),"ProPublica","990"))</f>
        <v>ProPublica</v>
      </c>
      <c r="F578" t="s">
        <v>1129</v>
      </c>
      <c r="G578" t="s">
        <v>1074</v>
      </c>
      <c r="H578" t="s">
        <v>322</v>
      </c>
      <c r="I578" s="1">
        <v>40000</v>
      </c>
      <c r="J578">
        <v>2014</v>
      </c>
    </row>
    <row r="579" spans="1:10" x14ac:dyDescent="0.2">
      <c r="A579">
        <v>752309138</v>
      </c>
      <c r="B579" s="5">
        <v>541660459</v>
      </c>
      <c r="C579" t="str">
        <f t="shared" si="27"/>
        <v>752309138_2014</v>
      </c>
      <c r="D579" t="str">
        <f t="shared" si="28"/>
        <v>East Texas Communties Foundation Inc_Alliance Defending Freedom201440000</v>
      </c>
      <c r="E579" t="str">
        <f t="shared" si="29"/>
        <v>ProPublica</v>
      </c>
      <c r="F579" t="s">
        <v>1130</v>
      </c>
      <c r="G579" t="s">
        <v>1074</v>
      </c>
      <c r="H579" t="s">
        <v>322</v>
      </c>
      <c r="I579" s="1">
        <v>40000</v>
      </c>
      <c r="J579">
        <v>2014</v>
      </c>
    </row>
    <row r="580" spans="1:10" x14ac:dyDescent="0.2">
      <c r="A580">
        <v>752309138</v>
      </c>
      <c r="B580" s="5">
        <v>541660459</v>
      </c>
      <c r="C580" t="str">
        <f t="shared" si="27"/>
        <v>752309138_2015</v>
      </c>
      <c r="D580" t="str">
        <f t="shared" si="28"/>
        <v>East Texas Communties Foundation Inc_Alliance Defending Freedom201515500</v>
      </c>
      <c r="E580" t="str">
        <f t="shared" si="29"/>
        <v>ProPublica</v>
      </c>
      <c r="F580" t="s">
        <v>1131</v>
      </c>
      <c r="G580" t="s">
        <v>1074</v>
      </c>
      <c r="H580" t="s">
        <v>322</v>
      </c>
      <c r="I580" s="1">
        <v>15500</v>
      </c>
      <c r="J580">
        <v>2015</v>
      </c>
    </row>
    <row r="581" spans="1:10" x14ac:dyDescent="0.2">
      <c r="A581">
        <v>752309138</v>
      </c>
      <c r="B581" s="5">
        <v>541660459</v>
      </c>
      <c r="C581" t="str">
        <f t="shared" si="27"/>
        <v>752309138_2016</v>
      </c>
      <c r="D581" t="str">
        <f t="shared" si="28"/>
        <v>East Texas Communties Foundation Inc_Alliance Defending Freedom201612000</v>
      </c>
      <c r="E581" t="str">
        <f t="shared" si="29"/>
        <v>ProPublica</v>
      </c>
      <c r="F581" t="s">
        <v>1132</v>
      </c>
      <c r="G581" t="s">
        <v>1074</v>
      </c>
      <c r="H581" t="s">
        <v>322</v>
      </c>
      <c r="I581" s="1">
        <v>12000</v>
      </c>
      <c r="J581">
        <v>2016</v>
      </c>
    </row>
    <row r="582" spans="1:10" x14ac:dyDescent="0.2">
      <c r="A582">
        <v>752309138</v>
      </c>
      <c r="B582" s="5">
        <v>541660459</v>
      </c>
      <c r="C582" t="str">
        <f t="shared" si="27"/>
        <v>752309138_2017</v>
      </c>
      <c r="D582" t="str">
        <f t="shared" si="28"/>
        <v>East Texas Communties Foundation Inc_Alliance Defending Freedom201713500</v>
      </c>
      <c r="E582" t="str">
        <f t="shared" si="29"/>
        <v>ProPublica</v>
      </c>
      <c r="F582" t="s">
        <v>1133</v>
      </c>
      <c r="G582" t="s">
        <v>1074</v>
      </c>
      <c r="H582" t="s">
        <v>322</v>
      </c>
      <c r="I582" s="1">
        <v>13500</v>
      </c>
      <c r="J582">
        <v>2017</v>
      </c>
    </row>
    <row r="583" spans="1:10" x14ac:dyDescent="0.2">
      <c r="A583">
        <v>752309138</v>
      </c>
      <c r="B583" s="5">
        <v>541660459</v>
      </c>
      <c r="C583" t="str">
        <f t="shared" si="27"/>
        <v>752309138_2018</v>
      </c>
      <c r="D583" t="str">
        <f t="shared" si="28"/>
        <v>East Texas Communties Foundation Inc_Alliance Defending Freedom20189000</v>
      </c>
      <c r="E583" t="str">
        <f t="shared" si="29"/>
        <v>ProPublica</v>
      </c>
      <c r="F583" t="s">
        <v>1134</v>
      </c>
      <c r="G583" t="s">
        <v>1074</v>
      </c>
      <c r="H583" t="s">
        <v>322</v>
      </c>
      <c r="I583" s="1">
        <v>9000</v>
      </c>
      <c r="J583">
        <v>2018</v>
      </c>
    </row>
    <row r="584" spans="1:10" x14ac:dyDescent="0.2">
      <c r="A584">
        <v>261551160</v>
      </c>
      <c r="B584" s="5">
        <v>541660459</v>
      </c>
      <c r="C584" t="str">
        <f t="shared" si="27"/>
        <v>261551160_2018</v>
      </c>
      <c r="D584" t="str">
        <f t="shared" si="28"/>
        <v>Eastland County Open Door_Alliance Defending Freedom20185000</v>
      </c>
      <c r="E584" t="str">
        <f t="shared" si="29"/>
        <v>ProPublica</v>
      </c>
      <c r="F584" t="s">
        <v>1158</v>
      </c>
      <c r="G584" t="s">
        <v>1140</v>
      </c>
      <c r="H584" t="s">
        <v>322</v>
      </c>
      <c r="I584" s="1">
        <v>5000</v>
      </c>
      <c r="J584">
        <v>2018</v>
      </c>
    </row>
    <row r="585" spans="1:10" x14ac:dyDescent="0.2">
      <c r="A585">
        <v>261551160</v>
      </c>
      <c r="B585" s="5">
        <v>541660459</v>
      </c>
      <c r="C585" t="str">
        <f t="shared" si="27"/>
        <v>261551160_2019</v>
      </c>
      <c r="D585" t="str">
        <f t="shared" si="28"/>
        <v>Eastland County Open Door_Alliance Defending Freedom20197500</v>
      </c>
      <c r="E585" t="str">
        <f t="shared" si="29"/>
        <v>ProPublica</v>
      </c>
      <c r="F585" t="s">
        <v>1159</v>
      </c>
      <c r="G585" t="s">
        <v>1140</v>
      </c>
      <c r="H585" t="s">
        <v>322</v>
      </c>
      <c r="I585" s="1">
        <v>7500</v>
      </c>
      <c r="J585">
        <v>2019</v>
      </c>
    </row>
    <row r="586" spans="1:10" x14ac:dyDescent="0.2">
      <c r="A586">
        <v>261551160</v>
      </c>
      <c r="B586" s="5">
        <v>541660459</v>
      </c>
      <c r="C586" t="str">
        <f t="shared" si="27"/>
        <v>261551160_2021</v>
      </c>
      <c r="D586" t="str">
        <f t="shared" si="28"/>
        <v>Eastland County Open Door_Alliance Defending Freedom202118220</v>
      </c>
      <c r="E586" t="str">
        <f t="shared" si="29"/>
        <v>ProPublica</v>
      </c>
      <c r="F586" t="s">
        <v>1160</v>
      </c>
      <c r="G586" t="s">
        <v>1140</v>
      </c>
      <c r="H586" t="s">
        <v>322</v>
      </c>
      <c r="I586" s="1">
        <v>18220</v>
      </c>
      <c r="J586">
        <v>2021</v>
      </c>
    </row>
    <row r="587" spans="1:10" x14ac:dyDescent="0.2">
      <c r="A587">
        <v>261551160</v>
      </c>
      <c r="B587" s="5">
        <v>541660459</v>
      </c>
      <c r="C587" t="str">
        <f t="shared" si="27"/>
        <v>261551160_2022</v>
      </c>
      <c r="D587" t="str">
        <f t="shared" si="28"/>
        <v>Eastland County Open Door_Alliance Defending Freedom20227467</v>
      </c>
      <c r="E587" t="str">
        <f t="shared" si="29"/>
        <v>ProPublica</v>
      </c>
      <c r="F587" t="s">
        <v>1161</v>
      </c>
      <c r="G587" t="s">
        <v>1140</v>
      </c>
      <c r="H587" t="s">
        <v>322</v>
      </c>
      <c r="I587" s="1">
        <v>7467</v>
      </c>
      <c r="J587">
        <v>2022</v>
      </c>
    </row>
    <row r="588" spans="1:10" x14ac:dyDescent="0.2">
      <c r="A588">
        <v>261551160</v>
      </c>
      <c r="B588" s="5">
        <v>541660459</v>
      </c>
      <c r="C588" t="str">
        <f t="shared" si="27"/>
        <v>261551160_2023</v>
      </c>
      <c r="D588" t="str">
        <f t="shared" si="28"/>
        <v>Eastland County Open Door_Alliance Defending Freedom202311725</v>
      </c>
      <c r="E588" t="str">
        <f t="shared" si="29"/>
        <v>ProPublica</v>
      </c>
      <c r="F588" t="s">
        <v>1162</v>
      </c>
      <c r="G588" t="s">
        <v>1140</v>
      </c>
      <c r="H588" t="s">
        <v>322</v>
      </c>
      <c r="I588" s="1">
        <v>11725</v>
      </c>
      <c r="J588">
        <v>2023</v>
      </c>
    </row>
    <row r="589" spans="1:10" x14ac:dyDescent="0.2">
      <c r="A589">
        <v>581797047</v>
      </c>
      <c r="B589" s="5">
        <v>541660459</v>
      </c>
      <c r="C589" t="str">
        <f t="shared" si="27"/>
        <v>581797047_2021</v>
      </c>
      <c r="D589" t="str">
        <f t="shared" si="28"/>
        <v>Ebs Foundation_Alliance Defending Freedom2021300</v>
      </c>
      <c r="E589" t="str">
        <f t="shared" si="29"/>
        <v>ProPublica</v>
      </c>
      <c r="F589" t="s">
        <v>1163</v>
      </c>
      <c r="G589" t="s">
        <v>1141</v>
      </c>
      <c r="H589" t="s">
        <v>322</v>
      </c>
      <c r="I589" s="1">
        <v>300</v>
      </c>
      <c r="J589">
        <v>2021</v>
      </c>
    </row>
    <row r="590" spans="1:10" x14ac:dyDescent="0.2">
      <c r="A590">
        <v>581797047</v>
      </c>
      <c r="B590" s="5">
        <v>541660459</v>
      </c>
      <c r="C590" t="str">
        <f t="shared" si="27"/>
        <v>581797047_2022</v>
      </c>
      <c r="D590" t="str">
        <f t="shared" si="28"/>
        <v>Ebs Foundation_Alliance Defending Freedom2022300</v>
      </c>
      <c r="E590" t="str">
        <f t="shared" si="29"/>
        <v>ProPublica</v>
      </c>
      <c r="F590" t="s">
        <v>1164</v>
      </c>
      <c r="G590" t="s">
        <v>1141</v>
      </c>
      <c r="H590" t="s">
        <v>322</v>
      </c>
      <c r="I590" s="1">
        <v>300</v>
      </c>
      <c r="J590">
        <v>2022</v>
      </c>
    </row>
    <row r="591" spans="1:10" x14ac:dyDescent="0.2">
      <c r="A591">
        <v>581797047</v>
      </c>
      <c r="B591" s="5">
        <v>541660459</v>
      </c>
      <c r="C591" t="str">
        <f t="shared" si="27"/>
        <v>581797047_2023</v>
      </c>
      <c r="D591" t="str">
        <f t="shared" si="28"/>
        <v>Ebs Foundation_Alliance Defending Freedom2023600</v>
      </c>
      <c r="E591" t="str">
        <f t="shared" si="29"/>
        <v>ProPublica</v>
      </c>
      <c r="F591" t="s">
        <v>1165</v>
      </c>
      <c r="G591" t="s">
        <v>1141</v>
      </c>
      <c r="H591" t="s">
        <v>322</v>
      </c>
      <c r="I591" s="1">
        <v>600</v>
      </c>
      <c r="J591">
        <v>2023</v>
      </c>
    </row>
    <row r="592" spans="1:10" x14ac:dyDescent="0.2">
      <c r="A592">
        <v>205526010</v>
      </c>
      <c r="B592" s="5">
        <v>541660459</v>
      </c>
      <c r="C592" t="str">
        <f t="shared" si="27"/>
        <v>205526010_2020</v>
      </c>
      <c r="D592" t="str">
        <f t="shared" si="28"/>
        <v>Eccleston Family Foundation_Alliance Defending Freedom20201000</v>
      </c>
      <c r="E592" t="str">
        <f t="shared" si="29"/>
        <v>ProPublica</v>
      </c>
      <c r="F592" t="s">
        <v>1166</v>
      </c>
      <c r="G592" t="s">
        <v>1142</v>
      </c>
      <c r="H592" t="s">
        <v>322</v>
      </c>
      <c r="I592" s="1">
        <v>1000</v>
      </c>
      <c r="J592">
        <v>2020</v>
      </c>
    </row>
    <row r="593" spans="1:10" x14ac:dyDescent="0.2">
      <c r="A593">
        <v>205526010</v>
      </c>
      <c r="B593" s="5">
        <v>541660459</v>
      </c>
      <c r="C593" t="str">
        <f t="shared" si="27"/>
        <v>205526010_2023</v>
      </c>
      <c r="D593" t="str">
        <f t="shared" si="28"/>
        <v>Eccleston Family Foundation_Alliance Defending Freedom20232000</v>
      </c>
      <c r="E593" t="str">
        <f t="shared" si="29"/>
        <v>ProPublica</v>
      </c>
      <c r="F593" t="s">
        <v>1167</v>
      </c>
      <c r="G593" t="s">
        <v>1142</v>
      </c>
      <c r="H593" t="s">
        <v>322</v>
      </c>
      <c r="I593" s="1">
        <v>2000</v>
      </c>
      <c r="J593">
        <v>2023</v>
      </c>
    </row>
    <row r="594" spans="1:10" x14ac:dyDescent="0.2">
      <c r="A594">
        <v>455018245</v>
      </c>
      <c r="B594" s="5">
        <v>541660459</v>
      </c>
      <c r="C594" t="str">
        <f t="shared" si="27"/>
        <v>455018245_2020</v>
      </c>
      <c r="D594" t="str">
        <f t="shared" si="28"/>
        <v>Ed &amp; Ursula Meese Family Foundation_Alliance Defending Freedom20202000</v>
      </c>
      <c r="E594" t="str">
        <f t="shared" si="29"/>
        <v>ProPublica</v>
      </c>
      <c r="F594" t="s">
        <v>1168</v>
      </c>
      <c r="G594" t="s">
        <v>1143</v>
      </c>
      <c r="H594" t="s">
        <v>322</v>
      </c>
      <c r="I594" s="1">
        <v>2000</v>
      </c>
      <c r="J594">
        <v>2020</v>
      </c>
    </row>
    <row r="595" spans="1:10" x14ac:dyDescent="0.2">
      <c r="A595">
        <v>455018245</v>
      </c>
      <c r="B595" s="5">
        <v>541660459</v>
      </c>
      <c r="C595" t="str">
        <f t="shared" si="27"/>
        <v>455018245_2021</v>
      </c>
      <c r="D595" t="str">
        <f t="shared" si="28"/>
        <v>Ed &amp; Ursula Meese Family Foundation_Alliance Defending Freedom20212000</v>
      </c>
      <c r="E595" t="str">
        <f t="shared" si="29"/>
        <v>ProPublica</v>
      </c>
      <c r="F595" t="s">
        <v>1169</v>
      </c>
      <c r="G595" t="s">
        <v>1143</v>
      </c>
      <c r="H595" t="s">
        <v>322</v>
      </c>
      <c r="I595" s="1">
        <v>2000</v>
      </c>
      <c r="J595">
        <v>2021</v>
      </c>
    </row>
    <row r="596" spans="1:10" x14ac:dyDescent="0.2">
      <c r="A596">
        <v>455018245</v>
      </c>
      <c r="B596" s="5">
        <v>541660459</v>
      </c>
      <c r="C596" t="str">
        <f t="shared" si="27"/>
        <v>455018245_2022</v>
      </c>
      <c r="D596" t="str">
        <f t="shared" si="28"/>
        <v>Ed &amp; Ursula Meese Family Foundation_Alliance Defending Freedom20221000</v>
      </c>
      <c r="E596" t="str">
        <f t="shared" si="29"/>
        <v>ProPublica</v>
      </c>
      <c r="F596" t="s">
        <v>1170</v>
      </c>
      <c r="G596" t="s">
        <v>1143</v>
      </c>
      <c r="H596" t="s">
        <v>322</v>
      </c>
      <c r="I596" s="1">
        <v>1000</v>
      </c>
      <c r="J596">
        <v>2022</v>
      </c>
    </row>
    <row r="597" spans="1:10" x14ac:dyDescent="0.2">
      <c r="A597">
        <v>455018245</v>
      </c>
      <c r="B597" s="5">
        <v>541660459</v>
      </c>
      <c r="C597" t="str">
        <f t="shared" si="27"/>
        <v>455018245_2023</v>
      </c>
      <c r="D597" t="str">
        <f t="shared" si="28"/>
        <v>Ed &amp; Ursula Meese Family Foundation_Alliance Defending Freedom20231000</v>
      </c>
      <c r="E597" t="str">
        <f t="shared" si="29"/>
        <v>ProPublica</v>
      </c>
      <c r="F597" t="s">
        <v>1171</v>
      </c>
      <c r="G597" t="s">
        <v>1143</v>
      </c>
      <c r="H597" t="s">
        <v>322</v>
      </c>
      <c r="I597" s="1">
        <v>1000</v>
      </c>
      <c r="J597">
        <v>2023</v>
      </c>
    </row>
    <row r="598" spans="1:10" x14ac:dyDescent="0.2">
      <c r="A598">
        <v>20714460</v>
      </c>
      <c r="B598" s="5">
        <v>541660459</v>
      </c>
      <c r="C598" t="str">
        <f t="shared" si="27"/>
        <v>20714460_2013</v>
      </c>
      <c r="D598" t="str">
        <f t="shared" si="28"/>
        <v>Eden Bridge Foundation_Alliance Defending Freedom201316000</v>
      </c>
      <c r="E598" t="str">
        <f t="shared" si="29"/>
        <v>ProPublica</v>
      </c>
      <c r="F598" t="s">
        <v>1172</v>
      </c>
      <c r="G598" t="s">
        <v>1144</v>
      </c>
      <c r="H598" t="s">
        <v>322</v>
      </c>
      <c r="I598" s="1">
        <v>16000</v>
      </c>
      <c r="J598">
        <v>2013</v>
      </c>
    </row>
    <row r="599" spans="1:10" x14ac:dyDescent="0.2">
      <c r="A599">
        <v>20714460</v>
      </c>
      <c r="B599" s="5">
        <v>541660459</v>
      </c>
      <c r="C599" t="str">
        <f t="shared" si="27"/>
        <v>20714460_2014</v>
      </c>
      <c r="D599" t="str">
        <f t="shared" si="28"/>
        <v>Eden Bridge Foundation_Alliance Defending Freedom20145000</v>
      </c>
      <c r="E599" t="str">
        <f t="shared" si="29"/>
        <v>ProPublica</v>
      </c>
      <c r="F599" t="s">
        <v>1173</v>
      </c>
      <c r="G599" t="s">
        <v>1144</v>
      </c>
      <c r="H599" t="s">
        <v>322</v>
      </c>
      <c r="I599" s="1">
        <v>5000</v>
      </c>
      <c r="J599">
        <v>2014</v>
      </c>
    </row>
    <row r="600" spans="1:10" x14ac:dyDescent="0.2">
      <c r="A600">
        <v>20714460</v>
      </c>
      <c r="B600" s="5">
        <v>541660459</v>
      </c>
      <c r="C600" t="str">
        <f t="shared" si="27"/>
        <v>20714460_2019</v>
      </c>
      <c r="D600" t="str">
        <f t="shared" si="28"/>
        <v>Eden Bridge Foundation_Alliance Defending Freedom201920000</v>
      </c>
      <c r="E600" t="str">
        <f t="shared" si="29"/>
        <v>ProPublica</v>
      </c>
      <c r="F600" t="s">
        <v>1174</v>
      </c>
      <c r="G600" t="s">
        <v>1144</v>
      </c>
      <c r="H600" t="s">
        <v>322</v>
      </c>
      <c r="I600" s="1">
        <v>20000</v>
      </c>
      <c r="J600">
        <v>2019</v>
      </c>
    </row>
    <row r="601" spans="1:10" x14ac:dyDescent="0.2">
      <c r="A601">
        <v>20714460</v>
      </c>
      <c r="B601" s="5">
        <v>541660459</v>
      </c>
      <c r="C601" t="str">
        <f t="shared" si="27"/>
        <v>20714460_2021</v>
      </c>
      <c r="D601" t="str">
        <f t="shared" si="28"/>
        <v>Eden Bridge Foundation_Alliance Defending Freedom202112000</v>
      </c>
      <c r="E601" t="str">
        <f t="shared" si="29"/>
        <v>ProPublica</v>
      </c>
      <c r="F601" t="s">
        <v>1175</v>
      </c>
      <c r="G601" t="s">
        <v>1144</v>
      </c>
      <c r="H601" t="s">
        <v>322</v>
      </c>
      <c r="I601" s="1">
        <v>12000</v>
      </c>
      <c r="J601">
        <v>2021</v>
      </c>
    </row>
    <row r="602" spans="1:10" x14ac:dyDescent="0.2">
      <c r="A602">
        <v>20714460</v>
      </c>
      <c r="B602" s="5">
        <v>541660459</v>
      </c>
      <c r="C602" t="str">
        <f t="shared" si="27"/>
        <v>20714460_2022</v>
      </c>
      <c r="D602" t="str">
        <f t="shared" si="28"/>
        <v>Eden Bridge Foundation_Alliance Defending Freedom202241250</v>
      </c>
      <c r="E602" t="str">
        <f t="shared" si="29"/>
        <v>ProPublica</v>
      </c>
      <c r="F602" t="s">
        <v>1176</v>
      </c>
      <c r="G602" t="s">
        <v>1144</v>
      </c>
      <c r="H602" t="s">
        <v>322</v>
      </c>
      <c r="I602" s="1">
        <v>41250</v>
      </c>
      <c r="J602">
        <v>2022</v>
      </c>
    </row>
    <row r="603" spans="1:10" x14ac:dyDescent="0.2">
      <c r="A603">
        <v>382190330</v>
      </c>
      <c r="B603" s="5">
        <v>541660459</v>
      </c>
      <c r="C603" t="str">
        <f t="shared" si="27"/>
        <v>382190330_2015</v>
      </c>
      <c r="D603" t="str">
        <f t="shared" si="28"/>
        <v>Edgar and Elsa Prince Foundation_Alliance Defending Freedom201550000</v>
      </c>
      <c r="E603" t="str">
        <f t="shared" si="29"/>
        <v>ProPublica</v>
      </c>
      <c r="F603" t="s">
        <v>1177</v>
      </c>
      <c r="G603" t="s">
        <v>1211</v>
      </c>
      <c r="H603" t="s">
        <v>322</v>
      </c>
      <c r="I603" s="1">
        <v>50000</v>
      </c>
      <c r="J603">
        <v>2015</v>
      </c>
    </row>
    <row r="604" spans="1:10" x14ac:dyDescent="0.2">
      <c r="A604">
        <v>382190330</v>
      </c>
      <c r="B604" s="5">
        <v>541660459</v>
      </c>
      <c r="C604" t="str">
        <f t="shared" si="27"/>
        <v>382190330_2016</v>
      </c>
      <c r="D604" t="str">
        <f t="shared" si="28"/>
        <v>Edgar and Elsa Prince Foundation_Alliance Defending Freedom201630000</v>
      </c>
      <c r="E604" t="str">
        <f t="shared" si="29"/>
        <v>ProPublica</v>
      </c>
      <c r="F604" t="s">
        <v>1178</v>
      </c>
      <c r="G604" t="s">
        <v>1211</v>
      </c>
      <c r="H604" t="s">
        <v>322</v>
      </c>
      <c r="I604" s="1">
        <v>30000</v>
      </c>
      <c r="J604">
        <v>2016</v>
      </c>
    </row>
    <row r="605" spans="1:10" x14ac:dyDescent="0.2">
      <c r="A605">
        <v>382190330</v>
      </c>
      <c r="B605" s="5">
        <v>541660459</v>
      </c>
      <c r="C605" t="str">
        <f t="shared" si="27"/>
        <v>382190330_2019</v>
      </c>
      <c r="D605" t="str">
        <f t="shared" si="28"/>
        <v>Edgar and Elsa Prince Foundation_Alliance Defending Freedom2019100000</v>
      </c>
      <c r="E605" t="str">
        <f t="shared" si="29"/>
        <v>ProPublica</v>
      </c>
      <c r="F605" t="s">
        <v>1179</v>
      </c>
      <c r="G605" t="s">
        <v>1211</v>
      </c>
      <c r="H605" t="s">
        <v>322</v>
      </c>
      <c r="I605" s="1">
        <v>100000</v>
      </c>
      <c r="J605">
        <v>2019</v>
      </c>
    </row>
    <row r="606" spans="1:10" x14ac:dyDescent="0.2">
      <c r="A606">
        <v>382190330</v>
      </c>
      <c r="B606" s="5">
        <v>541660459</v>
      </c>
      <c r="C606" t="str">
        <f t="shared" si="27"/>
        <v>382190330_2020</v>
      </c>
      <c r="D606" t="str">
        <f t="shared" si="28"/>
        <v>Edgar and Elsa Prince Foundation_Alliance Defending Freedom2020100000</v>
      </c>
      <c r="E606" t="str">
        <f t="shared" si="29"/>
        <v>ProPublica</v>
      </c>
      <c r="F606" t="s">
        <v>1180</v>
      </c>
      <c r="G606" t="s">
        <v>1211</v>
      </c>
      <c r="H606" t="s">
        <v>322</v>
      </c>
      <c r="I606" s="1">
        <v>100000</v>
      </c>
      <c r="J606">
        <v>2020</v>
      </c>
    </row>
    <row r="607" spans="1:10" x14ac:dyDescent="0.2">
      <c r="A607">
        <v>382190330</v>
      </c>
      <c r="B607" s="5">
        <v>541660459</v>
      </c>
      <c r="C607" t="str">
        <f t="shared" si="27"/>
        <v>382190330_2021</v>
      </c>
      <c r="D607" t="str">
        <f t="shared" si="28"/>
        <v>Edgar and Elsa Prince Foundation_Alliance Defending Freedom2021100000</v>
      </c>
      <c r="E607" t="str">
        <f t="shared" si="29"/>
        <v>ProPublica</v>
      </c>
      <c r="F607" t="s">
        <v>1181</v>
      </c>
      <c r="G607" t="s">
        <v>1211</v>
      </c>
      <c r="H607" t="s">
        <v>322</v>
      </c>
      <c r="I607" s="1">
        <v>100000</v>
      </c>
      <c r="J607">
        <v>2021</v>
      </c>
    </row>
    <row r="608" spans="1:10" x14ac:dyDescent="0.2">
      <c r="A608">
        <v>382190330</v>
      </c>
      <c r="B608" s="5">
        <v>541660459</v>
      </c>
      <c r="C608" t="str">
        <f t="shared" si="27"/>
        <v>382190330_2022</v>
      </c>
      <c r="D608" t="str">
        <f t="shared" si="28"/>
        <v>Edgar and Elsa Prince Foundation_Alliance Defending Freedom2022100000</v>
      </c>
      <c r="E608" t="str">
        <f t="shared" si="29"/>
        <v>ProPublica</v>
      </c>
      <c r="F608" t="s">
        <v>1182</v>
      </c>
      <c r="G608" t="s">
        <v>1211</v>
      </c>
      <c r="H608" t="s">
        <v>322</v>
      </c>
      <c r="I608" s="1">
        <v>100000</v>
      </c>
      <c r="J608">
        <v>2022</v>
      </c>
    </row>
    <row r="609" spans="1:10" x14ac:dyDescent="0.2">
      <c r="A609">
        <v>382190330</v>
      </c>
      <c r="B609" s="5">
        <v>541660459</v>
      </c>
      <c r="C609" t="str">
        <f t="shared" si="27"/>
        <v>382190330_2023</v>
      </c>
      <c r="D609" t="str">
        <f t="shared" si="28"/>
        <v>Edgar and Elsa Prince Foundation_Alliance Defending Freedom202350000</v>
      </c>
      <c r="E609" t="str">
        <f t="shared" si="29"/>
        <v>ProPublica</v>
      </c>
      <c r="F609" t="s">
        <v>1183</v>
      </c>
      <c r="G609" t="s">
        <v>1211</v>
      </c>
      <c r="H609" t="s">
        <v>322</v>
      </c>
      <c r="I609" s="1">
        <v>50000</v>
      </c>
      <c r="J609">
        <v>2023</v>
      </c>
    </row>
    <row r="610" spans="1:10" x14ac:dyDescent="0.2">
      <c r="A610">
        <v>382190330</v>
      </c>
      <c r="B610" s="5">
        <v>541660459</v>
      </c>
      <c r="C610" t="str">
        <f t="shared" si="27"/>
        <v>382190330_2024</v>
      </c>
      <c r="D610" t="str">
        <f t="shared" si="28"/>
        <v>Edgar and Elsa Prince Foundation_Alliance Defending Freedom202425000</v>
      </c>
      <c r="E610" t="str">
        <f t="shared" si="29"/>
        <v>ProPublica</v>
      </c>
      <c r="F610" t="s">
        <v>1184</v>
      </c>
      <c r="G610" t="s">
        <v>1211</v>
      </c>
      <c r="H610" t="s">
        <v>322</v>
      </c>
      <c r="I610" s="1">
        <v>25000</v>
      </c>
      <c r="J610">
        <v>2024</v>
      </c>
    </row>
    <row r="611" spans="1:10" x14ac:dyDescent="0.2">
      <c r="A611">
        <v>341386776</v>
      </c>
      <c r="B611" s="5">
        <v>541660459</v>
      </c>
      <c r="C611" t="str">
        <f t="shared" si="27"/>
        <v>341386776_2020</v>
      </c>
      <c r="D611" t="str">
        <f t="shared" si="28"/>
        <v>Edward A &amp; Catherine L Lozick Foundation_Alliance Defending Freedom20205000</v>
      </c>
      <c r="E611" t="str">
        <f t="shared" si="29"/>
        <v>ProPublica</v>
      </c>
      <c r="F611" t="s">
        <v>1185</v>
      </c>
      <c r="G611" t="s">
        <v>1145</v>
      </c>
      <c r="H611" t="s">
        <v>322</v>
      </c>
      <c r="I611" s="1">
        <v>5000</v>
      </c>
      <c r="J611">
        <v>2020</v>
      </c>
    </row>
    <row r="612" spans="1:10" x14ac:dyDescent="0.2">
      <c r="A612">
        <v>316035112</v>
      </c>
      <c r="B612" s="5">
        <v>541660459</v>
      </c>
      <c r="C612" t="str">
        <f t="shared" si="27"/>
        <v>316035112_2016</v>
      </c>
      <c r="D612" t="str">
        <f t="shared" si="28"/>
        <v>Electric Power Equipment Co Foundation_Alliance Defending Freedom201625</v>
      </c>
      <c r="E612" t="str">
        <f t="shared" si="29"/>
        <v>ProPublica</v>
      </c>
      <c r="F612" t="s">
        <v>1186</v>
      </c>
      <c r="G612" t="s">
        <v>1146</v>
      </c>
      <c r="H612" t="s">
        <v>322</v>
      </c>
      <c r="I612" s="1">
        <v>25</v>
      </c>
      <c r="J612">
        <v>2016</v>
      </c>
    </row>
    <row r="613" spans="1:10" x14ac:dyDescent="0.2">
      <c r="A613">
        <v>316035112</v>
      </c>
      <c r="B613" s="5">
        <v>541660459</v>
      </c>
      <c r="C613" t="str">
        <f t="shared" si="27"/>
        <v>316035112_2017</v>
      </c>
      <c r="D613" t="str">
        <f t="shared" si="28"/>
        <v>Electric Power Equipment Co Foundation_Alliance Defending Freedom201750</v>
      </c>
      <c r="E613" t="str">
        <f t="shared" si="29"/>
        <v>ProPublica</v>
      </c>
      <c r="F613" t="s">
        <v>1187</v>
      </c>
      <c r="G613" t="s">
        <v>1146</v>
      </c>
      <c r="H613" t="s">
        <v>322</v>
      </c>
      <c r="I613" s="1">
        <v>50</v>
      </c>
      <c r="J613">
        <v>2017</v>
      </c>
    </row>
    <row r="614" spans="1:10" x14ac:dyDescent="0.2">
      <c r="A614">
        <v>316035112</v>
      </c>
      <c r="B614" s="5">
        <v>541660459</v>
      </c>
      <c r="C614" t="str">
        <f t="shared" si="27"/>
        <v>316035112_2018</v>
      </c>
      <c r="D614" t="str">
        <f t="shared" si="28"/>
        <v>Electric Power Equipment Co Foundation_Alliance Defending Freedom201820</v>
      </c>
      <c r="E614" t="str">
        <f t="shared" si="29"/>
        <v>ProPublica</v>
      </c>
      <c r="F614" t="s">
        <v>1188</v>
      </c>
      <c r="G614" t="s">
        <v>1146</v>
      </c>
      <c r="H614" t="s">
        <v>322</v>
      </c>
      <c r="I614" s="1">
        <v>20</v>
      </c>
      <c r="J614">
        <v>2018</v>
      </c>
    </row>
    <row r="615" spans="1:10" x14ac:dyDescent="0.2">
      <c r="A615">
        <v>911918532</v>
      </c>
      <c r="B615" s="5">
        <v>541660459</v>
      </c>
      <c r="C615" t="str">
        <f t="shared" si="27"/>
        <v>911918532_2018</v>
      </c>
      <c r="D615" t="str">
        <f t="shared" si="28"/>
        <v>Elizabeth Mceachern Foundation_Alliance Defending Freedom2018400</v>
      </c>
      <c r="E615" t="str">
        <f t="shared" si="29"/>
        <v>ProPublica</v>
      </c>
      <c r="F615" t="s">
        <v>1189</v>
      </c>
      <c r="G615" t="s">
        <v>1147</v>
      </c>
      <c r="H615" t="s">
        <v>322</v>
      </c>
      <c r="I615" s="1">
        <v>400</v>
      </c>
      <c r="J615">
        <v>2018</v>
      </c>
    </row>
    <row r="616" spans="1:10" x14ac:dyDescent="0.2">
      <c r="A616">
        <v>264281333</v>
      </c>
      <c r="B616" s="5">
        <v>541660459</v>
      </c>
      <c r="C616" t="str">
        <f t="shared" si="27"/>
        <v>264281333_2017</v>
      </c>
      <c r="D616" t="str">
        <f t="shared" si="28"/>
        <v>Ellenwood Foundation_Alliance Defending Freedom201710000</v>
      </c>
      <c r="E616" t="str">
        <f t="shared" si="29"/>
        <v>ProPublica</v>
      </c>
      <c r="F616" t="s">
        <v>1190</v>
      </c>
      <c r="G616" t="s">
        <v>1148</v>
      </c>
      <c r="H616" t="s">
        <v>322</v>
      </c>
      <c r="I616" s="1">
        <v>10000</v>
      </c>
      <c r="J616">
        <v>2017</v>
      </c>
    </row>
    <row r="617" spans="1:10" x14ac:dyDescent="0.2">
      <c r="A617">
        <v>953863839</v>
      </c>
      <c r="B617" s="5">
        <v>541660459</v>
      </c>
      <c r="C617" t="str">
        <f t="shared" si="27"/>
        <v>953863839_2016</v>
      </c>
      <c r="D617" t="str">
        <f t="shared" si="28"/>
        <v>Emelco Foundation_Alliance Defending Freedom201615000</v>
      </c>
      <c r="E617" t="str">
        <f t="shared" si="29"/>
        <v>ProPublica</v>
      </c>
      <c r="F617" t="s">
        <v>1191</v>
      </c>
      <c r="G617" t="s">
        <v>1149</v>
      </c>
      <c r="H617" t="s">
        <v>322</v>
      </c>
      <c r="I617" s="1">
        <v>15000</v>
      </c>
      <c r="J617">
        <v>2016</v>
      </c>
    </row>
    <row r="618" spans="1:10" x14ac:dyDescent="0.2">
      <c r="A618">
        <v>237111340</v>
      </c>
      <c r="B618" s="5">
        <v>541660459</v>
      </c>
      <c r="C618" t="str">
        <f t="shared" si="27"/>
        <v>237111340_2014</v>
      </c>
      <c r="D618" t="str">
        <f t="shared" si="28"/>
        <v>Emma Balsiger Foundation Inc_Alliance Defending Freedom20141000</v>
      </c>
      <c r="E618" t="str">
        <f t="shared" si="29"/>
        <v>ProPublica</v>
      </c>
      <c r="F618" t="s">
        <v>1192</v>
      </c>
      <c r="G618" t="s">
        <v>1150</v>
      </c>
      <c r="H618" t="s">
        <v>322</v>
      </c>
      <c r="I618" s="1">
        <v>1000</v>
      </c>
      <c r="J618">
        <v>2014</v>
      </c>
    </row>
    <row r="619" spans="1:10" x14ac:dyDescent="0.2">
      <c r="A619">
        <v>411712553</v>
      </c>
      <c r="B619" s="5">
        <v>541660459</v>
      </c>
      <c r="C619" t="str">
        <f t="shared" si="27"/>
        <v>411712553_2017</v>
      </c>
      <c r="D619" t="str">
        <f t="shared" si="28"/>
        <v>Emmerich Foundation_Alliance Defending Freedom201710000</v>
      </c>
      <c r="E619" t="str">
        <f t="shared" si="29"/>
        <v>ProPublica</v>
      </c>
      <c r="F619" t="s">
        <v>1193</v>
      </c>
      <c r="G619" t="s">
        <v>1151</v>
      </c>
      <c r="H619" t="s">
        <v>322</v>
      </c>
      <c r="I619" s="1">
        <v>10000</v>
      </c>
      <c r="J619">
        <v>2017</v>
      </c>
    </row>
    <row r="620" spans="1:10" x14ac:dyDescent="0.2">
      <c r="A620">
        <v>411712553</v>
      </c>
      <c r="B620" s="5">
        <v>541660459</v>
      </c>
      <c r="C620" t="str">
        <f t="shared" si="27"/>
        <v>411712553_2020</v>
      </c>
      <c r="D620" t="str">
        <f t="shared" si="28"/>
        <v>Emmerich Foundation_Alliance Defending Freedom202015000</v>
      </c>
      <c r="E620" t="str">
        <f t="shared" si="29"/>
        <v>ProPublica</v>
      </c>
      <c r="F620" t="s">
        <v>1194</v>
      </c>
      <c r="G620" t="s">
        <v>1151</v>
      </c>
      <c r="H620" t="s">
        <v>322</v>
      </c>
      <c r="I620" s="1">
        <v>15000</v>
      </c>
      <c r="J620">
        <v>2020</v>
      </c>
    </row>
    <row r="621" spans="1:10" x14ac:dyDescent="0.2">
      <c r="A621">
        <v>471402469</v>
      </c>
      <c r="B621" s="5">
        <v>541660459</v>
      </c>
      <c r="C621" t="str">
        <f t="shared" si="27"/>
        <v>471402469_2021</v>
      </c>
      <c r="D621" t="str">
        <f t="shared" si="28"/>
        <v>Epic Affect Inc_Alliance Defending Freedom2021125000</v>
      </c>
      <c r="E621" t="str">
        <f t="shared" si="29"/>
        <v>ProPublica</v>
      </c>
      <c r="F621" t="s">
        <v>1195</v>
      </c>
      <c r="G621" t="s">
        <v>1152</v>
      </c>
      <c r="H621" t="s">
        <v>322</v>
      </c>
      <c r="I621" s="1">
        <v>125000</v>
      </c>
      <c r="J621">
        <v>2021</v>
      </c>
    </row>
    <row r="622" spans="1:10" x14ac:dyDescent="0.2">
      <c r="A622">
        <v>471402469</v>
      </c>
      <c r="B622" s="5">
        <v>541660459</v>
      </c>
      <c r="C622" t="str">
        <f t="shared" si="27"/>
        <v>471402469_2022</v>
      </c>
      <c r="D622" t="str">
        <f t="shared" si="28"/>
        <v>Epic Affect Inc_Alliance Defending Freedom202225000</v>
      </c>
      <c r="E622" t="str">
        <f t="shared" si="29"/>
        <v>ProPublica</v>
      </c>
      <c r="F622" t="s">
        <v>1196</v>
      </c>
      <c r="G622" t="s">
        <v>1152</v>
      </c>
      <c r="H622" t="s">
        <v>322</v>
      </c>
      <c r="I622" s="1">
        <v>25000</v>
      </c>
      <c r="J622">
        <v>2022</v>
      </c>
    </row>
    <row r="623" spans="1:10" x14ac:dyDescent="0.2">
      <c r="A623">
        <v>131340512</v>
      </c>
      <c r="B623" s="5">
        <v>541660459</v>
      </c>
      <c r="C623" t="str">
        <f t="shared" si="27"/>
        <v>131340512_2020</v>
      </c>
      <c r="D623" t="str">
        <f t="shared" si="28"/>
        <v>Equitable Foundation Inc_Alliance Defending Freedom20201000</v>
      </c>
      <c r="E623" t="str">
        <f t="shared" si="29"/>
        <v>ProPublica</v>
      </c>
      <c r="F623" t="s">
        <v>1197</v>
      </c>
      <c r="G623" t="s">
        <v>1153</v>
      </c>
      <c r="H623" t="s">
        <v>322</v>
      </c>
      <c r="I623" s="1">
        <v>1000</v>
      </c>
      <c r="J623">
        <v>2020</v>
      </c>
    </row>
    <row r="624" spans="1:10" x14ac:dyDescent="0.2">
      <c r="A624">
        <v>131340512</v>
      </c>
      <c r="B624" s="5">
        <v>541660459</v>
      </c>
      <c r="C624" t="str">
        <f t="shared" si="27"/>
        <v>131340512_2021</v>
      </c>
      <c r="D624" t="str">
        <f t="shared" si="28"/>
        <v>Equitable Foundation Inc_Alliance Defending Freedom2021500</v>
      </c>
      <c r="E624" t="str">
        <f t="shared" si="29"/>
        <v>ProPublica</v>
      </c>
      <c r="F624" t="s">
        <v>1198</v>
      </c>
      <c r="G624" t="s">
        <v>1153</v>
      </c>
      <c r="H624" t="s">
        <v>322</v>
      </c>
      <c r="I624" s="1">
        <v>500</v>
      </c>
      <c r="J624">
        <v>2021</v>
      </c>
    </row>
    <row r="625" spans="1:10" x14ac:dyDescent="0.2">
      <c r="A625">
        <v>131340512</v>
      </c>
      <c r="B625" s="5">
        <v>541660459</v>
      </c>
      <c r="C625" t="str">
        <f t="shared" si="27"/>
        <v>131340512_2022</v>
      </c>
      <c r="D625" t="str">
        <f t="shared" si="28"/>
        <v>Equitable Foundation Inc_Alliance Defending Freedom20221000</v>
      </c>
      <c r="E625" t="str">
        <f t="shared" si="29"/>
        <v>ProPublica</v>
      </c>
      <c r="F625" t="s">
        <v>1199</v>
      </c>
      <c r="G625" t="s">
        <v>1153</v>
      </c>
      <c r="H625" t="s">
        <v>322</v>
      </c>
      <c r="I625" s="1">
        <v>1000</v>
      </c>
      <c r="J625">
        <v>2022</v>
      </c>
    </row>
    <row r="626" spans="1:10" x14ac:dyDescent="0.2">
      <c r="A626">
        <v>131340512</v>
      </c>
      <c r="B626" s="5">
        <v>541660459</v>
      </c>
      <c r="C626" t="str">
        <f t="shared" si="27"/>
        <v>131340512_2023</v>
      </c>
      <c r="D626" t="str">
        <f t="shared" si="28"/>
        <v>Equitable Foundation Inc_Alliance Defending Freedom2023500</v>
      </c>
      <c r="E626" t="str">
        <f t="shared" si="29"/>
        <v>ProPublica</v>
      </c>
      <c r="F626" t="s">
        <v>1200</v>
      </c>
      <c r="G626" t="s">
        <v>1153</v>
      </c>
      <c r="H626" t="s">
        <v>322</v>
      </c>
      <c r="I626" s="1">
        <v>500</v>
      </c>
      <c r="J626">
        <v>2023</v>
      </c>
    </row>
    <row r="627" spans="1:10" x14ac:dyDescent="0.2">
      <c r="A627">
        <v>330833895</v>
      </c>
      <c r="B627" s="5">
        <v>541660459</v>
      </c>
      <c r="C627" t="str">
        <f t="shared" si="27"/>
        <v>330833895_2015</v>
      </c>
      <c r="D627" t="str">
        <f t="shared" si="28"/>
        <v>Evening Star Foundation_Alliance Defending Freedom20155000</v>
      </c>
      <c r="E627" t="str">
        <f t="shared" si="29"/>
        <v>ProPublica</v>
      </c>
      <c r="F627" t="s">
        <v>1201</v>
      </c>
      <c r="G627" t="s">
        <v>1154</v>
      </c>
      <c r="H627" t="s">
        <v>322</v>
      </c>
      <c r="I627" s="1">
        <v>5000</v>
      </c>
      <c r="J627">
        <v>2015</v>
      </c>
    </row>
    <row r="628" spans="1:10" x14ac:dyDescent="0.2">
      <c r="A628">
        <v>330833895</v>
      </c>
      <c r="B628" s="5">
        <v>541660459</v>
      </c>
      <c r="C628" t="str">
        <f t="shared" si="27"/>
        <v>330833895_2016</v>
      </c>
      <c r="D628" t="str">
        <f t="shared" si="28"/>
        <v>Evening Star Foundation_Alliance Defending Freedom201610000</v>
      </c>
      <c r="E628" t="str">
        <f t="shared" si="29"/>
        <v>ProPublica</v>
      </c>
      <c r="F628" t="s">
        <v>1202</v>
      </c>
      <c r="G628" t="s">
        <v>1154</v>
      </c>
      <c r="H628" t="s">
        <v>322</v>
      </c>
      <c r="I628" s="1">
        <v>10000</v>
      </c>
      <c r="J628">
        <v>2016</v>
      </c>
    </row>
    <row r="629" spans="1:10" x14ac:dyDescent="0.2">
      <c r="A629">
        <v>330833895</v>
      </c>
      <c r="B629" s="5">
        <v>541660459</v>
      </c>
      <c r="C629" t="str">
        <f t="shared" si="27"/>
        <v>330833895_2017</v>
      </c>
      <c r="D629" t="str">
        <f t="shared" si="28"/>
        <v>Evening Star Foundation_Alliance Defending Freedom201714800</v>
      </c>
      <c r="E629" t="str">
        <f t="shared" si="29"/>
        <v>ProPublica</v>
      </c>
      <c r="F629" t="s">
        <v>1203</v>
      </c>
      <c r="G629" t="s">
        <v>1154</v>
      </c>
      <c r="H629" t="s">
        <v>322</v>
      </c>
      <c r="I629" s="1">
        <v>14800</v>
      </c>
      <c r="J629">
        <v>2017</v>
      </c>
    </row>
    <row r="630" spans="1:10" x14ac:dyDescent="0.2">
      <c r="A630">
        <v>330833895</v>
      </c>
      <c r="B630" s="5">
        <v>541660459</v>
      </c>
      <c r="C630" t="str">
        <f t="shared" si="27"/>
        <v>330833895_2018</v>
      </c>
      <c r="D630" t="str">
        <f t="shared" si="28"/>
        <v>Evening Star Foundation_Alliance Defending Freedom201825000</v>
      </c>
      <c r="E630" t="str">
        <f t="shared" si="29"/>
        <v>ProPublica</v>
      </c>
      <c r="F630" t="s">
        <v>1204</v>
      </c>
      <c r="G630" t="s">
        <v>1154</v>
      </c>
      <c r="H630" t="s">
        <v>322</v>
      </c>
      <c r="I630" s="1">
        <v>25000</v>
      </c>
      <c r="J630">
        <v>2018</v>
      </c>
    </row>
    <row r="631" spans="1:10" x14ac:dyDescent="0.2">
      <c r="A631">
        <v>330833895</v>
      </c>
      <c r="B631" s="5">
        <v>541660459</v>
      </c>
      <c r="C631" t="str">
        <f t="shared" si="27"/>
        <v>330833895_2019</v>
      </c>
      <c r="D631" t="str">
        <f t="shared" si="28"/>
        <v>Evening Star Foundation_Alliance Defending Freedom201920000</v>
      </c>
      <c r="E631" t="str">
        <f t="shared" si="29"/>
        <v>ProPublica</v>
      </c>
      <c r="F631" t="s">
        <v>1205</v>
      </c>
      <c r="G631" t="s">
        <v>1154</v>
      </c>
      <c r="H631" t="s">
        <v>322</v>
      </c>
      <c r="I631" s="1">
        <v>20000</v>
      </c>
      <c r="J631">
        <v>2019</v>
      </c>
    </row>
    <row r="632" spans="1:10" x14ac:dyDescent="0.2">
      <c r="A632">
        <v>330833895</v>
      </c>
      <c r="B632" s="5">
        <v>541660459</v>
      </c>
      <c r="C632" t="str">
        <f t="shared" si="27"/>
        <v>330833895_2020</v>
      </c>
      <c r="D632" t="str">
        <f t="shared" si="28"/>
        <v>Evening Star Foundation_Alliance Defending Freedom20205000</v>
      </c>
      <c r="E632" t="str">
        <f t="shared" si="29"/>
        <v>ProPublica</v>
      </c>
      <c r="F632" t="s">
        <v>1206</v>
      </c>
      <c r="G632" t="s">
        <v>1154</v>
      </c>
      <c r="H632" t="s">
        <v>322</v>
      </c>
      <c r="I632" s="1">
        <v>5000</v>
      </c>
      <c r="J632">
        <v>2020</v>
      </c>
    </row>
    <row r="633" spans="1:10" x14ac:dyDescent="0.2">
      <c r="A633">
        <v>330833895</v>
      </c>
      <c r="B633" s="5">
        <v>541660459</v>
      </c>
      <c r="C633" t="str">
        <f t="shared" si="27"/>
        <v>330833895_2021</v>
      </c>
      <c r="D633" t="str">
        <f t="shared" si="28"/>
        <v>Evening Star Foundation_Alliance Defending Freedom202115000</v>
      </c>
      <c r="E633" t="str">
        <f t="shared" si="29"/>
        <v>ProPublica</v>
      </c>
      <c r="F633" t="s">
        <v>1207</v>
      </c>
      <c r="G633" t="s">
        <v>1154</v>
      </c>
      <c r="H633" t="s">
        <v>322</v>
      </c>
      <c r="I633" s="1">
        <v>15000</v>
      </c>
      <c r="J633">
        <v>2021</v>
      </c>
    </row>
    <row r="634" spans="1:10" x14ac:dyDescent="0.2">
      <c r="A634">
        <v>850453169</v>
      </c>
      <c r="B634" s="5">
        <v>541660459</v>
      </c>
      <c r="C634" t="str">
        <f t="shared" si="27"/>
        <v>850453169_2020</v>
      </c>
      <c r="D634" t="str">
        <f t="shared" si="28"/>
        <v>Fait Foundation_Alliance Defending Freedom20205000</v>
      </c>
      <c r="E634" t="str">
        <f t="shared" si="29"/>
        <v>ProPublica</v>
      </c>
      <c r="F634" t="s">
        <v>1208</v>
      </c>
      <c r="G634" t="s">
        <v>1155</v>
      </c>
      <c r="H634" t="s">
        <v>322</v>
      </c>
      <c r="I634" s="1">
        <v>5000</v>
      </c>
      <c r="J634">
        <v>2020</v>
      </c>
    </row>
    <row r="635" spans="1:10" x14ac:dyDescent="0.2">
      <c r="A635">
        <v>912167530</v>
      </c>
      <c r="B635" s="5">
        <v>541660459</v>
      </c>
      <c r="C635" t="str">
        <f t="shared" si="27"/>
        <v>912167530_2022</v>
      </c>
      <c r="D635" t="str">
        <f t="shared" si="28"/>
        <v>Farrell Family Foundation_Alliance Defending Freedom20222500</v>
      </c>
      <c r="E635" t="str">
        <f t="shared" si="29"/>
        <v>ProPublica</v>
      </c>
      <c r="F635" t="s">
        <v>1209</v>
      </c>
      <c r="G635" t="s">
        <v>1156</v>
      </c>
      <c r="H635" t="s">
        <v>322</v>
      </c>
      <c r="I635" s="1">
        <v>2500</v>
      </c>
      <c r="J635">
        <v>2022</v>
      </c>
    </row>
    <row r="636" spans="1:10" x14ac:dyDescent="0.2">
      <c r="A636">
        <v>426403589</v>
      </c>
      <c r="B636" s="5">
        <v>541660459</v>
      </c>
      <c r="C636" t="str">
        <f t="shared" si="27"/>
        <v>426403589_2015</v>
      </c>
      <c r="D636" t="str">
        <f t="shared" si="28"/>
        <v>Fellowship Trust_Alliance Defending Freedom201550</v>
      </c>
      <c r="E636" t="str">
        <f t="shared" si="29"/>
        <v>ProPublica</v>
      </c>
      <c r="F636" t="s">
        <v>1210</v>
      </c>
      <c r="G636" t="s">
        <v>1157</v>
      </c>
      <c r="H636" t="s">
        <v>322</v>
      </c>
      <c r="I636" s="1">
        <v>50</v>
      </c>
      <c r="J636">
        <v>2015</v>
      </c>
    </row>
    <row r="637" spans="1:10" x14ac:dyDescent="0.2">
      <c r="A637">
        <v>110303001</v>
      </c>
      <c r="B637" s="5">
        <v>541660459</v>
      </c>
      <c r="C637" t="str">
        <f t="shared" si="27"/>
        <v>110303001_2017</v>
      </c>
      <c r="D637" t="str">
        <f t="shared" si="28"/>
        <v>Fidelity Investments Charitable Gift Fund_Alliance Defending Freedom2017603149</v>
      </c>
      <c r="E637" t="str">
        <f t="shared" si="29"/>
        <v>ProPublica</v>
      </c>
      <c r="F637" t="s">
        <v>550</v>
      </c>
      <c r="G637" t="s">
        <v>1212</v>
      </c>
      <c r="H637" t="s">
        <v>322</v>
      </c>
      <c r="I637" s="1">
        <v>603149</v>
      </c>
      <c r="J637">
        <v>2017</v>
      </c>
    </row>
    <row r="638" spans="1:10" x14ac:dyDescent="0.2">
      <c r="A638">
        <v>110303001</v>
      </c>
      <c r="B638" s="5">
        <v>541660459</v>
      </c>
      <c r="C638" t="str">
        <f t="shared" si="27"/>
        <v>110303001_2018</v>
      </c>
      <c r="D638" t="str">
        <f t="shared" si="28"/>
        <v>Fidelity Investments Charitable Gift Fund_Alliance Defending Freedom2018799002</v>
      </c>
      <c r="E638" t="str">
        <f t="shared" si="29"/>
        <v>ProPublica</v>
      </c>
      <c r="F638" t="s">
        <v>550</v>
      </c>
      <c r="G638" t="s">
        <v>1212</v>
      </c>
      <c r="H638" t="s">
        <v>322</v>
      </c>
      <c r="I638" s="1">
        <v>799002</v>
      </c>
      <c r="J638">
        <v>2018</v>
      </c>
    </row>
    <row r="639" spans="1:10" x14ac:dyDescent="0.2">
      <c r="A639">
        <v>110303001</v>
      </c>
      <c r="B639" s="5">
        <v>541660459</v>
      </c>
      <c r="C639" t="str">
        <f t="shared" si="27"/>
        <v>110303001_2019</v>
      </c>
      <c r="D639" t="str">
        <f t="shared" si="28"/>
        <v>Fidelity Investments Charitable Gift Fund_Alliance Defending Freedom20191309762</v>
      </c>
      <c r="E639" t="str">
        <f t="shared" si="29"/>
        <v>ProPublica</v>
      </c>
      <c r="F639" t="s">
        <v>550</v>
      </c>
      <c r="G639" t="s">
        <v>1212</v>
      </c>
      <c r="H639" t="s">
        <v>322</v>
      </c>
      <c r="I639" s="1">
        <v>1309762</v>
      </c>
      <c r="J639">
        <v>2019</v>
      </c>
    </row>
    <row r="640" spans="1:10" x14ac:dyDescent="0.2">
      <c r="A640">
        <v>110303001</v>
      </c>
      <c r="B640" s="5">
        <v>541660459</v>
      </c>
      <c r="C640" t="str">
        <f t="shared" si="27"/>
        <v>110303001_2020</v>
      </c>
      <c r="D640" t="str">
        <f t="shared" si="28"/>
        <v>Fidelity Investments Charitable Gift Fund_Alliance Defending Freedom20201058403</v>
      </c>
      <c r="E640" t="str">
        <f t="shared" si="29"/>
        <v>ProPublica</v>
      </c>
      <c r="F640" t="s">
        <v>550</v>
      </c>
      <c r="G640" t="s">
        <v>1212</v>
      </c>
      <c r="H640" t="s">
        <v>322</v>
      </c>
      <c r="I640" s="1">
        <v>1058403</v>
      </c>
      <c r="J640">
        <v>2020</v>
      </c>
    </row>
    <row r="641" spans="1:10" x14ac:dyDescent="0.2">
      <c r="A641">
        <v>110303001</v>
      </c>
      <c r="B641" s="5">
        <v>541660459</v>
      </c>
      <c r="C641" t="str">
        <f t="shared" si="27"/>
        <v>110303001_2021</v>
      </c>
      <c r="D641" t="str">
        <f t="shared" si="28"/>
        <v>Fidelity Investments Charitable Gift Fund_Alliance Defending Freedom20211735874</v>
      </c>
      <c r="E641" t="str">
        <f t="shared" si="29"/>
        <v>ProPublica</v>
      </c>
      <c r="F641" t="s">
        <v>550</v>
      </c>
      <c r="G641" t="s">
        <v>1212</v>
      </c>
      <c r="H641" t="s">
        <v>322</v>
      </c>
      <c r="I641" s="1">
        <v>1735874</v>
      </c>
      <c r="J641">
        <v>2021</v>
      </c>
    </row>
    <row r="642" spans="1:10" x14ac:dyDescent="0.2">
      <c r="A642">
        <v>110303001</v>
      </c>
      <c r="B642" s="5">
        <v>541660459</v>
      </c>
      <c r="C642" t="str">
        <f t="shared" ref="C642:C705" si="30">_xlfn.CONCAT(A642,"_",J642)</f>
        <v>110303001_2022</v>
      </c>
      <c r="D642" t="str">
        <f t="shared" ref="D642:D705" si="31">_xlfn.CONCAT(G642,"_",H642,J642,I642)</f>
        <v>Fidelity Investments Charitable Gift Fund_Alliance Defending Freedom20222051760</v>
      </c>
      <c r="E642" t="str">
        <f t="shared" ref="E642:E705" si="32">IF(ISNUMBER(SEARCH("Conservative",F642)),"CT",IF(ISNUMBER(SEARCH("Propublica",F642)),"ProPublica","990"))</f>
        <v>ProPublica</v>
      </c>
      <c r="F642" t="s">
        <v>550</v>
      </c>
      <c r="G642" t="s">
        <v>1212</v>
      </c>
      <c r="H642" t="s">
        <v>322</v>
      </c>
      <c r="I642" s="1">
        <v>2051760</v>
      </c>
      <c r="J642">
        <v>2022</v>
      </c>
    </row>
    <row r="643" spans="1:10" x14ac:dyDescent="0.2">
      <c r="A643">
        <v>110303001</v>
      </c>
      <c r="B643" s="5">
        <v>541660459</v>
      </c>
      <c r="C643" t="str">
        <f t="shared" si="30"/>
        <v>110303001_2023</v>
      </c>
      <c r="D643" t="str">
        <f t="shared" si="31"/>
        <v>Fidelity Investments Charitable Gift Fund_Alliance Defending Freedom20231088566</v>
      </c>
      <c r="E643" t="str">
        <f t="shared" si="32"/>
        <v>ProPublica</v>
      </c>
      <c r="F643" t="s">
        <v>550</v>
      </c>
      <c r="G643" t="s">
        <v>1212</v>
      </c>
      <c r="H643" t="s">
        <v>322</v>
      </c>
      <c r="I643" s="1">
        <v>1088566</v>
      </c>
      <c r="J643">
        <v>2023</v>
      </c>
    </row>
    <row r="644" spans="1:10" x14ac:dyDescent="0.2">
      <c r="A644">
        <v>520794438</v>
      </c>
      <c r="B644" s="5">
        <v>541660459</v>
      </c>
      <c r="C644" t="str">
        <f t="shared" si="30"/>
        <v>520794438_2023</v>
      </c>
      <c r="D644" t="str">
        <f t="shared" si="31"/>
        <v>Fitchett Stick Foundation Inc_Alliance Defending Freedom2023100</v>
      </c>
      <c r="E644" t="str">
        <f t="shared" si="32"/>
        <v>ProPublica</v>
      </c>
      <c r="F644" t="s">
        <v>1231</v>
      </c>
      <c r="G644" t="s">
        <v>1213</v>
      </c>
      <c r="H644" t="s">
        <v>322</v>
      </c>
      <c r="I644" s="1">
        <v>100</v>
      </c>
      <c r="J644">
        <v>2023</v>
      </c>
    </row>
    <row r="645" spans="1:10" x14ac:dyDescent="0.2">
      <c r="A645">
        <v>832759948</v>
      </c>
      <c r="B645" s="5">
        <v>541660459</v>
      </c>
      <c r="C645" t="str">
        <f t="shared" si="30"/>
        <v>832759948_2021</v>
      </c>
      <c r="D645" t="str">
        <f t="shared" si="31"/>
        <v>Five Points Foundation_Alliance Defending Freedom20211000</v>
      </c>
      <c r="E645" t="str">
        <f t="shared" si="32"/>
        <v>ProPublica</v>
      </c>
      <c r="F645" t="s">
        <v>1232</v>
      </c>
      <c r="G645" t="s">
        <v>1214</v>
      </c>
      <c r="H645" t="s">
        <v>322</v>
      </c>
      <c r="I645" s="1">
        <v>1000</v>
      </c>
      <c r="J645">
        <v>2021</v>
      </c>
    </row>
    <row r="646" spans="1:10" x14ac:dyDescent="0.2">
      <c r="A646">
        <v>920675040</v>
      </c>
      <c r="B646" s="5">
        <v>541660459</v>
      </c>
      <c r="C646" t="str">
        <f t="shared" si="30"/>
        <v>920675040_2023</v>
      </c>
      <c r="D646" t="str">
        <f t="shared" si="31"/>
        <v>Fivelaps Foundation Inc_Alliance Defending Freedom20231250</v>
      </c>
      <c r="E646" t="str">
        <f t="shared" si="32"/>
        <v>ProPublica</v>
      </c>
      <c r="F646" t="s">
        <v>1233</v>
      </c>
      <c r="G646" t="s">
        <v>1215</v>
      </c>
      <c r="H646" t="s">
        <v>322</v>
      </c>
      <c r="I646" s="1">
        <v>1250</v>
      </c>
      <c r="J646">
        <v>2023</v>
      </c>
    </row>
    <row r="647" spans="1:10" x14ac:dyDescent="0.2">
      <c r="A647">
        <v>841406277</v>
      </c>
      <c r="B647" s="5">
        <v>541660459</v>
      </c>
      <c r="C647" t="str">
        <f t="shared" si="30"/>
        <v>841406277_2013</v>
      </c>
      <c r="D647" t="str">
        <f t="shared" si="31"/>
        <v>Floyd Foundation_Alliance Defending Freedom2013500</v>
      </c>
      <c r="E647" t="str">
        <f t="shared" si="32"/>
        <v>ProPublica</v>
      </c>
      <c r="F647" t="s">
        <v>1234</v>
      </c>
      <c r="G647" t="s">
        <v>1216</v>
      </c>
      <c r="H647" t="s">
        <v>322</v>
      </c>
      <c r="I647" s="1">
        <v>500</v>
      </c>
      <c r="J647">
        <v>2013</v>
      </c>
    </row>
    <row r="648" spans="1:10" x14ac:dyDescent="0.2">
      <c r="A648">
        <v>841406277</v>
      </c>
      <c r="B648" s="5">
        <v>541660459</v>
      </c>
      <c r="C648" t="str">
        <f t="shared" si="30"/>
        <v>841406277_2014</v>
      </c>
      <c r="D648" t="str">
        <f t="shared" si="31"/>
        <v>Floyd Foundation_Alliance Defending Freedom20141000</v>
      </c>
      <c r="E648" t="str">
        <f t="shared" si="32"/>
        <v>ProPublica</v>
      </c>
      <c r="F648" t="s">
        <v>1235</v>
      </c>
      <c r="G648" t="s">
        <v>1216</v>
      </c>
      <c r="H648" t="s">
        <v>322</v>
      </c>
      <c r="I648" s="1">
        <v>1000</v>
      </c>
      <c r="J648">
        <v>2014</v>
      </c>
    </row>
    <row r="649" spans="1:10" x14ac:dyDescent="0.2">
      <c r="A649">
        <v>396094544</v>
      </c>
      <c r="B649" s="5">
        <v>541660459</v>
      </c>
      <c r="C649" t="str">
        <f t="shared" si="30"/>
        <v>396094544_2022</v>
      </c>
      <c r="D649" t="str">
        <f t="shared" si="31"/>
        <v>Francis Kerscher Foundation_Alliance Defending Freedom20221000</v>
      </c>
      <c r="E649" t="str">
        <f t="shared" si="32"/>
        <v>ProPublica</v>
      </c>
      <c r="F649" t="s">
        <v>1236</v>
      </c>
      <c r="G649" t="s">
        <v>1217</v>
      </c>
      <c r="H649" t="s">
        <v>322</v>
      </c>
      <c r="I649" s="1">
        <v>1000</v>
      </c>
      <c r="J649">
        <v>2022</v>
      </c>
    </row>
    <row r="650" spans="1:10" x14ac:dyDescent="0.2">
      <c r="A650">
        <v>830600870</v>
      </c>
      <c r="B650" s="5">
        <v>541660459</v>
      </c>
      <c r="C650" t="str">
        <f t="shared" si="30"/>
        <v>830600870_2019</v>
      </c>
      <c r="D650" t="str">
        <f t="shared" si="31"/>
        <v>Freedom and Justice Foundation Inc_Alliance Defending Freedom201920000</v>
      </c>
      <c r="E650" t="str">
        <f t="shared" si="32"/>
        <v>ProPublica</v>
      </c>
      <c r="F650" t="s">
        <v>1237</v>
      </c>
      <c r="G650" t="s">
        <v>1291</v>
      </c>
      <c r="H650" t="s">
        <v>322</v>
      </c>
      <c r="I650" s="1">
        <v>20000</v>
      </c>
      <c r="J650">
        <v>2019</v>
      </c>
    </row>
    <row r="651" spans="1:10" x14ac:dyDescent="0.2">
      <c r="A651">
        <v>830600870</v>
      </c>
      <c r="B651" s="5">
        <v>541660459</v>
      </c>
      <c r="C651" t="str">
        <f t="shared" si="30"/>
        <v>830600870_2020</v>
      </c>
      <c r="D651" t="str">
        <f t="shared" si="31"/>
        <v>Freedom and Justice Foundation Inc_Alliance Defending Freedom202025000</v>
      </c>
      <c r="E651" t="str">
        <f t="shared" si="32"/>
        <v>ProPublica</v>
      </c>
      <c r="F651" t="s">
        <v>1238</v>
      </c>
      <c r="G651" t="s">
        <v>1291</v>
      </c>
      <c r="H651" t="s">
        <v>322</v>
      </c>
      <c r="I651" s="1">
        <v>25000</v>
      </c>
      <c r="J651">
        <v>2020</v>
      </c>
    </row>
    <row r="652" spans="1:10" x14ac:dyDescent="0.2">
      <c r="A652">
        <v>830600870</v>
      </c>
      <c r="B652" s="5">
        <v>541660459</v>
      </c>
      <c r="C652" t="str">
        <f t="shared" si="30"/>
        <v>830600870_2021</v>
      </c>
      <c r="D652" t="str">
        <f t="shared" si="31"/>
        <v>Freedom and Justice Foundation Inc_Alliance Defending Freedom202140000</v>
      </c>
      <c r="E652" t="str">
        <f t="shared" si="32"/>
        <v>ProPublica</v>
      </c>
      <c r="F652" t="s">
        <v>1239</v>
      </c>
      <c r="G652" t="s">
        <v>1291</v>
      </c>
      <c r="H652" t="s">
        <v>322</v>
      </c>
      <c r="I652" s="1">
        <v>40000</v>
      </c>
      <c r="J652">
        <v>2021</v>
      </c>
    </row>
    <row r="653" spans="1:10" x14ac:dyDescent="0.2">
      <c r="A653">
        <v>830600870</v>
      </c>
      <c r="B653" s="5">
        <v>541660459</v>
      </c>
      <c r="C653" t="str">
        <f t="shared" si="30"/>
        <v>830600870_2022</v>
      </c>
      <c r="D653" t="str">
        <f t="shared" si="31"/>
        <v>Freedom and Justice Foundation Inc_Alliance Defending Freedom202240000</v>
      </c>
      <c r="E653" t="str">
        <f t="shared" si="32"/>
        <v>ProPublica</v>
      </c>
      <c r="F653" t="s">
        <v>1240</v>
      </c>
      <c r="G653" t="s">
        <v>1291</v>
      </c>
      <c r="H653" t="s">
        <v>322</v>
      </c>
      <c r="I653" s="1">
        <v>40000</v>
      </c>
      <c r="J653">
        <v>2022</v>
      </c>
    </row>
    <row r="654" spans="1:10" x14ac:dyDescent="0.2">
      <c r="A654">
        <v>830600870</v>
      </c>
      <c r="B654" s="5">
        <v>541660459</v>
      </c>
      <c r="C654" t="str">
        <f t="shared" si="30"/>
        <v>830600870_2023</v>
      </c>
      <c r="D654" t="str">
        <f t="shared" si="31"/>
        <v>Freedom and Justice Foundation Inc_Alliance Defending Freedom202340000</v>
      </c>
      <c r="E654" t="str">
        <f t="shared" si="32"/>
        <v>ProPublica</v>
      </c>
      <c r="F654" t="s">
        <v>1241</v>
      </c>
      <c r="G654" t="s">
        <v>1291</v>
      </c>
      <c r="H654" t="s">
        <v>322</v>
      </c>
      <c r="I654" s="1">
        <v>40000</v>
      </c>
      <c r="J654">
        <v>2023</v>
      </c>
    </row>
    <row r="655" spans="1:10" x14ac:dyDescent="0.2">
      <c r="A655">
        <v>461607089</v>
      </c>
      <c r="B655" s="5">
        <v>541660459</v>
      </c>
      <c r="C655" t="str">
        <f t="shared" si="30"/>
        <v>461607089_2020</v>
      </c>
      <c r="D655" t="str">
        <f t="shared" si="31"/>
        <v>Freedom for Faith Foundation_Alliance Defending Freedom20205000</v>
      </c>
      <c r="E655" t="str">
        <f t="shared" si="32"/>
        <v>ProPublica</v>
      </c>
      <c r="F655" t="s">
        <v>1242</v>
      </c>
      <c r="G655" t="s">
        <v>1292</v>
      </c>
      <c r="H655" t="s">
        <v>322</v>
      </c>
      <c r="I655" s="1">
        <v>5000</v>
      </c>
      <c r="J655">
        <v>2020</v>
      </c>
    </row>
    <row r="656" spans="1:10" x14ac:dyDescent="0.2">
      <c r="A656">
        <v>461607089</v>
      </c>
      <c r="B656" s="5">
        <v>541660459</v>
      </c>
      <c r="C656" t="str">
        <f t="shared" si="30"/>
        <v>461607089_2021</v>
      </c>
      <c r="D656" t="str">
        <f t="shared" si="31"/>
        <v>Freedom for Faith Foundation_Alliance Defending Freedom20216000</v>
      </c>
      <c r="E656" t="str">
        <f t="shared" si="32"/>
        <v>ProPublica</v>
      </c>
      <c r="F656" t="s">
        <v>1243</v>
      </c>
      <c r="G656" t="s">
        <v>1292</v>
      </c>
      <c r="H656" t="s">
        <v>322</v>
      </c>
      <c r="I656" s="1">
        <v>6000</v>
      </c>
      <c r="J656">
        <v>2021</v>
      </c>
    </row>
    <row r="657" spans="1:10" x14ac:dyDescent="0.2">
      <c r="A657">
        <v>237007002</v>
      </c>
      <c r="B657" s="5">
        <v>541660459</v>
      </c>
      <c r="C657" t="str">
        <f t="shared" si="30"/>
        <v>237007002_2023</v>
      </c>
      <c r="D657" t="str">
        <f t="shared" si="31"/>
        <v>Fulk Family Charitable Trust_Alliance Defending Freedom2023500</v>
      </c>
      <c r="E657" t="str">
        <f t="shared" si="32"/>
        <v>ProPublica</v>
      </c>
      <c r="F657" t="s">
        <v>1244</v>
      </c>
      <c r="G657" t="s">
        <v>1218</v>
      </c>
      <c r="H657" t="s">
        <v>322</v>
      </c>
      <c r="I657" s="1">
        <v>500</v>
      </c>
      <c r="J657">
        <v>2023</v>
      </c>
    </row>
    <row r="658" spans="1:10" x14ac:dyDescent="0.2">
      <c r="A658">
        <v>841260656</v>
      </c>
      <c r="B658" s="5">
        <v>541660459</v>
      </c>
      <c r="C658" t="str">
        <f t="shared" si="30"/>
        <v>841260656_2012</v>
      </c>
      <c r="D658" t="str">
        <f t="shared" si="31"/>
        <v>G &amp; G Outreach Foundation_Alliance Defending Freedom2012500</v>
      </c>
      <c r="E658" t="str">
        <f t="shared" si="32"/>
        <v>ProPublica</v>
      </c>
      <c r="F658" t="s">
        <v>1245</v>
      </c>
      <c r="G658" t="s">
        <v>1219</v>
      </c>
      <c r="H658" t="s">
        <v>322</v>
      </c>
      <c r="I658" s="1">
        <v>500</v>
      </c>
      <c r="J658">
        <v>2012</v>
      </c>
    </row>
    <row r="659" spans="1:10" x14ac:dyDescent="0.2">
      <c r="A659">
        <v>205924646</v>
      </c>
      <c r="B659" s="5">
        <v>541660459</v>
      </c>
      <c r="C659" t="str">
        <f t="shared" si="30"/>
        <v>205924646_2018</v>
      </c>
      <c r="D659" t="str">
        <f t="shared" si="31"/>
        <v>Ganahi Family Foundation_Alliance Defending Freedom2018500</v>
      </c>
      <c r="E659" t="str">
        <f t="shared" si="32"/>
        <v>ProPublica</v>
      </c>
      <c r="F659" t="s">
        <v>1246</v>
      </c>
      <c r="G659" t="s">
        <v>1220</v>
      </c>
      <c r="H659" t="s">
        <v>322</v>
      </c>
      <c r="I659" s="1">
        <v>500</v>
      </c>
      <c r="J659">
        <v>2018</v>
      </c>
    </row>
    <row r="660" spans="1:10" x14ac:dyDescent="0.2">
      <c r="A660">
        <v>205924646</v>
      </c>
      <c r="B660" s="5">
        <v>541660459</v>
      </c>
      <c r="C660" t="str">
        <f t="shared" si="30"/>
        <v>205924646_2019</v>
      </c>
      <c r="D660" t="str">
        <f t="shared" si="31"/>
        <v>Ganahi Family Foundation_Alliance Defending Freedom20191000</v>
      </c>
      <c r="E660" t="str">
        <f t="shared" si="32"/>
        <v>ProPublica</v>
      </c>
      <c r="F660" t="s">
        <v>1247</v>
      </c>
      <c r="G660" t="s">
        <v>1220</v>
      </c>
      <c r="H660" t="s">
        <v>322</v>
      </c>
      <c r="I660" s="1">
        <v>1000</v>
      </c>
      <c r="J660">
        <v>2019</v>
      </c>
    </row>
    <row r="661" spans="1:10" x14ac:dyDescent="0.2">
      <c r="A661">
        <v>205924646</v>
      </c>
      <c r="B661" s="5">
        <v>541660459</v>
      </c>
      <c r="C661" t="str">
        <f t="shared" si="30"/>
        <v>205924646_2019</v>
      </c>
      <c r="D661" t="str">
        <f t="shared" si="31"/>
        <v>Ganahi Family Foundation_Alliance Defending Freedom2019500</v>
      </c>
      <c r="E661" t="str">
        <f t="shared" si="32"/>
        <v>ProPublica</v>
      </c>
      <c r="F661" t="s">
        <v>1247</v>
      </c>
      <c r="G661" t="s">
        <v>1220</v>
      </c>
      <c r="H661" t="s">
        <v>322</v>
      </c>
      <c r="I661" s="1">
        <v>500</v>
      </c>
      <c r="J661">
        <v>2019</v>
      </c>
    </row>
    <row r="662" spans="1:10" x14ac:dyDescent="0.2">
      <c r="A662">
        <v>205924646</v>
      </c>
      <c r="B662" s="5">
        <v>541660459</v>
      </c>
      <c r="C662" t="str">
        <f t="shared" si="30"/>
        <v>205924646_2020</v>
      </c>
      <c r="D662" t="str">
        <f t="shared" si="31"/>
        <v>Ganahi Family Foundation_Alliance Defending Freedom2020500</v>
      </c>
      <c r="E662" t="str">
        <f t="shared" si="32"/>
        <v>ProPublica</v>
      </c>
      <c r="F662" t="s">
        <v>1248</v>
      </c>
      <c r="G662" t="s">
        <v>1220</v>
      </c>
      <c r="H662" t="s">
        <v>322</v>
      </c>
      <c r="I662" s="1">
        <v>500</v>
      </c>
      <c r="J662">
        <v>2020</v>
      </c>
    </row>
    <row r="663" spans="1:10" x14ac:dyDescent="0.2">
      <c r="A663">
        <v>205924646</v>
      </c>
      <c r="B663" s="5">
        <v>541660459</v>
      </c>
      <c r="C663" t="str">
        <f t="shared" si="30"/>
        <v>205924646_2021</v>
      </c>
      <c r="D663" t="str">
        <f t="shared" si="31"/>
        <v>Ganahi Family Foundation_Alliance Defending Freedom2021500</v>
      </c>
      <c r="E663" t="str">
        <f t="shared" si="32"/>
        <v>ProPublica</v>
      </c>
      <c r="F663" t="s">
        <v>1249</v>
      </c>
      <c r="G663" t="s">
        <v>1220</v>
      </c>
      <c r="H663" t="s">
        <v>322</v>
      </c>
      <c r="I663" s="1">
        <v>500</v>
      </c>
      <c r="J663">
        <v>2021</v>
      </c>
    </row>
    <row r="664" spans="1:10" x14ac:dyDescent="0.2">
      <c r="A664">
        <v>205924646</v>
      </c>
      <c r="B664" s="5">
        <v>541660459</v>
      </c>
      <c r="C664" t="str">
        <f t="shared" si="30"/>
        <v>205924646_2022</v>
      </c>
      <c r="D664" t="str">
        <f t="shared" si="31"/>
        <v>Ganahi Family Foundation_Alliance Defending Freedom20221500</v>
      </c>
      <c r="E664" t="str">
        <f t="shared" si="32"/>
        <v>ProPublica</v>
      </c>
      <c r="F664" t="s">
        <v>1250</v>
      </c>
      <c r="G664" t="s">
        <v>1220</v>
      </c>
      <c r="H664" t="s">
        <v>322</v>
      </c>
      <c r="I664" s="1">
        <v>1500</v>
      </c>
      <c r="J664">
        <v>2022</v>
      </c>
    </row>
    <row r="665" spans="1:10" x14ac:dyDescent="0.2">
      <c r="A665">
        <v>205924646</v>
      </c>
      <c r="B665" s="5">
        <v>541660459</v>
      </c>
      <c r="C665" t="str">
        <f t="shared" si="30"/>
        <v>205924646_2023</v>
      </c>
      <c r="D665" t="str">
        <f t="shared" si="31"/>
        <v>Ganahi Family Foundation_Alliance Defending Freedom20231000</v>
      </c>
      <c r="E665" t="str">
        <f t="shared" si="32"/>
        <v>ProPublica</v>
      </c>
      <c r="F665" t="s">
        <v>1251</v>
      </c>
      <c r="G665" t="s">
        <v>1220</v>
      </c>
      <c r="H665" t="s">
        <v>322</v>
      </c>
      <c r="I665" s="1">
        <v>1000</v>
      </c>
      <c r="J665">
        <v>2023</v>
      </c>
    </row>
    <row r="666" spans="1:10" x14ac:dyDescent="0.2">
      <c r="A666">
        <v>542085787</v>
      </c>
      <c r="B666" s="5">
        <v>541660459</v>
      </c>
      <c r="C666" t="str">
        <f t="shared" si="30"/>
        <v>542085787_2020</v>
      </c>
      <c r="D666" t="str">
        <f t="shared" si="31"/>
        <v>Garcia Family Foundation I Inc_Alliance Defending Freedom2020200000</v>
      </c>
      <c r="E666" t="str">
        <f t="shared" si="32"/>
        <v>ProPublica</v>
      </c>
      <c r="F666" t="s">
        <v>1252</v>
      </c>
      <c r="G666" t="s">
        <v>1221</v>
      </c>
      <c r="H666" t="s">
        <v>322</v>
      </c>
      <c r="I666" s="1">
        <v>200000</v>
      </c>
      <c r="J666">
        <v>2020</v>
      </c>
    </row>
    <row r="667" spans="1:10" x14ac:dyDescent="0.2">
      <c r="A667">
        <v>542085787</v>
      </c>
      <c r="B667" s="5">
        <v>541660459</v>
      </c>
      <c r="C667" t="str">
        <f t="shared" si="30"/>
        <v>542085787_2022</v>
      </c>
      <c r="D667" t="str">
        <f t="shared" si="31"/>
        <v>Garcia Family Foundation I Inc_Alliance Defending Freedom20222000</v>
      </c>
      <c r="E667" t="str">
        <f t="shared" si="32"/>
        <v>ProPublica</v>
      </c>
      <c r="F667" t="s">
        <v>1253</v>
      </c>
      <c r="G667" t="s">
        <v>1221</v>
      </c>
      <c r="H667" t="s">
        <v>322</v>
      </c>
      <c r="I667" s="1">
        <v>2000</v>
      </c>
      <c r="J667">
        <v>2022</v>
      </c>
    </row>
    <row r="668" spans="1:10" x14ac:dyDescent="0.2">
      <c r="A668">
        <v>10846118</v>
      </c>
      <c r="B668" s="5">
        <v>541660459</v>
      </c>
      <c r="C668" t="str">
        <f t="shared" si="30"/>
        <v>10846118_2020</v>
      </c>
      <c r="D668" t="str">
        <f t="shared" si="31"/>
        <v>Garippa Foundation Inc_Alliance Defending Freedom20201000</v>
      </c>
      <c r="E668" t="str">
        <f t="shared" si="32"/>
        <v>ProPublica</v>
      </c>
      <c r="F668" t="s">
        <v>1254</v>
      </c>
      <c r="G668" t="s">
        <v>1222</v>
      </c>
      <c r="H668" t="s">
        <v>322</v>
      </c>
      <c r="I668" s="1">
        <v>1000</v>
      </c>
      <c r="J668">
        <v>2020</v>
      </c>
    </row>
    <row r="669" spans="1:10" x14ac:dyDescent="0.2">
      <c r="A669">
        <v>486115213</v>
      </c>
      <c r="B669" s="5">
        <v>541660459</v>
      </c>
      <c r="C669" t="str">
        <f t="shared" si="30"/>
        <v>486115213_2021</v>
      </c>
      <c r="D669" t="str">
        <f t="shared" si="31"/>
        <v>Garvey Kansas Foundation_Alliance Defending Freedom20211000</v>
      </c>
      <c r="E669" t="str">
        <f t="shared" si="32"/>
        <v>ProPublica</v>
      </c>
      <c r="F669" t="s">
        <v>1255</v>
      </c>
      <c r="G669" t="s">
        <v>1223</v>
      </c>
      <c r="H669" t="s">
        <v>322</v>
      </c>
      <c r="I669" s="1">
        <v>1000</v>
      </c>
      <c r="J669">
        <v>2021</v>
      </c>
    </row>
    <row r="670" spans="1:10" x14ac:dyDescent="0.2">
      <c r="A670">
        <v>486115213</v>
      </c>
      <c r="B670" s="5">
        <v>541660459</v>
      </c>
      <c r="C670" t="str">
        <f t="shared" si="30"/>
        <v>486115213_2022</v>
      </c>
      <c r="D670" t="str">
        <f t="shared" si="31"/>
        <v>Garvey Kansas Foundation_Alliance Defending Freedom20221000</v>
      </c>
      <c r="E670" t="str">
        <f t="shared" si="32"/>
        <v>ProPublica</v>
      </c>
      <c r="F670" t="s">
        <v>1256</v>
      </c>
      <c r="G670" t="s">
        <v>1223</v>
      </c>
      <c r="H670" t="s">
        <v>322</v>
      </c>
      <c r="I670" s="1">
        <v>1000</v>
      </c>
      <c r="J670">
        <v>2022</v>
      </c>
    </row>
    <row r="671" spans="1:10" x14ac:dyDescent="0.2">
      <c r="A671">
        <v>486115213</v>
      </c>
      <c r="B671" s="5">
        <v>541660459</v>
      </c>
      <c r="C671" t="str">
        <f t="shared" si="30"/>
        <v>486115213_2023</v>
      </c>
      <c r="D671" t="str">
        <f t="shared" si="31"/>
        <v>Garvey Kansas Foundation_Alliance Defending Freedom20231000</v>
      </c>
      <c r="E671" t="str">
        <f t="shared" si="32"/>
        <v>ProPublica</v>
      </c>
      <c r="F671" t="s">
        <v>1257</v>
      </c>
      <c r="G671" t="s">
        <v>1223</v>
      </c>
      <c r="H671" t="s">
        <v>322</v>
      </c>
      <c r="I671" s="1">
        <v>1000</v>
      </c>
      <c r="J671">
        <v>2023</v>
      </c>
    </row>
    <row r="672" spans="1:10" x14ac:dyDescent="0.2">
      <c r="A672">
        <v>261623867</v>
      </c>
      <c r="B672" s="5">
        <v>541660459</v>
      </c>
      <c r="C672" t="str">
        <f t="shared" si="30"/>
        <v>261623867_2012</v>
      </c>
      <c r="D672" t="str">
        <f t="shared" si="31"/>
        <v>Gary And Lennie Michelson Family Foundation_Alliance Defending Freedom20121000</v>
      </c>
      <c r="E672" t="str">
        <f t="shared" si="32"/>
        <v>ProPublica</v>
      </c>
      <c r="F672" t="s">
        <v>1258</v>
      </c>
      <c r="G672" t="s">
        <v>1224</v>
      </c>
      <c r="H672" t="s">
        <v>322</v>
      </c>
      <c r="I672" s="1">
        <v>1000</v>
      </c>
      <c r="J672">
        <v>2012</v>
      </c>
    </row>
    <row r="673" spans="1:10" x14ac:dyDescent="0.2">
      <c r="A673">
        <v>261623867</v>
      </c>
      <c r="B673" s="5">
        <v>541660459</v>
      </c>
      <c r="C673" t="str">
        <f t="shared" si="30"/>
        <v>261623867_2013</v>
      </c>
      <c r="D673" t="str">
        <f t="shared" si="31"/>
        <v>Gary And Lennie Michelson Family Foundation_Alliance Defending Freedom20131000</v>
      </c>
      <c r="E673" t="str">
        <f t="shared" si="32"/>
        <v>ProPublica</v>
      </c>
      <c r="F673" t="s">
        <v>1259</v>
      </c>
      <c r="G673" t="s">
        <v>1224</v>
      </c>
      <c r="H673" t="s">
        <v>322</v>
      </c>
      <c r="I673" s="1">
        <v>1000</v>
      </c>
      <c r="J673">
        <v>2013</v>
      </c>
    </row>
    <row r="674" spans="1:10" x14ac:dyDescent="0.2">
      <c r="A674">
        <v>261623867</v>
      </c>
      <c r="B674" s="5">
        <v>541660459</v>
      </c>
      <c r="C674" t="str">
        <f t="shared" si="30"/>
        <v>261623867_2014</v>
      </c>
      <c r="D674" t="str">
        <f t="shared" si="31"/>
        <v>Gary And Lennie Michelson Family Foundation_Alliance Defending Freedom20143500</v>
      </c>
      <c r="E674" t="str">
        <f t="shared" si="32"/>
        <v>ProPublica</v>
      </c>
      <c r="F674" t="s">
        <v>1260</v>
      </c>
      <c r="G674" t="s">
        <v>1224</v>
      </c>
      <c r="H674" t="s">
        <v>322</v>
      </c>
      <c r="I674" s="1">
        <v>3500</v>
      </c>
      <c r="J674">
        <v>2014</v>
      </c>
    </row>
    <row r="675" spans="1:10" x14ac:dyDescent="0.2">
      <c r="A675">
        <v>261623867</v>
      </c>
      <c r="B675" s="5">
        <v>541660459</v>
      </c>
      <c r="C675" t="str">
        <f t="shared" si="30"/>
        <v>261623867_2015</v>
      </c>
      <c r="D675" t="str">
        <f t="shared" si="31"/>
        <v>Gary And Lennie Michelson Family Foundation_Alliance Defending Freedom20151500</v>
      </c>
      <c r="E675" t="str">
        <f t="shared" si="32"/>
        <v>ProPublica</v>
      </c>
      <c r="F675" t="s">
        <v>1261</v>
      </c>
      <c r="G675" t="s">
        <v>1224</v>
      </c>
      <c r="H675" t="s">
        <v>322</v>
      </c>
      <c r="I675" s="1">
        <v>1500</v>
      </c>
      <c r="J675">
        <v>2015</v>
      </c>
    </row>
    <row r="676" spans="1:10" x14ac:dyDescent="0.2">
      <c r="A676">
        <v>261623867</v>
      </c>
      <c r="B676" s="5">
        <v>541660459</v>
      </c>
      <c r="C676" t="str">
        <f t="shared" si="30"/>
        <v>261623867_2016</v>
      </c>
      <c r="D676" t="str">
        <f t="shared" si="31"/>
        <v>Gary And Lennie Michelson Family Foundation_Alliance Defending Freedom20162000</v>
      </c>
      <c r="E676" t="str">
        <f t="shared" si="32"/>
        <v>ProPublica</v>
      </c>
      <c r="F676" t="s">
        <v>1262</v>
      </c>
      <c r="G676" t="s">
        <v>1224</v>
      </c>
      <c r="H676" t="s">
        <v>322</v>
      </c>
      <c r="I676" s="1">
        <v>2000</v>
      </c>
      <c r="J676">
        <v>2016</v>
      </c>
    </row>
    <row r="677" spans="1:10" x14ac:dyDescent="0.2">
      <c r="A677">
        <v>261623867</v>
      </c>
      <c r="B677" s="5">
        <v>541660459</v>
      </c>
      <c r="C677" t="str">
        <f t="shared" si="30"/>
        <v>261623867_2017</v>
      </c>
      <c r="D677" t="str">
        <f t="shared" si="31"/>
        <v>Gary And Lennie Michelson Family Foundation_Alliance Defending Freedom20171000</v>
      </c>
      <c r="E677" t="str">
        <f t="shared" si="32"/>
        <v>ProPublica</v>
      </c>
      <c r="F677" t="s">
        <v>1263</v>
      </c>
      <c r="G677" t="s">
        <v>1224</v>
      </c>
      <c r="H677" t="s">
        <v>322</v>
      </c>
      <c r="I677" s="1">
        <v>1000</v>
      </c>
      <c r="J677">
        <v>2017</v>
      </c>
    </row>
    <row r="678" spans="1:10" x14ac:dyDescent="0.2">
      <c r="A678">
        <v>137099576</v>
      </c>
      <c r="B678" s="5">
        <v>541660459</v>
      </c>
      <c r="C678" t="str">
        <f t="shared" si="30"/>
        <v>137099576_2018</v>
      </c>
      <c r="D678" t="str">
        <f t="shared" si="31"/>
        <v>Gary J &amp; Susan O Ferrentino Foundation_Alliance Defending Freedom20185000</v>
      </c>
      <c r="E678" t="str">
        <f t="shared" si="32"/>
        <v>ProPublica</v>
      </c>
      <c r="F678" t="s">
        <v>1264</v>
      </c>
      <c r="G678" t="s">
        <v>1225</v>
      </c>
      <c r="H678" t="s">
        <v>322</v>
      </c>
      <c r="I678" s="1">
        <v>5000</v>
      </c>
      <c r="J678">
        <v>2018</v>
      </c>
    </row>
    <row r="679" spans="1:10" x14ac:dyDescent="0.2">
      <c r="A679">
        <v>137099576</v>
      </c>
      <c r="B679" s="5">
        <v>541660459</v>
      </c>
      <c r="C679" t="str">
        <f t="shared" si="30"/>
        <v>137099576_2019</v>
      </c>
      <c r="D679" t="str">
        <f t="shared" si="31"/>
        <v>Gary J &amp; Susan O Ferrentino Foundation_Alliance Defending Freedom20195000</v>
      </c>
      <c r="E679" t="str">
        <f t="shared" si="32"/>
        <v>ProPublica</v>
      </c>
      <c r="F679" t="s">
        <v>1265</v>
      </c>
      <c r="G679" t="s">
        <v>1225</v>
      </c>
      <c r="H679" t="s">
        <v>322</v>
      </c>
      <c r="I679" s="1">
        <v>5000</v>
      </c>
      <c r="J679">
        <v>2019</v>
      </c>
    </row>
    <row r="680" spans="1:10" x14ac:dyDescent="0.2">
      <c r="A680">
        <v>137099576</v>
      </c>
      <c r="B680" s="5">
        <v>541660459</v>
      </c>
      <c r="C680" t="str">
        <f t="shared" si="30"/>
        <v>137099576_2020</v>
      </c>
      <c r="D680" t="str">
        <f t="shared" si="31"/>
        <v>Gary J &amp; Susan O Ferrentino Foundation_Alliance Defending Freedom20205000</v>
      </c>
      <c r="E680" t="str">
        <f t="shared" si="32"/>
        <v>ProPublica</v>
      </c>
      <c r="F680" t="s">
        <v>1266</v>
      </c>
      <c r="G680" t="s">
        <v>1225</v>
      </c>
      <c r="H680" t="s">
        <v>322</v>
      </c>
      <c r="I680" s="1">
        <v>5000</v>
      </c>
      <c r="J680">
        <v>2020</v>
      </c>
    </row>
    <row r="681" spans="1:10" x14ac:dyDescent="0.2">
      <c r="A681">
        <v>137099576</v>
      </c>
      <c r="B681" s="5">
        <v>541660459</v>
      </c>
      <c r="C681" t="str">
        <f t="shared" si="30"/>
        <v>137099576_2021</v>
      </c>
      <c r="D681" t="str">
        <f t="shared" si="31"/>
        <v>Gary J &amp; Susan O Ferrentino Foundation_Alliance Defending Freedom20215000</v>
      </c>
      <c r="E681" t="str">
        <f t="shared" si="32"/>
        <v>ProPublica</v>
      </c>
      <c r="F681" t="s">
        <v>1267</v>
      </c>
      <c r="G681" t="s">
        <v>1225</v>
      </c>
      <c r="H681" t="s">
        <v>322</v>
      </c>
      <c r="I681" s="1">
        <v>5000</v>
      </c>
      <c r="J681">
        <v>2021</v>
      </c>
    </row>
    <row r="682" spans="1:10" x14ac:dyDescent="0.2">
      <c r="A682">
        <v>137099576</v>
      </c>
      <c r="B682" s="5">
        <v>541660459</v>
      </c>
      <c r="C682" t="str">
        <f t="shared" si="30"/>
        <v>137099576_2022</v>
      </c>
      <c r="D682" t="str">
        <f t="shared" si="31"/>
        <v>Gary J &amp; Susan O Ferrentino Foundation_Alliance Defending Freedom20225000</v>
      </c>
      <c r="E682" t="str">
        <f t="shared" si="32"/>
        <v>ProPublica</v>
      </c>
      <c r="F682" t="s">
        <v>1268</v>
      </c>
      <c r="G682" t="s">
        <v>1225</v>
      </c>
      <c r="H682" t="s">
        <v>322</v>
      </c>
      <c r="I682" s="1">
        <v>5000</v>
      </c>
      <c r="J682">
        <v>2022</v>
      </c>
    </row>
    <row r="683" spans="1:10" x14ac:dyDescent="0.2">
      <c r="A683">
        <v>137099576</v>
      </c>
      <c r="B683" s="5">
        <v>541660459</v>
      </c>
      <c r="C683" t="str">
        <f t="shared" si="30"/>
        <v>137099576_2023</v>
      </c>
      <c r="D683" t="str">
        <f t="shared" si="31"/>
        <v>Gary J &amp; Susan O Ferrentino Foundation_Alliance Defending Freedom20235000</v>
      </c>
      <c r="E683" t="str">
        <f t="shared" si="32"/>
        <v>ProPublica</v>
      </c>
      <c r="F683" t="s">
        <v>1269</v>
      </c>
      <c r="G683" t="s">
        <v>1225</v>
      </c>
      <c r="H683" t="s">
        <v>322</v>
      </c>
      <c r="I683" s="1">
        <v>5000</v>
      </c>
      <c r="J683">
        <v>2023</v>
      </c>
    </row>
    <row r="684" spans="1:10" x14ac:dyDescent="0.2">
      <c r="A684">
        <v>137099576</v>
      </c>
      <c r="B684" s="5">
        <v>541660459</v>
      </c>
      <c r="C684" t="str">
        <f t="shared" si="30"/>
        <v>137099576_2024</v>
      </c>
      <c r="D684" t="str">
        <f t="shared" si="31"/>
        <v>Gary J &amp; Susan O Ferrentino Foundation_Alliance Defending Freedom20245000</v>
      </c>
      <c r="E684" t="str">
        <f t="shared" si="32"/>
        <v>ProPublica</v>
      </c>
      <c r="F684" t="s">
        <v>1270</v>
      </c>
      <c r="G684" t="s">
        <v>1225</v>
      </c>
      <c r="H684" t="s">
        <v>322</v>
      </c>
      <c r="I684" s="1">
        <v>5000</v>
      </c>
      <c r="J684">
        <v>2024</v>
      </c>
    </row>
    <row r="685" spans="1:10" x14ac:dyDescent="0.2">
      <c r="A685">
        <v>851228011</v>
      </c>
      <c r="B685" s="5">
        <v>541660459</v>
      </c>
      <c r="C685" t="str">
        <f t="shared" si="30"/>
        <v>851228011_2022</v>
      </c>
      <c r="D685" t="str">
        <f t="shared" si="31"/>
        <v>Gary Messina Family Foundation Inc_Alliance Defending Freedom20225000</v>
      </c>
      <c r="E685" t="str">
        <f t="shared" si="32"/>
        <v>ProPublica</v>
      </c>
      <c r="F685" t="s">
        <v>1271</v>
      </c>
      <c r="G685" t="s">
        <v>1226</v>
      </c>
      <c r="H685" t="s">
        <v>322</v>
      </c>
      <c r="I685" s="1">
        <v>5000</v>
      </c>
      <c r="J685">
        <v>2022</v>
      </c>
    </row>
    <row r="686" spans="1:10" x14ac:dyDescent="0.2">
      <c r="A686">
        <v>851228011</v>
      </c>
      <c r="B686" s="5">
        <v>541660459</v>
      </c>
      <c r="C686" t="str">
        <f t="shared" si="30"/>
        <v>851228011_2023</v>
      </c>
      <c r="D686" t="str">
        <f t="shared" si="31"/>
        <v>Gary Messina Family Foundation Inc_Alliance Defending Freedom20230</v>
      </c>
      <c r="E686" t="str">
        <f t="shared" si="32"/>
        <v>ProPublica</v>
      </c>
      <c r="F686" t="s">
        <v>1272</v>
      </c>
      <c r="G686" t="s">
        <v>1226</v>
      </c>
      <c r="H686" t="s">
        <v>322</v>
      </c>
      <c r="I686" s="1">
        <v>0</v>
      </c>
      <c r="J686">
        <v>2023</v>
      </c>
    </row>
    <row r="687" spans="1:10" x14ac:dyDescent="0.2">
      <c r="A687">
        <v>851228011</v>
      </c>
      <c r="B687" s="5">
        <v>541660459</v>
      </c>
      <c r="C687" t="str">
        <f t="shared" si="30"/>
        <v>851228011_2023</v>
      </c>
      <c r="D687" t="str">
        <f t="shared" si="31"/>
        <v>Gary Messina Family Foundation Inc_Alliance Defending Freedom20230</v>
      </c>
      <c r="E687" t="str">
        <f t="shared" si="32"/>
        <v>ProPublica</v>
      </c>
      <c r="F687" t="s">
        <v>1273</v>
      </c>
      <c r="G687" t="s">
        <v>1226</v>
      </c>
      <c r="H687" t="s">
        <v>322</v>
      </c>
      <c r="I687" s="1">
        <v>0</v>
      </c>
      <c r="J687">
        <v>2023</v>
      </c>
    </row>
    <row r="688" spans="1:10" x14ac:dyDescent="0.2">
      <c r="A688">
        <v>222621967</v>
      </c>
      <c r="B688" s="5">
        <v>541660459</v>
      </c>
      <c r="C688" t="str">
        <f t="shared" si="30"/>
        <v>222621967_2020</v>
      </c>
      <c r="D688" t="str">
        <f t="shared" si="31"/>
        <v>Ge Foundation_Alliance Defending Freedom20204250</v>
      </c>
      <c r="E688" t="str">
        <f t="shared" si="32"/>
        <v>ProPublica</v>
      </c>
      <c r="F688" t="s">
        <v>1274</v>
      </c>
      <c r="G688" t="s">
        <v>1227</v>
      </c>
      <c r="H688" t="s">
        <v>322</v>
      </c>
      <c r="I688" s="1">
        <v>4250</v>
      </c>
      <c r="J688">
        <v>2020</v>
      </c>
    </row>
    <row r="689" spans="1:10" x14ac:dyDescent="0.2">
      <c r="A689">
        <v>222621967</v>
      </c>
      <c r="B689" s="5">
        <v>541660459</v>
      </c>
      <c r="C689" t="str">
        <f t="shared" si="30"/>
        <v>222621967_2021</v>
      </c>
      <c r="D689" t="str">
        <f t="shared" si="31"/>
        <v>Ge Foundation_Alliance Defending Freedom2021150</v>
      </c>
      <c r="E689" t="str">
        <f t="shared" si="32"/>
        <v>ProPublica</v>
      </c>
      <c r="F689" t="s">
        <v>1275</v>
      </c>
      <c r="G689" t="s">
        <v>1227</v>
      </c>
      <c r="H689" t="s">
        <v>322</v>
      </c>
      <c r="I689" s="1">
        <v>150</v>
      </c>
      <c r="J689">
        <v>2021</v>
      </c>
    </row>
    <row r="690" spans="1:10" x14ac:dyDescent="0.2">
      <c r="A690">
        <v>222621967</v>
      </c>
      <c r="B690" s="5">
        <v>541660459</v>
      </c>
      <c r="C690" t="str">
        <f t="shared" si="30"/>
        <v>222621967_2021</v>
      </c>
      <c r="D690" t="str">
        <f t="shared" si="31"/>
        <v>Ge Foundation_Alliance Defending Freedom20212275</v>
      </c>
      <c r="E690" t="str">
        <f t="shared" si="32"/>
        <v>ProPublica</v>
      </c>
      <c r="F690" t="s">
        <v>1275</v>
      </c>
      <c r="G690" t="s">
        <v>1227</v>
      </c>
      <c r="H690" t="s">
        <v>322</v>
      </c>
      <c r="I690" s="1">
        <v>2275</v>
      </c>
      <c r="J690">
        <v>2021</v>
      </c>
    </row>
    <row r="691" spans="1:10" x14ac:dyDescent="0.2">
      <c r="A691">
        <v>222621967</v>
      </c>
      <c r="B691" s="5">
        <v>541660459</v>
      </c>
      <c r="C691" t="str">
        <f t="shared" si="30"/>
        <v>222621967_2021</v>
      </c>
      <c r="D691" t="str">
        <f t="shared" si="31"/>
        <v>Ge Foundation_Alliance Defending Freedom2021350</v>
      </c>
      <c r="E691" t="str">
        <f t="shared" si="32"/>
        <v>ProPublica</v>
      </c>
      <c r="F691" t="s">
        <v>1275</v>
      </c>
      <c r="G691" t="s">
        <v>1227</v>
      </c>
      <c r="H691" t="s">
        <v>322</v>
      </c>
      <c r="I691" s="1">
        <v>350</v>
      </c>
      <c r="J691">
        <v>2021</v>
      </c>
    </row>
    <row r="692" spans="1:10" x14ac:dyDescent="0.2">
      <c r="A692">
        <v>204479813</v>
      </c>
      <c r="B692" s="5">
        <v>541660459</v>
      </c>
      <c r="C692" t="str">
        <f t="shared" si="30"/>
        <v>204479813_2024</v>
      </c>
      <c r="D692" t="str">
        <f t="shared" si="31"/>
        <v>George And Sarah Buchanan Foundation_Alliance Defending Freedom202415000</v>
      </c>
      <c r="E692" t="str">
        <f t="shared" si="32"/>
        <v>ProPublica</v>
      </c>
      <c r="F692" t="s">
        <v>1276</v>
      </c>
      <c r="G692" t="s">
        <v>1228</v>
      </c>
      <c r="H692" t="s">
        <v>322</v>
      </c>
      <c r="I692" s="1">
        <v>15000</v>
      </c>
      <c r="J692">
        <v>2024</v>
      </c>
    </row>
    <row r="693" spans="1:10" x14ac:dyDescent="0.2">
      <c r="A693">
        <v>593753198</v>
      </c>
      <c r="B693" s="5">
        <v>541660459</v>
      </c>
      <c r="C693" t="str">
        <f t="shared" si="30"/>
        <v>593753198_2021</v>
      </c>
      <c r="D693" t="str">
        <f t="shared" si="31"/>
        <v>George Jenkins Foundation Inc_Alliance Defending Freedom2021500000</v>
      </c>
      <c r="E693" t="str">
        <f t="shared" si="32"/>
        <v>ProPublica</v>
      </c>
      <c r="F693" t="s">
        <v>1277</v>
      </c>
      <c r="G693" t="s">
        <v>1229</v>
      </c>
      <c r="H693" t="s">
        <v>322</v>
      </c>
      <c r="I693" s="1">
        <v>500000</v>
      </c>
      <c r="J693">
        <v>2021</v>
      </c>
    </row>
    <row r="694" spans="1:10" x14ac:dyDescent="0.2">
      <c r="A694">
        <v>593753198</v>
      </c>
      <c r="B694" s="5">
        <v>541660459</v>
      </c>
      <c r="C694" t="str">
        <f t="shared" si="30"/>
        <v>593753198_2022</v>
      </c>
      <c r="D694" t="str">
        <f t="shared" si="31"/>
        <v>George Jenkins Foundation Inc_Alliance Defending Freedom2022200000</v>
      </c>
      <c r="E694" t="str">
        <f t="shared" si="32"/>
        <v>ProPublica</v>
      </c>
      <c r="F694" t="s">
        <v>1278</v>
      </c>
      <c r="G694" t="s">
        <v>1229</v>
      </c>
      <c r="H694" t="s">
        <v>322</v>
      </c>
      <c r="I694" s="1">
        <v>200000</v>
      </c>
      <c r="J694">
        <v>2022</v>
      </c>
    </row>
    <row r="695" spans="1:10" x14ac:dyDescent="0.2">
      <c r="A695">
        <v>593753198</v>
      </c>
      <c r="B695" s="5">
        <v>541660459</v>
      </c>
      <c r="C695" t="str">
        <f t="shared" si="30"/>
        <v>593753198_2023</v>
      </c>
      <c r="D695" t="str">
        <f t="shared" si="31"/>
        <v>George Jenkins Foundation Inc_Alliance Defending Freedom20232700000</v>
      </c>
      <c r="E695" t="str">
        <f t="shared" si="32"/>
        <v>ProPublica</v>
      </c>
      <c r="F695" t="s">
        <v>1279</v>
      </c>
      <c r="G695" t="s">
        <v>1229</v>
      </c>
      <c r="H695" t="s">
        <v>322</v>
      </c>
      <c r="I695" s="1">
        <v>2700000</v>
      </c>
      <c r="J695">
        <v>2023</v>
      </c>
    </row>
    <row r="696" spans="1:10" x14ac:dyDescent="0.2">
      <c r="A696">
        <v>593287385</v>
      </c>
      <c r="B696" s="5">
        <v>541660459</v>
      </c>
      <c r="C696" t="str">
        <f t="shared" si="30"/>
        <v>593287385_2013</v>
      </c>
      <c r="D696" t="str">
        <f t="shared" si="31"/>
        <v>Gerry Corbett Foundation_Alliance Defending Freedom20132000</v>
      </c>
      <c r="E696" t="str">
        <f t="shared" si="32"/>
        <v>ProPublica</v>
      </c>
      <c r="F696" t="s">
        <v>1280</v>
      </c>
      <c r="G696" t="s">
        <v>1230</v>
      </c>
      <c r="H696" t="s">
        <v>322</v>
      </c>
      <c r="I696" s="1">
        <v>2000</v>
      </c>
      <c r="J696">
        <v>2013</v>
      </c>
    </row>
    <row r="697" spans="1:10" x14ac:dyDescent="0.2">
      <c r="A697">
        <v>593287385</v>
      </c>
      <c r="B697" s="5">
        <v>541660459</v>
      </c>
      <c r="C697" t="str">
        <f t="shared" si="30"/>
        <v>593287385_2014</v>
      </c>
      <c r="D697" t="str">
        <f t="shared" si="31"/>
        <v>Gerry Corbett Foundation_Alliance Defending Freedom20142000</v>
      </c>
      <c r="E697" t="str">
        <f t="shared" si="32"/>
        <v>ProPublica</v>
      </c>
      <c r="F697" t="s">
        <v>1281</v>
      </c>
      <c r="G697" t="s">
        <v>1230</v>
      </c>
      <c r="H697" t="s">
        <v>322</v>
      </c>
      <c r="I697" s="1">
        <v>2000</v>
      </c>
      <c r="J697">
        <v>2014</v>
      </c>
    </row>
    <row r="698" spans="1:10" x14ac:dyDescent="0.2">
      <c r="A698">
        <v>593287385</v>
      </c>
      <c r="B698" s="5">
        <v>541660459</v>
      </c>
      <c r="C698" t="str">
        <f t="shared" si="30"/>
        <v>593287385_2015</v>
      </c>
      <c r="D698" t="str">
        <f t="shared" si="31"/>
        <v>Gerry Corbett Foundation_Alliance Defending Freedom20152000</v>
      </c>
      <c r="E698" t="str">
        <f t="shared" si="32"/>
        <v>ProPublica</v>
      </c>
      <c r="F698" t="s">
        <v>1282</v>
      </c>
      <c r="G698" t="s">
        <v>1230</v>
      </c>
      <c r="H698" t="s">
        <v>322</v>
      </c>
      <c r="I698" s="1">
        <v>2000</v>
      </c>
      <c r="J698">
        <v>2015</v>
      </c>
    </row>
    <row r="699" spans="1:10" x14ac:dyDescent="0.2">
      <c r="A699">
        <v>593287385</v>
      </c>
      <c r="B699" s="5">
        <v>541660459</v>
      </c>
      <c r="C699" t="str">
        <f t="shared" si="30"/>
        <v>593287385_2016</v>
      </c>
      <c r="D699" t="str">
        <f t="shared" si="31"/>
        <v>Gerry Corbett Foundation_Alliance Defending Freedom20162000</v>
      </c>
      <c r="E699" t="str">
        <f t="shared" si="32"/>
        <v>ProPublica</v>
      </c>
      <c r="F699" t="s">
        <v>1283</v>
      </c>
      <c r="G699" t="s">
        <v>1230</v>
      </c>
      <c r="H699" t="s">
        <v>322</v>
      </c>
      <c r="I699" s="1">
        <v>2000</v>
      </c>
      <c r="J699">
        <v>2016</v>
      </c>
    </row>
    <row r="700" spans="1:10" x14ac:dyDescent="0.2">
      <c r="A700">
        <v>593287385</v>
      </c>
      <c r="B700" s="5">
        <v>541660459</v>
      </c>
      <c r="C700" t="str">
        <f t="shared" si="30"/>
        <v>593287385_2017</v>
      </c>
      <c r="D700" t="str">
        <f t="shared" si="31"/>
        <v>Gerry Corbett Foundation_Alliance Defending Freedom20172000</v>
      </c>
      <c r="E700" t="str">
        <f t="shared" si="32"/>
        <v>ProPublica</v>
      </c>
      <c r="F700" t="s">
        <v>1284</v>
      </c>
      <c r="G700" t="s">
        <v>1230</v>
      </c>
      <c r="H700" t="s">
        <v>322</v>
      </c>
      <c r="I700" s="1">
        <v>2000</v>
      </c>
      <c r="J700">
        <v>2017</v>
      </c>
    </row>
    <row r="701" spans="1:10" x14ac:dyDescent="0.2">
      <c r="A701">
        <v>593287385</v>
      </c>
      <c r="B701" s="5">
        <v>541660459</v>
      </c>
      <c r="C701" t="str">
        <f t="shared" si="30"/>
        <v>593287385_2018</v>
      </c>
      <c r="D701" t="str">
        <f t="shared" si="31"/>
        <v>Gerry Corbett Foundation_Alliance Defending Freedom20182000</v>
      </c>
      <c r="E701" t="str">
        <f t="shared" si="32"/>
        <v>ProPublica</v>
      </c>
      <c r="F701" t="s">
        <v>1285</v>
      </c>
      <c r="G701" t="s">
        <v>1230</v>
      </c>
      <c r="H701" t="s">
        <v>322</v>
      </c>
      <c r="I701" s="1">
        <v>2000</v>
      </c>
      <c r="J701">
        <v>2018</v>
      </c>
    </row>
    <row r="702" spans="1:10" x14ac:dyDescent="0.2">
      <c r="A702">
        <v>593287385</v>
      </c>
      <c r="B702" s="5">
        <v>541660459</v>
      </c>
      <c r="C702" t="str">
        <f t="shared" si="30"/>
        <v>593287385_2019</v>
      </c>
      <c r="D702" t="str">
        <f t="shared" si="31"/>
        <v>Gerry Corbett Foundation_Alliance Defending Freedom20191800</v>
      </c>
      <c r="E702" t="str">
        <f t="shared" si="32"/>
        <v>ProPublica</v>
      </c>
      <c r="F702" t="s">
        <v>1286</v>
      </c>
      <c r="G702" t="s">
        <v>1230</v>
      </c>
      <c r="H702" t="s">
        <v>322</v>
      </c>
      <c r="I702" s="1">
        <v>1800</v>
      </c>
      <c r="J702">
        <v>2019</v>
      </c>
    </row>
    <row r="703" spans="1:10" x14ac:dyDescent="0.2">
      <c r="A703">
        <v>593287385</v>
      </c>
      <c r="B703" s="5">
        <v>541660459</v>
      </c>
      <c r="C703" t="str">
        <f t="shared" si="30"/>
        <v>593287385_2020</v>
      </c>
      <c r="D703" t="str">
        <f t="shared" si="31"/>
        <v>Gerry Corbett Foundation_Alliance Defending Freedom20201800</v>
      </c>
      <c r="E703" t="str">
        <f t="shared" si="32"/>
        <v>ProPublica</v>
      </c>
      <c r="F703" t="s">
        <v>1287</v>
      </c>
      <c r="G703" t="s">
        <v>1230</v>
      </c>
      <c r="H703" t="s">
        <v>322</v>
      </c>
      <c r="I703" s="1">
        <v>1800</v>
      </c>
      <c r="J703">
        <v>2020</v>
      </c>
    </row>
    <row r="704" spans="1:10" x14ac:dyDescent="0.2">
      <c r="A704">
        <v>593287385</v>
      </c>
      <c r="B704" s="5">
        <v>541660459</v>
      </c>
      <c r="C704" t="str">
        <f t="shared" si="30"/>
        <v>593287385_2021</v>
      </c>
      <c r="D704" t="str">
        <f t="shared" si="31"/>
        <v>Gerry Corbett Foundation_Alliance Defending Freedom20211800</v>
      </c>
      <c r="E704" t="str">
        <f t="shared" si="32"/>
        <v>ProPublica</v>
      </c>
      <c r="F704" t="s">
        <v>1288</v>
      </c>
      <c r="G704" t="s">
        <v>1230</v>
      </c>
      <c r="H704" t="s">
        <v>322</v>
      </c>
      <c r="I704" s="1">
        <v>1800</v>
      </c>
      <c r="J704">
        <v>2021</v>
      </c>
    </row>
    <row r="705" spans="1:10" x14ac:dyDescent="0.2">
      <c r="A705">
        <v>593287385</v>
      </c>
      <c r="B705" s="5">
        <v>541660459</v>
      </c>
      <c r="C705" t="str">
        <f t="shared" si="30"/>
        <v>593287385_2022</v>
      </c>
      <c r="D705" t="str">
        <f t="shared" si="31"/>
        <v>Gerry Corbett Foundation_Alliance Defending Freedom20221500</v>
      </c>
      <c r="E705" t="str">
        <f t="shared" si="32"/>
        <v>ProPublica</v>
      </c>
      <c r="F705" t="s">
        <v>1289</v>
      </c>
      <c r="G705" t="s">
        <v>1230</v>
      </c>
      <c r="H705" t="s">
        <v>322</v>
      </c>
      <c r="I705" s="1">
        <v>1500</v>
      </c>
      <c r="J705">
        <v>2022</v>
      </c>
    </row>
    <row r="706" spans="1:10" x14ac:dyDescent="0.2">
      <c r="A706">
        <v>593287385</v>
      </c>
      <c r="B706" s="5">
        <v>541660459</v>
      </c>
      <c r="C706" t="str">
        <f t="shared" ref="C706:C769" si="33">_xlfn.CONCAT(A706,"_",J706)</f>
        <v>593287385_2023</v>
      </c>
      <c r="D706" t="str">
        <f t="shared" ref="D706:D769" si="34">_xlfn.CONCAT(G706,"_",H706,J706,I706)</f>
        <v>Gerry Corbett Foundation_Alliance Defending Freedom20231500</v>
      </c>
      <c r="E706" t="str">
        <f t="shared" ref="E706:E769" si="35">IF(ISNUMBER(SEARCH("Conservative",F706)),"CT",IF(ISNUMBER(SEARCH("Propublica",F706)),"ProPublica","990"))</f>
        <v>ProPublica</v>
      </c>
      <c r="F706" t="s">
        <v>1290</v>
      </c>
      <c r="G706" t="s">
        <v>1230</v>
      </c>
      <c r="H706" t="s">
        <v>322</v>
      </c>
      <c r="I706" s="1">
        <v>1500</v>
      </c>
      <c r="J706">
        <v>2023</v>
      </c>
    </row>
    <row r="707" spans="1:10" x14ac:dyDescent="0.2">
      <c r="A707">
        <v>450510351</v>
      </c>
      <c r="B707" s="5">
        <v>541660459</v>
      </c>
      <c r="C707" t="str">
        <f t="shared" si="33"/>
        <v>450510351_2018</v>
      </c>
      <c r="D707" t="str">
        <f t="shared" si="34"/>
        <v>Getsch Charitable Trust_Alliance Defending Freedom20182000</v>
      </c>
      <c r="E707" t="str">
        <f t="shared" si="35"/>
        <v>ProPublica</v>
      </c>
      <c r="F707" t="s">
        <v>1309</v>
      </c>
      <c r="G707" t="s">
        <v>1380</v>
      </c>
      <c r="H707" t="s">
        <v>322</v>
      </c>
      <c r="I707" s="1">
        <v>2000</v>
      </c>
      <c r="J707">
        <v>2018</v>
      </c>
    </row>
    <row r="708" spans="1:10" x14ac:dyDescent="0.2">
      <c r="A708">
        <v>450510351</v>
      </c>
      <c r="B708" s="5">
        <v>541660459</v>
      </c>
      <c r="C708" t="str">
        <f t="shared" si="33"/>
        <v>450510351_2019</v>
      </c>
      <c r="D708" t="str">
        <f t="shared" si="34"/>
        <v>Getsch Charitable Trust_Alliance Defending Freedom20192000</v>
      </c>
      <c r="E708" t="str">
        <f t="shared" si="35"/>
        <v>ProPublica</v>
      </c>
      <c r="F708" t="s">
        <v>1310</v>
      </c>
      <c r="G708" t="s">
        <v>1380</v>
      </c>
      <c r="H708" t="s">
        <v>322</v>
      </c>
      <c r="I708" s="1">
        <v>2000</v>
      </c>
      <c r="J708">
        <v>2019</v>
      </c>
    </row>
    <row r="709" spans="1:10" x14ac:dyDescent="0.2">
      <c r="A709">
        <v>450510351</v>
      </c>
      <c r="B709" s="5">
        <v>541660459</v>
      </c>
      <c r="C709" t="str">
        <f t="shared" si="33"/>
        <v>450510351_2020</v>
      </c>
      <c r="D709" t="str">
        <f t="shared" si="34"/>
        <v>Getsch Charitable Trust_Alliance Defending Freedom20204000</v>
      </c>
      <c r="E709" t="str">
        <f t="shared" si="35"/>
        <v>ProPublica</v>
      </c>
      <c r="F709" t="s">
        <v>1311</v>
      </c>
      <c r="G709" t="s">
        <v>1380</v>
      </c>
      <c r="H709" t="s">
        <v>322</v>
      </c>
      <c r="I709" s="1">
        <v>4000</v>
      </c>
      <c r="J709">
        <v>2020</v>
      </c>
    </row>
    <row r="710" spans="1:10" x14ac:dyDescent="0.2">
      <c r="A710">
        <v>450510351</v>
      </c>
      <c r="B710" s="5">
        <v>541660459</v>
      </c>
      <c r="C710" t="str">
        <f t="shared" si="33"/>
        <v>450510351_2021</v>
      </c>
      <c r="D710" t="str">
        <f t="shared" si="34"/>
        <v>Getsch Charitable Trust_Alliance Defending Freedom20215000</v>
      </c>
      <c r="E710" t="str">
        <f t="shared" si="35"/>
        <v>ProPublica</v>
      </c>
      <c r="F710" t="s">
        <v>1312</v>
      </c>
      <c r="G710" t="s">
        <v>1380</v>
      </c>
      <c r="H710" t="s">
        <v>322</v>
      </c>
      <c r="I710" s="1">
        <v>5000</v>
      </c>
      <c r="J710">
        <v>2021</v>
      </c>
    </row>
    <row r="711" spans="1:10" x14ac:dyDescent="0.2">
      <c r="A711">
        <v>450510351</v>
      </c>
      <c r="B711" s="5">
        <v>541660459</v>
      </c>
      <c r="C711" t="str">
        <f t="shared" si="33"/>
        <v>450510351_2022</v>
      </c>
      <c r="D711" t="str">
        <f t="shared" si="34"/>
        <v>Getsch Charitable Trust_Alliance Defending Freedom20223000</v>
      </c>
      <c r="E711" t="str">
        <f t="shared" si="35"/>
        <v>ProPublica</v>
      </c>
      <c r="F711" t="s">
        <v>1313</v>
      </c>
      <c r="G711" t="s">
        <v>1380</v>
      </c>
      <c r="H711" t="s">
        <v>322</v>
      </c>
      <c r="I711" s="1">
        <v>3000</v>
      </c>
      <c r="J711">
        <v>2022</v>
      </c>
    </row>
    <row r="712" spans="1:10" x14ac:dyDescent="0.2">
      <c r="A712">
        <v>306089834</v>
      </c>
      <c r="B712" s="5">
        <v>541660459</v>
      </c>
      <c r="C712" t="str">
        <f t="shared" si="33"/>
        <v>306089834_2013</v>
      </c>
      <c r="D712" t="str">
        <f t="shared" si="34"/>
        <v>Gianforte Family Charitable Trust_Alliance Defending Freedom201325000</v>
      </c>
      <c r="E712" t="str">
        <f t="shared" si="35"/>
        <v>ProPublica</v>
      </c>
      <c r="F712" t="s">
        <v>1314</v>
      </c>
      <c r="G712" t="s">
        <v>1381</v>
      </c>
      <c r="H712" t="s">
        <v>322</v>
      </c>
      <c r="I712" s="1">
        <v>25000</v>
      </c>
      <c r="J712">
        <v>2013</v>
      </c>
    </row>
    <row r="713" spans="1:10" x14ac:dyDescent="0.2">
      <c r="A713">
        <v>306089834</v>
      </c>
      <c r="B713" s="5">
        <v>541660459</v>
      </c>
      <c r="C713" t="str">
        <f t="shared" si="33"/>
        <v>306089834_2014</v>
      </c>
      <c r="D713" t="str">
        <f t="shared" si="34"/>
        <v>Gianforte Family Charitable Trust_Alliance Defending Freedom201425000</v>
      </c>
      <c r="E713" t="str">
        <f t="shared" si="35"/>
        <v>ProPublica</v>
      </c>
      <c r="F713" t="s">
        <v>1315</v>
      </c>
      <c r="G713" t="s">
        <v>1381</v>
      </c>
      <c r="H713" t="s">
        <v>322</v>
      </c>
      <c r="I713" s="1">
        <v>25000</v>
      </c>
      <c r="J713">
        <v>2014</v>
      </c>
    </row>
    <row r="714" spans="1:10" x14ac:dyDescent="0.2">
      <c r="A714">
        <v>306089834</v>
      </c>
      <c r="B714" s="5">
        <v>541660459</v>
      </c>
      <c r="C714" t="str">
        <f t="shared" si="33"/>
        <v>306089834_2015</v>
      </c>
      <c r="D714" t="str">
        <f t="shared" si="34"/>
        <v>Gianforte Family Charitable Trust_Alliance Defending Freedom201550000</v>
      </c>
      <c r="E714" t="str">
        <f t="shared" si="35"/>
        <v>ProPublica</v>
      </c>
      <c r="F714" t="s">
        <v>1316</v>
      </c>
      <c r="G714" t="s">
        <v>1381</v>
      </c>
      <c r="H714" t="s">
        <v>322</v>
      </c>
      <c r="I714" s="1">
        <v>50000</v>
      </c>
      <c r="J714">
        <v>2015</v>
      </c>
    </row>
    <row r="715" spans="1:10" x14ac:dyDescent="0.2">
      <c r="A715">
        <v>306089834</v>
      </c>
      <c r="B715" s="5">
        <v>541660459</v>
      </c>
      <c r="C715" t="str">
        <f t="shared" si="33"/>
        <v>306089834_2016</v>
      </c>
      <c r="D715" t="str">
        <f t="shared" si="34"/>
        <v>Gianforte Family Charitable Trust_Alliance Defending Freedom201650000</v>
      </c>
      <c r="E715" t="str">
        <f t="shared" si="35"/>
        <v>ProPublica</v>
      </c>
      <c r="F715" t="s">
        <v>1317</v>
      </c>
      <c r="G715" t="s">
        <v>1381</v>
      </c>
      <c r="H715" t="s">
        <v>322</v>
      </c>
      <c r="I715" s="1">
        <v>50000</v>
      </c>
      <c r="J715">
        <v>2016</v>
      </c>
    </row>
    <row r="716" spans="1:10" x14ac:dyDescent="0.2">
      <c r="A716">
        <v>306089834</v>
      </c>
      <c r="B716" s="5">
        <v>541660459</v>
      </c>
      <c r="C716" t="str">
        <f t="shared" si="33"/>
        <v>306089834_2017</v>
      </c>
      <c r="D716" t="str">
        <f t="shared" si="34"/>
        <v>Gianforte Family Charitable Trust_Alliance Defending Freedom201750000</v>
      </c>
      <c r="E716" t="str">
        <f t="shared" si="35"/>
        <v>ProPublica</v>
      </c>
      <c r="F716" t="s">
        <v>1318</v>
      </c>
      <c r="G716" t="s">
        <v>1381</v>
      </c>
      <c r="H716" t="s">
        <v>322</v>
      </c>
      <c r="I716" s="1">
        <v>50000</v>
      </c>
      <c r="J716">
        <v>2017</v>
      </c>
    </row>
    <row r="717" spans="1:10" x14ac:dyDescent="0.2">
      <c r="A717">
        <v>306089834</v>
      </c>
      <c r="B717" s="5">
        <v>541660459</v>
      </c>
      <c r="C717" t="str">
        <f t="shared" si="33"/>
        <v>306089834_2018</v>
      </c>
      <c r="D717" t="str">
        <f t="shared" si="34"/>
        <v>Gianforte Family Charitable Trust_Alliance Defending Freedom201850000</v>
      </c>
      <c r="E717" t="str">
        <f t="shared" si="35"/>
        <v>ProPublica</v>
      </c>
      <c r="F717" t="s">
        <v>1319</v>
      </c>
      <c r="G717" t="s">
        <v>1381</v>
      </c>
      <c r="H717" t="s">
        <v>322</v>
      </c>
      <c r="I717" s="1">
        <v>50000</v>
      </c>
      <c r="J717">
        <v>2018</v>
      </c>
    </row>
    <row r="718" spans="1:10" x14ac:dyDescent="0.2">
      <c r="A718">
        <v>306089834</v>
      </c>
      <c r="B718" s="5">
        <v>541660459</v>
      </c>
      <c r="C718" t="str">
        <f t="shared" si="33"/>
        <v>306089834_2019</v>
      </c>
      <c r="D718" t="str">
        <f t="shared" si="34"/>
        <v>Gianforte Family Charitable Trust_Alliance Defending Freedom201950000</v>
      </c>
      <c r="E718" t="str">
        <f t="shared" si="35"/>
        <v>ProPublica</v>
      </c>
      <c r="F718" t="s">
        <v>1320</v>
      </c>
      <c r="G718" t="s">
        <v>1381</v>
      </c>
      <c r="H718" t="s">
        <v>322</v>
      </c>
      <c r="I718" s="1">
        <v>50000</v>
      </c>
      <c r="J718">
        <v>2019</v>
      </c>
    </row>
    <row r="719" spans="1:10" x14ac:dyDescent="0.2">
      <c r="A719">
        <v>306089834</v>
      </c>
      <c r="B719" s="5">
        <v>541660459</v>
      </c>
      <c r="C719" t="str">
        <f t="shared" si="33"/>
        <v>306089834_2020</v>
      </c>
      <c r="D719" t="str">
        <f t="shared" si="34"/>
        <v>Gianforte Family Charitable Trust_Alliance Defending Freedom202050000</v>
      </c>
      <c r="E719" t="str">
        <f t="shared" si="35"/>
        <v>ProPublica</v>
      </c>
      <c r="F719" t="s">
        <v>1321</v>
      </c>
      <c r="G719" t="s">
        <v>1381</v>
      </c>
      <c r="H719" t="s">
        <v>322</v>
      </c>
      <c r="I719" s="1">
        <v>50000</v>
      </c>
      <c r="J719">
        <v>2020</v>
      </c>
    </row>
    <row r="720" spans="1:10" x14ac:dyDescent="0.2">
      <c r="A720">
        <v>306089834</v>
      </c>
      <c r="B720" s="5">
        <v>541660459</v>
      </c>
      <c r="C720" t="str">
        <f t="shared" si="33"/>
        <v>306089834_2021</v>
      </c>
      <c r="D720" t="str">
        <f t="shared" si="34"/>
        <v>Gianforte Family Charitable Trust_Alliance Defending Freedom202150000</v>
      </c>
      <c r="E720" t="str">
        <f t="shared" si="35"/>
        <v>ProPublica</v>
      </c>
      <c r="F720" t="s">
        <v>1322</v>
      </c>
      <c r="G720" t="s">
        <v>1381</v>
      </c>
      <c r="H720" t="s">
        <v>322</v>
      </c>
      <c r="I720" s="1">
        <v>50000</v>
      </c>
      <c r="J720">
        <v>2021</v>
      </c>
    </row>
    <row r="721" spans="1:10" x14ac:dyDescent="0.2">
      <c r="A721">
        <v>306089834</v>
      </c>
      <c r="B721" s="5">
        <v>541660459</v>
      </c>
      <c r="C721" t="str">
        <f t="shared" si="33"/>
        <v>306089834_2022</v>
      </c>
      <c r="D721" t="str">
        <f t="shared" si="34"/>
        <v>Gianforte Family Charitable Trust_Alliance Defending Freedom202250000</v>
      </c>
      <c r="E721" t="str">
        <f t="shared" si="35"/>
        <v>ProPublica</v>
      </c>
      <c r="F721" t="s">
        <v>1323</v>
      </c>
      <c r="G721" t="s">
        <v>1381</v>
      </c>
      <c r="H721" t="s">
        <v>322</v>
      </c>
      <c r="I721" s="1">
        <v>50000</v>
      </c>
      <c r="J721">
        <v>2022</v>
      </c>
    </row>
    <row r="722" spans="1:10" x14ac:dyDescent="0.2">
      <c r="A722">
        <v>306089834</v>
      </c>
      <c r="B722" s="5">
        <v>541660459</v>
      </c>
      <c r="C722" t="str">
        <f t="shared" si="33"/>
        <v>306089834_2023</v>
      </c>
      <c r="D722" t="str">
        <f t="shared" si="34"/>
        <v>Gianforte Family Charitable Trust_Alliance Defending Freedom202375000</v>
      </c>
      <c r="E722" t="str">
        <f t="shared" si="35"/>
        <v>ProPublica</v>
      </c>
      <c r="F722" t="s">
        <v>1324</v>
      </c>
      <c r="G722" t="s">
        <v>1381</v>
      </c>
      <c r="H722" t="s">
        <v>322</v>
      </c>
      <c r="I722" s="1">
        <v>75000</v>
      </c>
      <c r="J722">
        <v>2023</v>
      </c>
    </row>
    <row r="723" spans="1:10" x14ac:dyDescent="0.2">
      <c r="A723">
        <v>320363877</v>
      </c>
      <c r="B723" s="5">
        <v>541660459</v>
      </c>
      <c r="C723" t="str">
        <f t="shared" si="33"/>
        <v>320363877_2023</v>
      </c>
      <c r="D723" t="str">
        <f t="shared" si="34"/>
        <v>Gillis Family Foundation_Alliance Defending Freedom2023150</v>
      </c>
      <c r="E723" t="str">
        <f t="shared" si="35"/>
        <v>ProPublica</v>
      </c>
      <c r="F723" t="s">
        <v>1325</v>
      </c>
      <c r="G723" t="s">
        <v>1293</v>
      </c>
      <c r="H723" t="s">
        <v>322</v>
      </c>
      <c r="I723" s="1">
        <v>150</v>
      </c>
      <c r="J723">
        <v>2023</v>
      </c>
    </row>
    <row r="724" spans="1:10" x14ac:dyDescent="0.2">
      <c r="A724">
        <v>810693451</v>
      </c>
      <c r="B724" s="5">
        <v>541660459</v>
      </c>
      <c r="C724" t="str">
        <f t="shared" si="33"/>
        <v>810693451_2022</v>
      </c>
      <c r="D724" t="str">
        <f t="shared" si="34"/>
        <v>Give Lively Foundation Inc_Alliance Defending Freedom20227380</v>
      </c>
      <c r="E724" t="str">
        <f t="shared" si="35"/>
        <v>ProPublica</v>
      </c>
      <c r="F724" t="s">
        <v>1326</v>
      </c>
      <c r="G724" t="s">
        <v>1294</v>
      </c>
      <c r="H724" t="s">
        <v>322</v>
      </c>
      <c r="I724" s="1">
        <v>7380</v>
      </c>
      <c r="J724">
        <v>2022</v>
      </c>
    </row>
    <row r="725" spans="1:10" x14ac:dyDescent="0.2">
      <c r="A725">
        <v>810693451</v>
      </c>
      <c r="B725" s="5">
        <v>541660459</v>
      </c>
      <c r="C725" t="str">
        <f t="shared" si="33"/>
        <v>810693451_2023</v>
      </c>
      <c r="D725" t="str">
        <f t="shared" si="34"/>
        <v>Give Lively Foundation Inc_Alliance Defending Freedom20237586</v>
      </c>
      <c r="E725" t="str">
        <f t="shared" si="35"/>
        <v>ProPublica</v>
      </c>
      <c r="F725" t="s">
        <v>1327</v>
      </c>
      <c r="G725" t="s">
        <v>1294</v>
      </c>
      <c r="H725" t="s">
        <v>322</v>
      </c>
      <c r="I725" s="1">
        <v>7586</v>
      </c>
      <c r="J725">
        <v>2023</v>
      </c>
    </row>
    <row r="726" spans="1:10" x14ac:dyDescent="0.2">
      <c r="A726">
        <v>593649871</v>
      </c>
      <c r="B726" s="5">
        <v>541660459</v>
      </c>
      <c r="C726" t="str">
        <f t="shared" si="33"/>
        <v>593649871_2024</v>
      </c>
      <c r="D726" t="str">
        <f t="shared" si="34"/>
        <v>Givewell Community Foundation Inc_Alliance Defending Freedom2024300700</v>
      </c>
      <c r="E726" t="str">
        <f t="shared" si="35"/>
        <v>ProPublica</v>
      </c>
      <c r="F726" t="s">
        <v>1328</v>
      </c>
      <c r="G726" t="s">
        <v>1295</v>
      </c>
      <c r="H726" t="s">
        <v>322</v>
      </c>
      <c r="I726" s="1">
        <v>300700</v>
      </c>
      <c r="J726">
        <v>2024</v>
      </c>
    </row>
    <row r="727" spans="1:10" x14ac:dyDescent="0.2">
      <c r="A727">
        <v>330831475</v>
      </c>
      <c r="B727" s="5">
        <v>541660459</v>
      </c>
      <c r="C727" t="str">
        <f t="shared" si="33"/>
        <v>330831475_2016</v>
      </c>
      <c r="D727" t="str">
        <f t="shared" si="34"/>
        <v>Gods Gift_Alliance Defending Freedom2016450000</v>
      </c>
      <c r="E727" t="str">
        <f t="shared" si="35"/>
        <v>ProPublica</v>
      </c>
      <c r="F727" t="s">
        <v>1329</v>
      </c>
      <c r="G727" t="s">
        <v>1296</v>
      </c>
      <c r="H727" t="s">
        <v>322</v>
      </c>
      <c r="I727" s="1">
        <v>450000</v>
      </c>
      <c r="J727">
        <v>2016</v>
      </c>
    </row>
    <row r="728" spans="1:10" x14ac:dyDescent="0.2">
      <c r="A728">
        <v>330831475</v>
      </c>
      <c r="B728" s="5">
        <v>541660459</v>
      </c>
      <c r="C728" t="str">
        <f t="shared" si="33"/>
        <v>330831475_2017</v>
      </c>
      <c r="D728" t="str">
        <f t="shared" si="34"/>
        <v>Gods Gift_Alliance Defending Freedom2017225000</v>
      </c>
      <c r="E728" t="str">
        <f t="shared" si="35"/>
        <v>ProPublica</v>
      </c>
      <c r="F728" t="s">
        <v>1330</v>
      </c>
      <c r="G728" t="s">
        <v>1296</v>
      </c>
      <c r="H728" t="s">
        <v>322</v>
      </c>
      <c r="I728" s="1">
        <v>225000</v>
      </c>
      <c r="J728">
        <v>2017</v>
      </c>
    </row>
    <row r="729" spans="1:10" x14ac:dyDescent="0.2">
      <c r="A729">
        <v>330831475</v>
      </c>
      <c r="B729" s="5">
        <v>541660459</v>
      </c>
      <c r="C729" t="str">
        <f t="shared" si="33"/>
        <v>330831475_2018</v>
      </c>
      <c r="D729" t="str">
        <f t="shared" si="34"/>
        <v>Gods Gift_Alliance Defending Freedom201850000</v>
      </c>
      <c r="E729" t="str">
        <f t="shared" si="35"/>
        <v>ProPublica</v>
      </c>
      <c r="F729" t="s">
        <v>1331</v>
      </c>
      <c r="G729" t="s">
        <v>1296</v>
      </c>
      <c r="H729" t="s">
        <v>322</v>
      </c>
      <c r="I729" s="1">
        <v>50000</v>
      </c>
      <c r="J729">
        <v>2018</v>
      </c>
    </row>
    <row r="730" spans="1:10" x14ac:dyDescent="0.2">
      <c r="A730">
        <v>330831475</v>
      </c>
      <c r="B730" s="5">
        <v>541660459</v>
      </c>
      <c r="C730" t="str">
        <f t="shared" si="33"/>
        <v>330831475_2021</v>
      </c>
      <c r="D730" t="str">
        <f t="shared" si="34"/>
        <v>Gods Gift_Alliance Defending Freedom202150000</v>
      </c>
      <c r="E730" t="str">
        <f t="shared" si="35"/>
        <v>ProPublica</v>
      </c>
      <c r="F730" t="s">
        <v>1332</v>
      </c>
      <c r="G730" t="s">
        <v>1296</v>
      </c>
      <c r="H730" t="s">
        <v>322</v>
      </c>
      <c r="I730" s="1">
        <v>50000</v>
      </c>
      <c r="J730">
        <v>2021</v>
      </c>
    </row>
    <row r="731" spans="1:10" x14ac:dyDescent="0.2">
      <c r="A731">
        <v>330831475</v>
      </c>
      <c r="B731" s="5">
        <v>541660459</v>
      </c>
      <c r="C731" t="str">
        <f t="shared" si="33"/>
        <v>330831475_2021</v>
      </c>
      <c r="D731" t="str">
        <f t="shared" si="34"/>
        <v>Gods Gift_Alliance Defending Freedom202150000</v>
      </c>
      <c r="E731" t="str">
        <f t="shared" si="35"/>
        <v>ProPublica</v>
      </c>
      <c r="F731" t="s">
        <v>1332</v>
      </c>
      <c r="G731" t="s">
        <v>1296</v>
      </c>
      <c r="H731" t="s">
        <v>322</v>
      </c>
      <c r="I731" s="1">
        <v>50000</v>
      </c>
      <c r="J731">
        <v>2021</v>
      </c>
    </row>
    <row r="732" spans="1:10" x14ac:dyDescent="0.2">
      <c r="A732">
        <v>330831475</v>
      </c>
      <c r="B732" s="5">
        <v>541660459</v>
      </c>
      <c r="C732" t="str">
        <f t="shared" si="33"/>
        <v>330831475_2022</v>
      </c>
      <c r="D732" t="str">
        <f t="shared" si="34"/>
        <v>Gods Gift_Alliance Defending Freedom202249000</v>
      </c>
      <c r="E732" t="str">
        <f t="shared" si="35"/>
        <v>ProPublica</v>
      </c>
      <c r="F732" t="s">
        <v>1333</v>
      </c>
      <c r="G732" t="s">
        <v>1296</v>
      </c>
      <c r="H732" t="s">
        <v>322</v>
      </c>
      <c r="I732" s="1">
        <v>49000</v>
      </c>
      <c r="J732">
        <v>2022</v>
      </c>
    </row>
    <row r="733" spans="1:10" x14ac:dyDescent="0.2">
      <c r="A733">
        <v>352061090</v>
      </c>
      <c r="B733" s="5">
        <v>541660459</v>
      </c>
      <c r="C733" t="str">
        <f t="shared" si="33"/>
        <v>352061090_2020</v>
      </c>
      <c r="D733" t="str">
        <f t="shared" si="34"/>
        <v>Granadillo Foundation Inc_Alliance Defending Freedom20202000</v>
      </c>
      <c r="E733" t="str">
        <f t="shared" si="35"/>
        <v>ProPublica</v>
      </c>
      <c r="F733" t="s">
        <v>1334</v>
      </c>
      <c r="G733" t="s">
        <v>1297</v>
      </c>
      <c r="H733" t="s">
        <v>322</v>
      </c>
      <c r="I733" s="1">
        <v>2000</v>
      </c>
      <c r="J733">
        <v>2020</v>
      </c>
    </row>
    <row r="734" spans="1:10" x14ac:dyDescent="0.2">
      <c r="A734">
        <v>352061090</v>
      </c>
      <c r="B734" s="5">
        <v>541660459</v>
      </c>
      <c r="C734" t="str">
        <f t="shared" si="33"/>
        <v>352061090_2021</v>
      </c>
      <c r="D734" t="str">
        <f t="shared" si="34"/>
        <v>Granadillo Foundation Inc_Alliance Defending Freedom20212000</v>
      </c>
      <c r="E734" t="str">
        <f t="shared" si="35"/>
        <v>ProPublica</v>
      </c>
      <c r="F734" t="s">
        <v>1335</v>
      </c>
      <c r="G734" t="s">
        <v>1297</v>
      </c>
      <c r="H734" t="s">
        <v>322</v>
      </c>
      <c r="I734" s="1">
        <v>2000</v>
      </c>
      <c r="J734">
        <v>2021</v>
      </c>
    </row>
    <row r="735" spans="1:10" x14ac:dyDescent="0.2">
      <c r="A735">
        <v>352061090</v>
      </c>
      <c r="B735" s="5">
        <v>541660459</v>
      </c>
      <c r="C735" t="str">
        <f t="shared" si="33"/>
        <v>352061090_2022</v>
      </c>
      <c r="D735" t="str">
        <f t="shared" si="34"/>
        <v>Granadillo Foundation Inc_Alliance Defending Freedom20223000</v>
      </c>
      <c r="E735" t="str">
        <f t="shared" si="35"/>
        <v>ProPublica</v>
      </c>
      <c r="F735" t="s">
        <v>1336</v>
      </c>
      <c r="G735" t="s">
        <v>1297</v>
      </c>
      <c r="H735" t="s">
        <v>322</v>
      </c>
      <c r="I735" s="1">
        <v>3000</v>
      </c>
      <c r="J735">
        <v>2022</v>
      </c>
    </row>
    <row r="736" spans="1:10" x14ac:dyDescent="0.2">
      <c r="A736">
        <v>352061090</v>
      </c>
      <c r="B736" s="5">
        <v>541660459</v>
      </c>
      <c r="C736" t="str">
        <f t="shared" si="33"/>
        <v>352061090_2023</v>
      </c>
      <c r="D736" t="str">
        <f t="shared" si="34"/>
        <v>Granadillo Foundation Inc_Alliance Defending Freedom20232000</v>
      </c>
      <c r="E736" t="str">
        <f t="shared" si="35"/>
        <v>ProPublica</v>
      </c>
      <c r="F736" t="s">
        <v>1337</v>
      </c>
      <c r="G736" t="s">
        <v>1297</v>
      </c>
      <c r="H736" t="s">
        <v>322</v>
      </c>
      <c r="I736" s="1">
        <v>2000</v>
      </c>
      <c r="J736">
        <v>2023</v>
      </c>
    </row>
    <row r="737" spans="1:10" x14ac:dyDescent="0.2">
      <c r="A737">
        <v>310669700</v>
      </c>
      <c r="B737" s="5">
        <v>541660459</v>
      </c>
      <c r="C737" t="str">
        <f t="shared" si="33"/>
        <v>310669700_2013</v>
      </c>
      <c r="D737" t="str">
        <f t="shared" si="34"/>
        <v>Greater Cincinnati Foundation_Alliance Defending Freedom20135500</v>
      </c>
      <c r="E737" t="str">
        <f t="shared" si="35"/>
        <v>ProPublica</v>
      </c>
      <c r="F737" t="s">
        <v>1338</v>
      </c>
      <c r="G737" t="s">
        <v>1298</v>
      </c>
      <c r="H737" t="s">
        <v>322</v>
      </c>
      <c r="I737" s="1">
        <v>5500</v>
      </c>
      <c r="J737">
        <v>2013</v>
      </c>
    </row>
    <row r="738" spans="1:10" x14ac:dyDescent="0.2">
      <c r="A738">
        <v>310669700</v>
      </c>
      <c r="B738" s="5">
        <v>541660459</v>
      </c>
      <c r="C738" t="str">
        <f t="shared" si="33"/>
        <v>310669700_2014</v>
      </c>
      <c r="D738" t="str">
        <f t="shared" si="34"/>
        <v>Greater Cincinnati Foundation_Alliance Defending Freedom20145250</v>
      </c>
      <c r="E738" t="str">
        <f t="shared" si="35"/>
        <v>ProPublica</v>
      </c>
      <c r="F738" t="s">
        <v>1339</v>
      </c>
      <c r="G738" t="s">
        <v>1298</v>
      </c>
      <c r="H738" t="s">
        <v>322</v>
      </c>
      <c r="I738" s="1">
        <v>5250</v>
      </c>
      <c r="J738">
        <v>2014</v>
      </c>
    </row>
    <row r="739" spans="1:10" x14ac:dyDescent="0.2">
      <c r="A739">
        <v>310669700</v>
      </c>
      <c r="B739" s="5">
        <v>541660459</v>
      </c>
      <c r="C739" t="str">
        <f t="shared" si="33"/>
        <v>310669700_2020</v>
      </c>
      <c r="D739" t="str">
        <f t="shared" si="34"/>
        <v>Greater Cincinnati Foundation_Alliance Defending Freedom202018976</v>
      </c>
      <c r="E739" t="str">
        <f t="shared" si="35"/>
        <v>ProPublica</v>
      </c>
      <c r="F739" t="s">
        <v>1340</v>
      </c>
      <c r="G739" t="s">
        <v>1298</v>
      </c>
      <c r="H739" t="s">
        <v>322</v>
      </c>
      <c r="I739" s="1">
        <v>18976</v>
      </c>
      <c r="J739">
        <v>2020</v>
      </c>
    </row>
    <row r="740" spans="1:10" x14ac:dyDescent="0.2">
      <c r="A740">
        <v>431152398</v>
      </c>
      <c r="B740" s="5">
        <v>541660459</v>
      </c>
      <c r="C740" t="str">
        <f t="shared" si="33"/>
        <v>431152398_2014</v>
      </c>
      <c r="D740" t="str">
        <f t="shared" si="34"/>
        <v>Greater Kansas City Community Foundation_Alliance Defending Freedom20145430</v>
      </c>
      <c r="E740" t="str">
        <f t="shared" si="35"/>
        <v>ProPublica</v>
      </c>
      <c r="F740" t="s">
        <v>1341</v>
      </c>
      <c r="G740" t="s">
        <v>1299</v>
      </c>
      <c r="H740" t="s">
        <v>322</v>
      </c>
      <c r="I740" s="1">
        <v>5430</v>
      </c>
      <c r="J740">
        <v>2014</v>
      </c>
    </row>
    <row r="741" spans="1:10" x14ac:dyDescent="0.2">
      <c r="A741">
        <v>396036407</v>
      </c>
      <c r="B741" s="5">
        <v>541660459</v>
      </c>
      <c r="C741" t="str">
        <f t="shared" si="33"/>
        <v>396036407_2023</v>
      </c>
      <c r="D741" t="str">
        <f t="shared" si="34"/>
        <v>Greater Milwaukee Foundation Inc_Alliance Defending Freedom202315900</v>
      </c>
      <c r="E741" t="str">
        <f t="shared" si="35"/>
        <v>ProPublica</v>
      </c>
      <c r="F741" t="s">
        <v>1342</v>
      </c>
      <c r="G741" t="s">
        <v>1300</v>
      </c>
      <c r="H741" t="s">
        <v>322</v>
      </c>
      <c r="I741" s="1">
        <v>15900</v>
      </c>
      <c r="J741">
        <v>2023</v>
      </c>
    </row>
    <row r="742" spans="1:10" x14ac:dyDescent="0.2">
      <c r="A742">
        <v>311774905</v>
      </c>
      <c r="B742" s="5">
        <v>541660459</v>
      </c>
      <c r="C742" t="str">
        <f t="shared" si="33"/>
        <v>311774905_2019</v>
      </c>
      <c r="D742" t="str">
        <f t="shared" si="34"/>
        <v>Gs Donor Advised Philanthropy Fund for Wealth Management Inc_Alliance Defending Freedom201910000</v>
      </c>
      <c r="E742" t="str">
        <f t="shared" si="35"/>
        <v>ProPublica</v>
      </c>
      <c r="F742" t="s">
        <v>1343</v>
      </c>
      <c r="G742" t="s">
        <v>1382</v>
      </c>
      <c r="H742" t="s">
        <v>322</v>
      </c>
      <c r="I742" s="1">
        <v>10000</v>
      </c>
      <c r="J742">
        <v>2019</v>
      </c>
    </row>
    <row r="743" spans="1:10" x14ac:dyDescent="0.2">
      <c r="A743">
        <v>311774905</v>
      </c>
      <c r="B743" s="5">
        <v>541660459</v>
      </c>
      <c r="C743" t="str">
        <f t="shared" si="33"/>
        <v>311774905_2020</v>
      </c>
      <c r="D743" t="str">
        <f t="shared" si="34"/>
        <v>Gs Donor Advised Philanthropy Fund for Wealth Management Inc_Alliance Defending Freedom202029200</v>
      </c>
      <c r="E743" t="str">
        <f t="shared" si="35"/>
        <v>ProPublica</v>
      </c>
      <c r="F743" t="s">
        <v>1344</v>
      </c>
      <c r="G743" t="s">
        <v>1382</v>
      </c>
      <c r="H743" t="s">
        <v>322</v>
      </c>
      <c r="I743" s="1">
        <v>29200</v>
      </c>
      <c r="J743">
        <v>2020</v>
      </c>
    </row>
    <row r="744" spans="1:10" x14ac:dyDescent="0.2">
      <c r="A744">
        <v>311774905</v>
      </c>
      <c r="B744" s="5">
        <v>541660459</v>
      </c>
      <c r="C744" t="str">
        <f t="shared" si="33"/>
        <v>311774905_2021</v>
      </c>
      <c r="D744" t="str">
        <f t="shared" si="34"/>
        <v>Gs Donor Advised Philanthropy Fund for Wealth Management Inc_Alliance Defending Freedom202178500</v>
      </c>
      <c r="E744" t="str">
        <f t="shared" si="35"/>
        <v>ProPublica</v>
      </c>
      <c r="F744" t="s">
        <v>1345</v>
      </c>
      <c r="G744" t="s">
        <v>1382</v>
      </c>
      <c r="H744" t="s">
        <v>322</v>
      </c>
      <c r="I744" s="1">
        <v>78500</v>
      </c>
      <c r="J744">
        <v>2021</v>
      </c>
    </row>
    <row r="745" spans="1:10" x14ac:dyDescent="0.2">
      <c r="A745">
        <v>311774905</v>
      </c>
      <c r="B745" s="5">
        <v>541660459</v>
      </c>
      <c r="C745" t="str">
        <f t="shared" si="33"/>
        <v>311774905_2022</v>
      </c>
      <c r="D745" t="str">
        <f t="shared" si="34"/>
        <v>Gs Donor Advised Philanthropy Fund for Wealth Management Inc_Alliance Defending Freedom2022206500</v>
      </c>
      <c r="E745" t="str">
        <f t="shared" si="35"/>
        <v>ProPublica</v>
      </c>
      <c r="F745" t="s">
        <v>1346</v>
      </c>
      <c r="G745" t="s">
        <v>1382</v>
      </c>
      <c r="H745" t="s">
        <v>322</v>
      </c>
      <c r="I745" s="1">
        <v>206500</v>
      </c>
      <c r="J745">
        <v>2022</v>
      </c>
    </row>
    <row r="746" spans="1:10" x14ac:dyDescent="0.2">
      <c r="A746">
        <v>311774905</v>
      </c>
      <c r="B746" s="5">
        <v>541660459</v>
      </c>
      <c r="C746" t="str">
        <f t="shared" si="33"/>
        <v>311774905_2023</v>
      </c>
      <c r="D746" t="str">
        <f t="shared" si="34"/>
        <v>Gs Donor Advised Philanthropy Fund for Wealth Management Inc_Alliance Defending Freedom202371000</v>
      </c>
      <c r="E746" t="str">
        <f t="shared" si="35"/>
        <v>ProPublica</v>
      </c>
      <c r="F746" t="s">
        <v>1347</v>
      </c>
      <c r="G746" t="s">
        <v>1382</v>
      </c>
      <c r="H746" t="s">
        <v>322</v>
      </c>
      <c r="I746" s="1">
        <v>71000</v>
      </c>
      <c r="J746">
        <v>2023</v>
      </c>
    </row>
    <row r="747" spans="1:10" x14ac:dyDescent="0.2">
      <c r="A747">
        <v>471194663</v>
      </c>
      <c r="B747" s="5">
        <v>541660459</v>
      </c>
      <c r="C747" t="str">
        <f t="shared" si="33"/>
        <v>471194663_2023</v>
      </c>
      <c r="D747" t="str">
        <f t="shared" si="34"/>
        <v>Guglielmo Family Foundation_Alliance Defending Freedom2023200000</v>
      </c>
      <c r="E747" t="str">
        <f t="shared" si="35"/>
        <v>ProPublica</v>
      </c>
      <c r="F747" t="s">
        <v>1348</v>
      </c>
      <c r="G747" t="s">
        <v>1301</v>
      </c>
      <c r="H747" t="s">
        <v>322</v>
      </c>
      <c r="I747" s="1">
        <v>200000</v>
      </c>
      <c r="J747">
        <v>2023</v>
      </c>
    </row>
    <row r="748" spans="1:10" x14ac:dyDescent="0.2">
      <c r="A748">
        <v>271040922</v>
      </c>
      <c r="B748" s="5">
        <v>541660459</v>
      </c>
      <c r="C748" t="str">
        <f t="shared" si="33"/>
        <v>271040922_2021</v>
      </c>
      <c r="D748" t="str">
        <f t="shared" si="34"/>
        <v>Guidestream Charitable Gift Fund_Alliance Defending Freedom202123000</v>
      </c>
      <c r="E748" t="str">
        <f t="shared" si="35"/>
        <v>ProPublica</v>
      </c>
      <c r="F748" t="s">
        <v>1349</v>
      </c>
      <c r="G748" t="s">
        <v>1302</v>
      </c>
      <c r="H748" t="s">
        <v>322</v>
      </c>
      <c r="I748" s="1">
        <v>23000</v>
      </c>
      <c r="J748">
        <v>2021</v>
      </c>
    </row>
    <row r="749" spans="1:10" x14ac:dyDescent="0.2">
      <c r="A749">
        <v>261299150</v>
      </c>
      <c r="B749" s="5">
        <v>541660459</v>
      </c>
      <c r="C749" t="str">
        <f t="shared" si="33"/>
        <v>261299150_2017</v>
      </c>
      <c r="D749" t="str">
        <f t="shared" si="34"/>
        <v>Haass Family Foundation_Alliance Defending Freedom20175000</v>
      </c>
      <c r="E749" t="str">
        <f t="shared" si="35"/>
        <v>ProPublica</v>
      </c>
      <c r="F749" t="s">
        <v>1350</v>
      </c>
      <c r="G749" t="s">
        <v>1303</v>
      </c>
      <c r="H749" t="s">
        <v>322</v>
      </c>
      <c r="I749" s="1">
        <v>5000</v>
      </c>
      <c r="J749">
        <v>2017</v>
      </c>
    </row>
    <row r="750" spans="1:10" x14ac:dyDescent="0.2">
      <c r="A750">
        <v>261299150</v>
      </c>
      <c r="B750" s="5">
        <v>541660459</v>
      </c>
      <c r="C750" t="str">
        <f t="shared" si="33"/>
        <v>261299150_2018</v>
      </c>
      <c r="D750" t="str">
        <f t="shared" si="34"/>
        <v>Haass Family Foundation_Alliance Defending Freedom20185000</v>
      </c>
      <c r="E750" t="str">
        <f t="shared" si="35"/>
        <v>ProPublica</v>
      </c>
      <c r="F750" t="s">
        <v>1351</v>
      </c>
      <c r="G750" t="s">
        <v>1303</v>
      </c>
      <c r="H750" t="s">
        <v>322</v>
      </c>
      <c r="I750" s="1">
        <v>5000</v>
      </c>
      <c r="J750">
        <v>2018</v>
      </c>
    </row>
    <row r="751" spans="1:10" x14ac:dyDescent="0.2">
      <c r="A751">
        <v>261299150</v>
      </c>
      <c r="B751" s="5">
        <v>541660459</v>
      </c>
      <c r="C751" t="str">
        <f t="shared" si="33"/>
        <v>261299150_2019</v>
      </c>
      <c r="D751" t="str">
        <f t="shared" si="34"/>
        <v>Haass Family Foundation_Alliance Defending Freedom20195000</v>
      </c>
      <c r="E751" t="str">
        <f t="shared" si="35"/>
        <v>ProPublica</v>
      </c>
      <c r="F751" t="s">
        <v>1352</v>
      </c>
      <c r="G751" t="s">
        <v>1303</v>
      </c>
      <c r="H751" t="s">
        <v>322</v>
      </c>
      <c r="I751" s="1">
        <v>5000</v>
      </c>
      <c r="J751">
        <v>2019</v>
      </c>
    </row>
    <row r="752" spans="1:10" x14ac:dyDescent="0.2">
      <c r="A752">
        <v>261299150</v>
      </c>
      <c r="B752" s="5">
        <v>541660459</v>
      </c>
      <c r="C752" t="str">
        <f t="shared" si="33"/>
        <v>261299150_2020</v>
      </c>
      <c r="D752" t="str">
        <f t="shared" si="34"/>
        <v>Haass Family Foundation_Alliance Defending Freedom20205000</v>
      </c>
      <c r="E752" t="str">
        <f t="shared" si="35"/>
        <v>ProPublica</v>
      </c>
      <c r="F752" t="s">
        <v>1353</v>
      </c>
      <c r="G752" t="s">
        <v>1303</v>
      </c>
      <c r="H752" t="s">
        <v>322</v>
      </c>
      <c r="I752" s="1">
        <v>5000</v>
      </c>
      <c r="J752">
        <v>2020</v>
      </c>
    </row>
    <row r="753" spans="1:10" x14ac:dyDescent="0.2">
      <c r="A753">
        <v>364910731</v>
      </c>
      <c r="B753" s="5">
        <v>541660459</v>
      </c>
      <c r="C753" t="str">
        <f t="shared" si="33"/>
        <v>364910731_2019</v>
      </c>
      <c r="D753" t="str">
        <f t="shared" si="34"/>
        <v>Hall Foundation_Alliance Defending Freedom20195000</v>
      </c>
      <c r="E753" t="str">
        <f t="shared" si="35"/>
        <v>ProPublica</v>
      </c>
      <c r="F753" t="s">
        <v>1354</v>
      </c>
      <c r="G753" t="s">
        <v>1304</v>
      </c>
      <c r="H753" t="s">
        <v>322</v>
      </c>
      <c r="I753" s="1">
        <v>5000</v>
      </c>
      <c r="J753">
        <v>2019</v>
      </c>
    </row>
    <row r="754" spans="1:10" x14ac:dyDescent="0.2">
      <c r="A754">
        <v>364910731</v>
      </c>
      <c r="B754" s="5">
        <v>541660459</v>
      </c>
      <c r="C754" t="str">
        <f t="shared" si="33"/>
        <v>364910731_2023</v>
      </c>
      <c r="D754" t="str">
        <f t="shared" si="34"/>
        <v>Hall Foundation_Alliance Defending Freedom202310000</v>
      </c>
      <c r="E754" t="str">
        <f t="shared" si="35"/>
        <v>ProPublica</v>
      </c>
      <c r="F754" t="s">
        <v>1355</v>
      </c>
      <c r="G754" t="s">
        <v>1304</v>
      </c>
      <c r="H754" t="s">
        <v>322</v>
      </c>
      <c r="I754" s="1">
        <v>10000</v>
      </c>
      <c r="J754">
        <v>2023</v>
      </c>
    </row>
    <row r="755" spans="1:10" x14ac:dyDescent="0.2">
      <c r="A755">
        <v>201961492</v>
      </c>
      <c r="B755" s="5">
        <v>541660459</v>
      </c>
      <c r="C755" t="str">
        <f t="shared" si="33"/>
        <v>201961492_2015</v>
      </c>
      <c r="D755" t="str">
        <f t="shared" si="34"/>
        <v>Hannah Foundation_Alliance Defending Freedom20151000</v>
      </c>
      <c r="E755" t="str">
        <f t="shared" si="35"/>
        <v>ProPublica</v>
      </c>
      <c r="F755" t="s">
        <v>1356</v>
      </c>
      <c r="G755" t="s">
        <v>1305</v>
      </c>
      <c r="H755" t="s">
        <v>322</v>
      </c>
      <c r="I755" s="1">
        <v>1000</v>
      </c>
      <c r="J755">
        <v>2015</v>
      </c>
    </row>
    <row r="756" spans="1:10" x14ac:dyDescent="0.2">
      <c r="A756">
        <v>201961492</v>
      </c>
      <c r="B756" s="5">
        <v>541660459</v>
      </c>
      <c r="C756" t="str">
        <f t="shared" si="33"/>
        <v>201961492_2016</v>
      </c>
      <c r="D756" t="str">
        <f t="shared" si="34"/>
        <v>Hannah Foundation_Alliance Defending Freedom20161000</v>
      </c>
      <c r="E756" t="str">
        <f t="shared" si="35"/>
        <v>ProPublica</v>
      </c>
      <c r="F756" t="s">
        <v>1357</v>
      </c>
      <c r="G756" t="s">
        <v>1305</v>
      </c>
      <c r="H756" t="s">
        <v>322</v>
      </c>
      <c r="I756" s="1">
        <v>1000</v>
      </c>
      <c r="J756">
        <v>2016</v>
      </c>
    </row>
    <row r="757" spans="1:10" x14ac:dyDescent="0.2">
      <c r="A757">
        <v>201961492</v>
      </c>
      <c r="B757" s="5">
        <v>541660459</v>
      </c>
      <c r="C757" t="str">
        <f t="shared" si="33"/>
        <v>201961492_2017</v>
      </c>
      <c r="D757" t="str">
        <f t="shared" si="34"/>
        <v>Hannah Foundation_Alliance Defending Freedom20171000</v>
      </c>
      <c r="E757" t="str">
        <f t="shared" si="35"/>
        <v>ProPublica</v>
      </c>
      <c r="F757" t="s">
        <v>1358</v>
      </c>
      <c r="G757" t="s">
        <v>1305</v>
      </c>
      <c r="H757" t="s">
        <v>322</v>
      </c>
      <c r="I757" s="1">
        <v>1000</v>
      </c>
      <c r="J757">
        <v>2017</v>
      </c>
    </row>
    <row r="758" spans="1:10" x14ac:dyDescent="0.2">
      <c r="A758">
        <v>201961492</v>
      </c>
      <c r="B758" s="5">
        <v>541660459</v>
      </c>
      <c r="C758" t="str">
        <f t="shared" si="33"/>
        <v>201961492_2019</v>
      </c>
      <c r="D758" t="str">
        <f t="shared" si="34"/>
        <v>Hannah Foundation_Alliance Defending Freedom20191000</v>
      </c>
      <c r="E758" t="str">
        <f t="shared" si="35"/>
        <v>ProPublica</v>
      </c>
      <c r="F758" t="s">
        <v>1359</v>
      </c>
      <c r="G758" t="s">
        <v>1305</v>
      </c>
      <c r="H758" t="s">
        <v>322</v>
      </c>
      <c r="I758" s="1">
        <v>1000</v>
      </c>
      <c r="J758">
        <v>2019</v>
      </c>
    </row>
    <row r="759" spans="1:10" x14ac:dyDescent="0.2">
      <c r="A759">
        <v>201961492</v>
      </c>
      <c r="B759" s="5">
        <v>541660459</v>
      </c>
      <c r="C759" t="str">
        <f t="shared" si="33"/>
        <v>201961492_2020</v>
      </c>
      <c r="D759" t="str">
        <f t="shared" si="34"/>
        <v>Hannah Foundation_Alliance Defending Freedom20201000</v>
      </c>
      <c r="E759" t="str">
        <f t="shared" si="35"/>
        <v>ProPublica</v>
      </c>
      <c r="F759" t="s">
        <v>1360</v>
      </c>
      <c r="G759" t="s">
        <v>1305</v>
      </c>
      <c r="H759" t="s">
        <v>322</v>
      </c>
      <c r="I759" s="1">
        <v>1000</v>
      </c>
      <c r="J759">
        <v>2020</v>
      </c>
    </row>
    <row r="760" spans="1:10" x14ac:dyDescent="0.2">
      <c r="A760">
        <v>201961492</v>
      </c>
      <c r="B760" s="5">
        <v>541660459</v>
      </c>
      <c r="C760" t="str">
        <f t="shared" si="33"/>
        <v>201961492_2021</v>
      </c>
      <c r="D760" t="str">
        <f t="shared" si="34"/>
        <v>Hannah Foundation_Alliance Defending Freedom20211000</v>
      </c>
      <c r="E760" t="str">
        <f t="shared" si="35"/>
        <v>ProPublica</v>
      </c>
      <c r="F760" t="s">
        <v>1361</v>
      </c>
      <c r="G760" t="s">
        <v>1305</v>
      </c>
      <c r="H760" t="s">
        <v>322</v>
      </c>
      <c r="I760" s="1">
        <v>1000</v>
      </c>
      <c r="J760">
        <v>2021</v>
      </c>
    </row>
    <row r="761" spans="1:10" x14ac:dyDescent="0.2">
      <c r="A761">
        <v>201961492</v>
      </c>
      <c r="B761" s="5">
        <v>541660459</v>
      </c>
      <c r="C761" t="str">
        <f t="shared" si="33"/>
        <v>201961492_2022</v>
      </c>
      <c r="D761" t="str">
        <f t="shared" si="34"/>
        <v>Hannah Foundation_Alliance Defending Freedom20222000</v>
      </c>
      <c r="E761" t="str">
        <f t="shared" si="35"/>
        <v>ProPublica</v>
      </c>
      <c r="F761" t="s">
        <v>1362</v>
      </c>
      <c r="G761" t="s">
        <v>1305</v>
      </c>
      <c r="H761" t="s">
        <v>322</v>
      </c>
      <c r="I761" s="1">
        <v>2000</v>
      </c>
      <c r="J761">
        <v>2022</v>
      </c>
    </row>
    <row r="762" spans="1:10" x14ac:dyDescent="0.2">
      <c r="A762">
        <v>201961492</v>
      </c>
      <c r="B762" s="5">
        <v>541660459</v>
      </c>
      <c r="C762" t="str">
        <f t="shared" si="33"/>
        <v>201961492_2023</v>
      </c>
      <c r="D762" t="str">
        <f t="shared" si="34"/>
        <v>Hannah Foundation_Alliance Defending Freedom20234000</v>
      </c>
      <c r="E762" t="str">
        <f t="shared" si="35"/>
        <v>ProPublica</v>
      </c>
      <c r="F762" t="s">
        <v>1363</v>
      </c>
      <c r="G762" t="s">
        <v>1305</v>
      </c>
      <c r="H762" t="s">
        <v>322</v>
      </c>
      <c r="I762" s="1">
        <v>4000</v>
      </c>
      <c r="J762">
        <v>2023</v>
      </c>
    </row>
    <row r="763" spans="1:10" x14ac:dyDescent="0.2">
      <c r="A763">
        <v>471491651</v>
      </c>
      <c r="B763" s="5">
        <v>541660459</v>
      </c>
      <c r="C763" t="str">
        <f t="shared" si="33"/>
        <v>471491651_2022</v>
      </c>
      <c r="D763" t="str">
        <f t="shared" si="34"/>
        <v>Harold C Smith Foundation_Alliance Defending Freedom2022400000</v>
      </c>
      <c r="E763" t="str">
        <f t="shared" si="35"/>
        <v>ProPublica</v>
      </c>
      <c r="F763" t="s">
        <v>1364</v>
      </c>
      <c r="G763" t="s">
        <v>1306</v>
      </c>
      <c r="H763" t="s">
        <v>322</v>
      </c>
      <c r="I763" s="1">
        <v>400000</v>
      </c>
      <c r="J763">
        <v>2022</v>
      </c>
    </row>
    <row r="764" spans="1:10" x14ac:dyDescent="0.2">
      <c r="A764">
        <v>471491651</v>
      </c>
      <c r="B764" s="5">
        <v>541660459</v>
      </c>
      <c r="C764" t="str">
        <f t="shared" si="33"/>
        <v>471491651_2023</v>
      </c>
      <c r="D764" t="str">
        <f t="shared" si="34"/>
        <v>Harold C Smith Foundation_Alliance Defending Freedom202375000</v>
      </c>
      <c r="E764" t="str">
        <f t="shared" si="35"/>
        <v>ProPublica</v>
      </c>
      <c r="F764" t="s">
        <v>1365</v>
      </c>
      <c r="G764" t="s">
        <v>1306</v>
      </c>
      <c r="H764" t="s">
        <v>322</v>
      </c>
      <c r="I764" s="1">
        <v>75000</v>
      </c>
      <c r="J764">
        <v>2023</v>
      </c>
    </row>
    <row r="765" spans="1:10" x14ac:dyDescent="0.2">
      <c r="A765">
        <v>367190047</v>
      </c>
      <c r="B765" s="5">
        <v>541660459</v>
      </c>
      <c r="C765" t="str">
        <f t="shared" si="33"/>
        <v>367190047_2022</v>
      </c>
      <c r="D765" t="str">
        <f t="shared" si="34"/>
        <v>Harriet &amp; Jerry Demsey Family Foundation_Alliance Defending Freedom202210000</v>
      </c>
      <c r="E765" t="str">
        <f t="shared" si="35"/>
        <v>ProPublica</v>
      </c>
      <c r="F765" t="s">
        <v>1366</v>
      </c>
      <c r="G765" t="s">
        <v>1307</v>
      </c>
      <c r="H765" t="s">
        <v>322</v>
      </c>
      <c r="I765" s="1">
        <v>10000</v>
      </c>
      <c r="J765">
        <v>2022</v>
      </c>
    </row>
    <row r="766" spans="1:10" x14ac:dyDescent="0.2">
      <c r="A766">
        <v>367190047</v>
      </c>
      <c r="B766" s="5">
        <v>541660459</v>
      </c>
      <c r="C766" t="str">
        <f t="shared" si="33"/>
        <v>367190047_2023</v>
      </c>
      <c r="D766" t="str">
        <f t="shared" si="34"/>
        <v>Harriet &amp; Jerry Demsey Family Foundation_Alliance Defending Freedom202320000</v>
      </c>
      <c r="E766" t="str">
        <f t="shared" si="35"/>
        <v>ProPublica</v>
      </c>
      <c r="F766" t="s">
        <v>1367</v>
      </c>
      <c r="G766" t="s">
        <v>1307</v>
      </c>
      <c r="H766" t="s">
        <v>322</v>
      </c>
      <c r="I766" s="1">
        <v>20000</v>
      </c>
      <c r="J766">
        <v>2023</v>
      </c>
    </row>
    <row r="767" spans="1:10" x14ac:dyDescent="0.2">
      <c r="A767">
        <v>367190047</v>
      </c>
      <c r="B767" s="5">
        <v>541660459</v>
      </c>
      <c r="C767" t="str">
        <f t="shared" si="33"/>
        <v>367190047_2024</v>
      </c>
      <c r="D767" t="str">
        <f t="shared" si="34"/>
        <v>Harriet &amp; Jerry Demsey Family Foundation_Alliance Defending Freedom202420000</v>
      </c>
      <c r="E767" t="str">
        <f t="shared" si="35"/>
        <v>ProPublica</v>
      </c>
      <c r="F767" t="s">
        <v>1368</v>
      </c>
      <c r="G767" t="s">
        <v>1307</v>
      </c>
      <c r="H767" t="s">
        <v>322</v>
      </c>
      <c r="I767" s="1">
        <v>20000</v>
      </c>
      <c r="J767">
        <v>2024</v>
      </c>
    </row>
    <row r="768" spans="1:10" x14ac:dyDescent="0.2">
      <c r="A768">
        <v>832108689</v>
      </c>
      <c r="B768" s="5">
        <v>541660459</v>
      </c>
      <c r="C768" t="str">
        <f t="shared" si="33"/>
        <v>832108689_2019</v>
      </c>
      <c r="D768" t="str">
        <f t="shared" si="34"/>
        <v>Haushalter Family Foundation_Alliance Defending Freedom2019500</v>
      </c>
      <c r="E768" t="str">
        <f t="shared" si="35"/>
        <v>ProPublica</v>
      </c>
      <c r="F768" t="s">
        <v>1369</v>
      </c>
      <c r="G768" t="s">
        <v>1308</v>
      </c>
      <c r="H768" t="s">
        <v>322</v>
      </c>
      <c r="I768" s="1">
        <v>500</v>
      </c>
      <c r="J768">
        <v>2019</v>
      </c>
    </row>
    <row r="769" spans="1:10" x14ac:dyDescent="0.2">
      <c r="A769">
        <v>832108689</v>
      </c>
      <c r="B769" s="5">
        <v>541660459</v>
      </c>
      <c r="C769" t="str">
        <f t="shared" si="33"/>
        <v>832108689_2020</v>
      </c>
      <c r="D769" t="str">
        <f t="shared" si="34"/>
        <v>Haushalter Family Foundation_Alliance Defending Freedom2020500</v>
      </c>
      <c r="E769" t="str">
        <f t="shared" si="35"/>
        <v>ProPublica</v>
      </c>
      <c r="F769" t="s">
        <v>1370</v>
      </c>
      <c r="G769" t="s">
        <v>1308</v>
      </c>
      <c r="H769" t="s">
        <v>322</v>
      </c>
      <c r="I769" s="1">
        <v>500</v>
      </c>
      <c r="J769">
        <v>2020</v>
      </c>
    </row>
    <row r="770" spans="1:10" x14ac:dyDescent="0.2">
      <c r="A770">
        <v>832108689</v>
      </c>
      <c r="B770" s="5">
        <v>541660459</v>
      </c>
      <c r="C770" t="str">
        <f t="shared" ref="C770:C833" si="36">_xlfn.CONCAT(A770,"_",J770)</f>
        <v>832108689_2021</v>
      </c>
      <c r="D770" t="str">
        <f t="shared" ref="D770:D833" si="37">_xlfn.CONCAT(G770,"_",H770,J770,I770)</f>
        <v>Haushalter Family Foundation_Alliance Defending Freedom2021500</v>
      </c>
      <c r="E770" t="str">
        <f t="shared" ref="E770:E833" si="38">IF(ISNUMBER(SEARCH("Conservative",F770)),"CT",IF(ISNUMBER(SEARCH("Propublica",F770)),"ProPublica","990"))</f>
        <v>ProPublica</v>
      </c>
      <c r="F770" t="s">
        <v>1371</v>
      </c>
      <c r="G770" t="s">
        <v>1308</v>
      </c>
      <c r="H770" t="s">
        <v>322</v>
      </c>
      <c r="I770" s="1">
        <v>500</v>
      </c>
      <c r="J770">
        <v>2021</v>
      </c>
    </row>
    <row r="771" spans="1:10" x14ac:dyDescent="0.2">
      <c r="A771">
        <v>832108689</v>
      </c>
      <c r="B771" s="5">
        <v>541660459</v>
      </c>
      <c r="C771" t="str">
        <f t="shared" si="36"/>
        <v>832108689_2022</v>
      </c>
      <c r="D771" t="str">
        <f t="shared" si="37"/>
        <v>Haushalter Family Foundation_Alliance Defending Freedom2022500</v>
      </c>
      <c r="E771" t="str">
        <f t="shared" si="38"/>
        <v>ProPublica</v>
      </c>
      <c r="F771" t="s">
        <v>1372</v>
      </c>
      <c r="G771" t="s">
        <v>1308</v>
      </c>
      <c r="H771" t="s">
        <v>322</v>
      </c>
      <c r="I771" s="1">
        <v>500</v>
      </c>
      <c r="J771">
        <v>2022</v>
      </c>
    </row>
    <row r="772" spans="1:10" x14ac:dyDescent="0.2">
      <c r="A772">
        <v>832108689</v>
      </c>
      <c r="B772" s="5">
        <v>541660459</v>
      </c>
      <c r="C772" t="str">
        <f t="shared" si="36"/>
        <v>832108689_2023</v>
      </c>
      <c r="D772" t="str">
        <f t="shared" si="37"/>
        <v>Haushalter Family Foundation_Alliance Defending Freedom2023500</v>
      </c>
      <c r="E772" t="str">
        <f t="shared" si="38"/>
        <v>ProPublica</v>
      </c>
      <c r="F772" t="s">
        <v>1373</v>
      </c>
      <c r="G772" t="s">
        <v>1308</v>
      </c>
      <c r="H772" t="s">
        <v>322</v>
      </c>
      <c r="I772" s="1">
        <v>500</v>
      </c>
      <c r="J772">
        <v>2023</v>
      </c>
    </row>
    <row r="773" spans="1:10" x14ac:dyDescent="0.2">
      <c r="A773">
        <v>336366418</v>
      </c>
      <c r="B773" s="5">
        <v>541660459</v>
      </c>
      <c r="C773" t="str">
        <f t="shared" si="36"/>
        <v>336366418_2018</v>
      </c>
      <c r="D773" t="str">
        <f t="shared" si="37"/>
        <v>Helen Katz Charitable Trust_Alliance Defending Freedom201821788</v>
      </c>
      <c r="E773" t="str">
        <f t="shared" si="38"/>
        <v>ProPublica</v>
      </c>
      <c r="F773" t="s">
        <v>1374</v>
      </c>
      <c r="G773" t="s">
        <v>1383</v>
      </c>
      <c r="H773" t="s">
        <v>322</v>
      </c>
      <c r="I773" s="1">
        <v>21788</v>
      </c>
      <c r="J773">
        <v>2018</v>
      </c>
    </row>
    <row r="774" spans="1:10" x14ac:dyDescent="0.2">
      <c r="A774">
        <v>336366418</v>
      </c>
      <c r="B774" s="5">
        <v>541660459</v>
      </c>
      <c r="C774" t="str">
        <f t="shared" si="36"/>
        <v>336366418_2019</v>
      </c>
      <c r="D774" t="str">
        <f t="shared" si="37"/>
        <v>Helen Katz Charitable Trust_Alliance Defending Freedom201921687</v>
      </c>
      <c r="E774" t="str">
        <f t="shared" si="38"/>
        <v>ProPublica</v>
      </c>
      <c r="F774" t="s">
        <v>1375</v>
      </c>
      <c r="G774" t="s">
        <v>1383</v>
      </c>
      <c r="H774" t="s">
        <v>322</v>
      </c>
      <c r="I774" s="1">
        <v>21687</v>
      </c>
      <c r="J774">
        <v>2019</v>
      </c>
    </row>
    <row r="775" spans="1:10" x14ac:dyDescent="0.2">
      <c r="A775">
        <v>336366418</v>
      </c>
      <c r="B775" s="5">
        <v>541660459</v>
      </c>
      <c r="C775" t="str">
        <f t="shared" si="36"/>
        <v>336366418_2020</v>
      </c>
      <c r="D775" t="str">
        <f t="shared" si="37"/>
        <v>Helen Katz Charitable Trust_Alliance Defending Freedom202020038</v>
      </c>
      <c r="E775" t="str">
        <f t="shared" si="38"/>
        <v>ProPublica</v>
      </c>
      <c r="F775" t="s">
        <v>1376</v>
      </c>
      <c r="G775" t="s">
        <v>1383</v>
      </c>
      <c r="H775" t="s">
        <v>322</v>
      </c>
      <c r="I775" s="1">
        <v>20038</v>
      </c>
      <c r="J775">
        <v>2020</v>
      </c>
    </row>
    <row r="776" spans="1:10" x14ac:dyDescent="0.2">
      <c r="A776">
        <v>336366418</v>
      </c>
      <c r="B776" s="5">
        <v>541660459</v>
      </c>
      <c r="C776" t="str">
        <f t="shared" si="36"/>
        <v>336366418_2021</v>
      </c>
      <c r="D776" t="str">
        <f t="shared" si="37"/>
        <v>Helen Katz Charitable Trust_Alliance Defending Freedom202120068</v>
      </c>
      <c r="E776" t="str">
        <f t="shared" si="38"/>
        <v>ProPublica</v>
      </c>
      <c r="F776" t="s">
        <v>1377</v>
      </c>
      <c r="G776" t="s">
        <v>1383</v>
      </c>
      <c r="H776" t="s">
        <v>322</v>
      </c>
      <c r="I776" s="1">
        <v>20068</v>
      </c>
      <c r="J776">
        <v>2021</v>
      </c>
    </row>
    <row r="777" spans="1:10" x14ac:dyDescent="0.2">
      <c r="A777">
        <v>336366418</v>
      </c>
      <c r="B777" s="5">
        <v>541660459</v>
      </c>
      <c r="C777" t="str">
        <f t="shared" si="36"/>
        <v>336366418_2022</v>
      </c>
      <c r="D777" t="str">
        <f t="shared" si="37"/>
        <v>Helen Katz Charitable Trust_Alliance Defending Freedom202221672</v>
      </c>
      <c r="E777" t="str">
        <f t="shared" si="38"/>
        <v>ProPublica</v>
      </c>
      <c r="F777" t="s">
        <v>1378</v>
      </c>
      <c r="G777" t="s">
        <v>1383</v>
      </c>
      <c r="H777" t="s">
        <v>322</v>
      </c>
      <c r="I777" s="1">
        <v>21672</v>
      </c>
      <c r="J777">
        <v>2022</v>
      </c>
    </row>
    <row r="778" spans="1:10" x14ac:dyDescent="0.2">
      <c r="A778">
        <v>336366418</v>
      </c>
      <c r="B778" s="5">
        <v>541660459</v>
      </c>
      <c r="C778" t="str">
        <f t="shared" si="36"/>
        <v>336366418_2023</v>
      </c>
      <c r="D778" t="str">
        <f t="shared" si="37"/>
        <v>Helen Katz Charitable Trust_Alliance Defending Freedom202322199</v>
      </c>
      <c r="E778" t="str">
        <f t="shared" si="38"/>
        <v>ProPublica</v>
      </c>
      <c r="F778" t="s">
        <v>1379</v>
      </c>
      <c r="G778" t="s">
        <v>1383</v>
      </c>
      <c r="H778" t="s">
        <v>322</v>
      </c>
      <c r="I778" s="1">
        <v>22199</v>
      </c>
      <c r="J778">
        <v>2023</v>
      </c>
    </row>
    <row r="779" spans="1:10" x14ac:dyDescent="0.2">
      <c r="A779">
        <v>300265118</v>
      </c>
      <c r="B779" s="5">
        <v>541660459</v>
      </c>
      <c r="C779" t="str">
        <f t="shared" si="36"/>
        <v>300265118_2015</v>
      </c>
      <c r="D779" t="str">
        <f t="shared" si="37"/>
        <v>Helping Hands Support Inc_Alliance Defending Freedom201525000</v>
      </c>
      <c r="E779" t="str">
        <f t="shared" si="38"/>
        <v>ProPublica</v>
      </c>
      <c r="F779" t="s">
        <v>1405</v>
      </c>
      <c r="G779" t="s">
        <v>1384</v>
      </c>
      <c r="H779" t="s">
        <v>322</v>
      </c>
      <c r="I779" s="1">
        <v>25000</v>
      </c>
      <c r="J779">
        <v>2015</v>
      </c>
    </row>
    <row r="780" spans="1:10" x14ac:dyDescent="0.2">
      <c r="A780">
        <v>300265118</v>
      </c>
      <c r="B780" s="5">
        <v>541660459</v>
      </c>
      <c r="C780" t="str">
        <f t="shared" si="36"/>
        <v>300265118_2015</v>
      </c>
      <c r="D780" t="str">
        <f t="shared" si="37"/>
        <v>Helping Hands Support Inc_Alliance Defending Freedom201525000</v>
      </c>
      <c r="E780" t="str">
        <f t="shared" si="38"/>
        <v>ProPublica</v>
      </c>
      <c r="F780" t="s">
        <v>1406</v>
      </c>
      <c r="G780" t="s">
        <v>1384</v>
      </c>
      <c r="H780" t="s">
        <v>322</v>
      </c>
      <c r="I780" s="1">
        <v>25000</v>
      </c>
      <c r="J780">
        <v>2015</v>
      </c>
    </row>
    <row r="781" spans="1:10" x14ac:dyDescent="0.2">
      <c r="A781">
        <v>263374824</v>
      </c>
      <c r="B781" s="5">
        <v>541660459</v>
      </c>
      <c r="C781" t="str">
        <f t="shared" si="36"/>
        <v>263374824_2015</v>
      </c>
      <c r="D781" t="str">
        <f t="shared" si="37"/>
        <v>Henkes Foundation_Alliance Defending Freedom2015100</v>
      </c>
      <c r="E781" t="str">
        <f t="shared" si="38"/>
        <v>ProPublica</v>
      </c>
      <c r="F781" t="s">
        <v>1407</v>
      </c>
      <c r="G781" t="s">
        <v>1385</v>
      </c>
      <c r="H781" t="s">
        <v>322</v>
      </c>
      <c r="I781" s="1">
        <v>100</v>
      </c>
      <c r="J781">
        <v>2015</v>
      </c>
    </row>
    <row r="782" spans="1:10" x14ac:dyDescent="0.2">
      <c r="A782">
        <v>263374824</v>
      </c>
      <c r="B782" s="5">
        <v>541660459</v>
      </c>
      <c r="C782" t="str">
        <f t="shared" si="36"/>
        <v>263374824_2021</v>
      </c>
      <c r="D782" t="str">
        <f t="shared" si="37"/>
        <v>Henkes Foundation_Alliance Defending Freedom2021500</v>
      </c>
      <c r="E782" t="str">
        <f t="shared" si="38"/>
        <v>ProPublica</v>
      </c>
      <c r="F782" t="s">
        <v>1408</v>
      </c>
      <c r="G782" t="s">
        <v>1385</v>
      </c>
      <c r="H782" t="s">
        <v>322</v>
      </c>
      <c r="I782" s="1">
        <v>500</v>
      </c>
      <c r="J782">
        <v>2021</v>
      </c>
    </row>
    <row r="783" spans="1:10" x14ac:dyDescent="0.2">
      <c r="A783">
        <v>263374824</v>
      </c>
      <c r="B783" s="5">
        <v>541660459</v>
      </c>
      <c r="C783" t="str">
        <f t="shared" si="36"/>
        <v>263374824_2022</v>
      </c>
      <c r="D783" t="str">
        <f t="shared" si="37"/>
        <v>Henkes Foundation_Alliance Defending Freedom2022250</v>
      </c>
      <c r="E783" t="str">
        <f t="shared" si="38"/>
        <v>ProPublica</v>
      </c>
      <c r="F783" t="s">
        <v>1409</v>
      </c>
      <c r="G783" t="s">
        <v>1385</v>
      </c>
      <c r="H783" t="s">
        <v>322</v>
      </c>
      <c r="I783" s="1">
        <v>250</v>
      </c>
      <c r="J783">
        <v>2022</v>
      </c>
    </row>
    <row r="784" spans="1:10" x14ac:dyDescent="0.2">
      <c r="A784">
        <v>263374824</v>
      </c>
      <c r="B784" s="5">
        <v>541660459</v>
      </c>
      <c r="C784" t="str">
        <f t="shared" si="36"/>
        <v>263374824_2023</v>
      </c>
      <c r="D784" t="str">
        <f t="shared" si="37"/>
        <v>Henkes Foundation_Alliance Defending Freedom2023250</v>
      </c>
      <c r="E784" t="str">
        <f t="shared" si="38"/>
        <v>ProPublica</v>
      </c>
      <c r="F784" t="s">
        <v>1410</v>
      </c>
      <c r="G784" t="s">
        <v>1385</v>
      </c>
      <c r="H784" t="s">
        <v>322</v>
      </c>
      <c r="I784" s="1">
        <v>250</v>
      </c>
      <c r="J784">
        <v>2023</v>
      </c>
    </row>
    <row r="785" spans="1:10" x14ac:dyDescent="0.2">
      <c r="A785">
        <v>371219609</v>
      </c>
      <c r="B785" s="5">
        <v>541660459</v>
      </c>
      <c r="C785" t="str">
        <f t="shared" si="36"/>
        <v>371219609_2013</v>
      </c>
      <c r="D785" t="str">
        <f t="shared" si="37"/>
        <v>Henry Safford Peacock Foundation_Alliance Defending Freedom2013250</v>
      </c>
      <c r="E785" t="str">
        <f t="shared" si="38"/>
        <v>ProPublica</v>
      </c>
      <c r="F785" t="s">
        <v>1411</v>
      </c>
      <c r="G785" t="s">
        <v>1386</v>
      </c>
      <c r="H785" t="s">
        <v>322</v>
      </c>
      <c r="I785" s="1">
        <v>250</v>
      </c>
      <c r="J785">
        <v>2013</v>
      </c>
    </row>
    <row r="786" spans="1:10" x14ac:dyDescent="0.2">
      <c r="A786">
        <v>371219609</v>
      </c>
      <c r="B786" s="5">
        <v>541660459</v>
      </c>
      <c r="C786" t="str">
        <f t="shared" si="36"/>
        <v>371219609_2014</v>
      </c>
      <c r="D786" t="str">
        <f t="shared" si="37"/>
        <v>Henry Safford Peacock Foundation_Alliance Defending Freedom2014250</v>
      </c>
      <c r="E786" t="str">
        <f t="shared" si="38"/>
        <v>ProPublica</v>
      </c>
      <c r="F786" t="s">
        <v>1412</v>
      </c>
      <c r="G786" t="s">
        <v>1386</v>
      </c>
      <c r="H786" t="s">
        <v>322</v>
      </c>
      <c r="I786" s="1">
        <v>250</v>
      </c>
      <c r="J786">
        <v>2014</v>
      </c>
    </row>
    <row r="787" spans="1:10" x14ac:dyDescent="0.2">
      <c r="A787">
        <v>371219609</v>
      </c>
      <c r="B787" s="5">
        <v>541660459</v>
      </c>
      <c r="C787" t="str">
        <f t="shared" si="36"/>
        <v>371219609_2017</v>
      </c>
      <c r="D787" t="str">
        <f t="shared" si="37"/>
        <v>Henry Safford Peacock Foundation_Alliance Defending Freedom2017500</v>
      </c>
      <c r="E787" t="str">
        <f t="shared" si="38"/>
        <v>ProPublica</v>
      </c>
      <c r="F787" t="s">
        <v>1413</v>
      </c>
      <c r="G787" t="s">
        <v>1386</v>
      </c>
      <c r="H787" t="s">
        <v>322</v>
      </c>
      <c r="I787" s="1">
        <v>500</v>
      </c>
      <c r="J787">
        <v>2017</v>
      </c>
    </row>
    <row r="788" spans="1:10" x14ac:dyDescent="0.2">
      <c r="A788">
        <v>371219609</v>
      </c>
      <c r="B788" s="5">
        <v>541660459</v>
      </c>
      <c r="C788" t="str">
        <f t="shared" si="36"/>
        <v>371219609_2018</v>
      </c>
      <c r="D788" t="str">
        <f t="shared" si="37"/>
        <v>Henry Safford Peacock Foundation_Alliance Defending Freedom2018500</v>
      </c>
      <c r="E788" t="str">
        <f t="shared" si="38"/>
        <v>ProPublica</v>
      </c>
      <c r="F788" t="s">
        <v>1414</v>
      </c>
      <c r="G788" t="s">
        <v>1386</v>
      </c>
      <c r="H788" t="s">
        <v>322</v>
      </c>
      <c r="I788" s="1">
        <v>500</v>
      </c>
      <c r="J788">
        <v>2018</v>
      </c>
    </row>
    <row r="789" spans="1:10" x14ac:dyDescent="0.2">
      <c r="A789">
        <v>371219609</v>
      </c>
      <c r="B789" s="5">
        <v>541660459</v>
      </c>
      <c r="C789" t="str">
        <f t="shared" si="36"/>
        <v>371219609_2019</v>
      </c>
      <c r="D789" t="str">
        <f t="shared" si="37"/>
        <v>Henry Safford Peacock Foundation_Alliance Defending Freedom2019500</v>
      </c>
      <c r="E789" t="str">
        <f t="shared" si="38"/>
        <v>ProPublica</v>
      </c>
      <c r="F789" t="s">
        <v>1415</v>
      </c>
      <c r="G789" t="s">
        <v>1386</v>
      </c>
      <c r="H789" t="s">
        <v>322</v>
      </c>
      <c r="I789" s="1">
        <v>500</v>
      </c>
      <c r="J789">
        <v>2019</v>
      </c>
    </row>
    <row r="790" spans="1:10" x14ac:dyDescent="0.2">
      <c r="A790">
        <v>371219609</v>
      </c>
      <c r="B790" s="5">
        <v>541660459</v>
      </c>
      <c r="C790" t="str">
        <f t="shared" si="36"/>
        <v>371219609_2020</v>
      </c>
      <c r="D790" t="str">
        <f t="shared" si="37"/>
        <v>Henry Safford Peacock Foundation_Alliance Defending Freedom2020500</v>
      </c>
      <c r="E790" t="str">
        <f t="shared" si="38"/>
        <v>ProPublica</v>
      </c>
      <c r="F790" t="s">
        <v>1416</v>
      </c>
      <c r="G790" t="s">
        <v>1386</v>
      </c>
      <c r="H790" t="s">
        <v>322</v>
      </c>
      <c r="I790" s="1">
        <v>500</v>
      </c>
      <c r="J790">
        <v>2020</v>
      </c>
    </row>
    <row r="791" spans="1:10" x14ac:dyDescent="0.2">
      <c r="A791">
        <v>371219609</v>
      </c>
      <c r="B791" s="5">
        <v>541660459</v>
      </c>
      <c r="C791" t="str">
        <f t="shared" si="36"/>
        <v>371219609_2022</v>
      </c>
      <c r="D791" t="str">
        <f t="shared" si="37"/>
        <v>Henry Safford Peacock Foundation_Alliance Defending Freedom2022500</v>
      </c>
      <c r="E791" t="str">
        <f t="shared" si="38"/>
        <v>ProPublica</v>
      </c>
      <c r="F791" t="s">
        <v>1417</v>
      </c>
      <c r="G791" t="s">
        <v>1386</v>
      </c>
      <c r="H791" t="s">
        <v>322</v>
      </c>
      <c r="I791" s="1">
        <v>500</v>
      </c>
      <c r="J791">
        <v>2022</v>
      </c>
    </row>
    <row r="792" spans="1:10" x14ac:dyDescent="0.2">
      <c r="A792">
        <v>237327730</v>
      </c>
      <c r="B792" s="5">
        <v>541660459</v>
      </c>
      <c r="C792" t="str">
        <f t="shared" si="36"/>
        <v>237327730_2020</v>
      </c>
      <c r="D792" t="str">
        <f t="shared" si="37"/>
        <v>Heritage Foundation_Alliance Defending Freedom2020100000</v>
      </c>
      <c r="E792" t="str">
        <f t="shared" si="38"/>
        <v>ProPublica</v>
      </c>
      <c r="F792" t="s">
        <v>1418</v>
      </c>
      <c r="G792" t="s">
        <v>1387</v>
      </c>
      <c r="H792" t="s">
        <v>322</v>
      </c>
      <c r="I792" s="1">
        <v>100000</v>
      </c>
      <c r="J792">
        <v>2020</v>
      </c>
    </row>
    <row r="793" spans="1:10" x14ac:dyDescent="0.2">
      <c r="A793">
        <v>237327730</v>
      </c>
      <c r="B793" s="5">
        <v>541660459</v>
      </c>
      <c r="C793" t="str">
        <f t="shared" si="36"/>
        <v>237327730_2022</v>
      </c>
      <c r="D793" t="str">
        <f t="shared" si="37"/>
        <v>Heritage Foundation_Alliance Defending Freedom2022100000</v>
      </c>
      <c r="E793" t="str">
        <f t="shared" si="38"/>
        <v>ProPublica</v>
      </c>
      <c r="F793" t="s">
        <v>1419</v>
      </c>
      <c r="G793" t="s">
        <v>1387</v>
      </c>
      <c r="H793" t="s">
        <v>322</v>
      </c>
      <c r="I793" s="1">
        <v>100000</v>
      </c>
      <c r="J793">
        <v>2022</v>
      </c>
    </row>
    <row r="794" spans="1:10" x14ac:dyDescent="0.2">
      <c r="A794">
        <v>431391940</v>
      </c>
      <c r="B794" s="5">
        <v>541660459</v>
      </c>
      <c r="C794" t="str">
        <f t="shared" si="36"/>
        <v>431391940_2016</v>
      </c>
      <c r="D794" t="str">
        <f t="shared" si="37"/>
        <v>Herschend Family Foundation_Alliance Defending Freedom20165000</v>
      </c>
      <c r="E794" t="str">
        <f t="shared" si="38"/>
        <v>ProPublica</v>
      </c>
      <c r="F794" t="s">
        <v>1420</v>
      </c>
      <c r="G794" t="s">
        <v>1388</v>
      </c>
      <c r="H794" t="s">
        <v>322</v>
      </c>
      <c r="I794" s="1">
        <v>5000</v>
      </c>
      <c r="J794">
        <v>2016</v>
      </c>
    </row>
    <row r="795" spans="1:10" x14ac:dyDescent="0.2">
      <c r="A795">
        <v>202500411</v>
      </c>
      <c r="B795" s="5">
        <v>541660459</v>
      </c>
      <c r="C795" t="str">
        <f t="shared" si="36"/>
        <v>202500411_2019</v>
      </c>
      <c r="D795" t="str">
        <f t="shared" si="37"/>
        <v>High Rock Foundation Inc_Alliance Defending Freedom20198500</v>
      </c>
      <c r="E795" t="str">
        <f t="shared" si="38"/>
        <v>ProPublica</v>
      </c>
      <c r="F795" t="s">
        <v>1421</v>
      </c>
      <c r="G795" t="s">
        <v>1389</v>
      </c>
      <c r="H795" t="s">
        <v>322</v>
      </c>
      <c r="I795" s="1">
        <v>8500</v>
      </c>
      <c r="J795">
        <v>2019</v>
      </c>
    </row>
    <row r="796" spans="1:10" x14ac:dyDescent="0.2">
      <c r="A796">
        <v>202500411</v>
      </c>
      <c r="B796" s="5">
        <v>541660459</v>
      </c>
      <c r="C796" t="str">
        <f t="shared" si="36"/>
        <v>202500411_2022</v>
      </c>
      <c r="D796" t="str">
        <f t="shared" si="37"/>
        <v>High Rock Foundation Inc_Alliance Defending Freedom20225000</v>
      </c>
      <c r="E796" t="str">
        <f t="shared" si="38"/>
        <v>ProPublica</v>
      </c>
      <c r="F796" t="s">
        <v>1422</v>
      </c>
      <c r="G796" t="s">
        <v>1389</v>
      </c>
      <c r="H796" t="s">
        <v>322</v>
      </c>
      <c r="I796" s="1">
        <v>5000</v>
      </c>
      <c r="J796">
        <v>2022</v>
      </c>
    </row>
    <row r="797" spans="1:10" x14ac:dyDescent="0.2">
      <c r="A797">
        <v>202500411</v>
      </c>
      <c r="B797" s="5">
        <v>541660459</v>
      </c>
      <c r="C797" t="str">
        <f t="shared" si="36"/>
        <v>202500411_2023</v>
      </c>
      <c r="D797" t="str">
        <f t="shared" si="37"/>
        <v>High Rock Foundation Inc_Alliance Defending Freedom20231500</v>
      </c>
      <c r="E797" t="str">
        <f t="shared" si="38"/>
        <v>ProPublica</v>
      </c>
      <c r="F797" t="s">
        <v>1423</v>
      </c>
      <c r="G797" t="s">
        <v>1389</v>
      </c>
      <c r="H797" t="s">
        <v>322</v>
      </c>
      <c r="I797" s="1">
        <v>1500</v>
      </c>
      <c r="J797">
        <v>2023</v>
      </c>
    </row>
    <row r="798" spans="1:10" x14ac:dyDescent="0.2">
      <c r="A798">
        <v>396659806</v>
      </c>
      <c r="B798" s="5">
        <v>541660459</v>
      </c>
      <c r="C798" t="str">
        <f t="shared" si="36"/>
        <v>396659806_2020</v>
      </c>
      <c r="D798" t="str">
        <f t="shared" si="37"/>
        <v>Hills Bank Donor Advised Gift Fund_Alliance Defending Freedom20209600</v>
      </c>
      <c r="E798" t="str">
        <f t="shared" si="38"/>
        <v>ProPublica</v>
      </c>
      <c r="F798" t="s">
        <v>1424</v>
      </c>
      <c r="G798" t="s">
        <v>1390</v>
      </c>
      <c r="H798" t="s">
        <v>322</v>
      </c>
      <c r="I798" s="1">
        <v>9600</v>
      </c>
      <c r="J798">
        <v>2020</v>
      </c>
    </row>
    <row r="799" spans="1:10" x14ac:dyDescent="0.2">
      <c r="A799">
        <v>396659806</v>
      </c>
      <c r="B799" s="5">
        <v>541660459</v>
      </c>
      <c r="C799" t="str">
        <f t="shared" si="36"/>
        <v>396659806_2021</v>
      </c>
      <c r="D799" t="str">
        <f t="shared" si="37"/>
        <v>Hills Bank Donor Advised Gift Fund_Alliance Defending Freedom20216000</v>
      </c>
      <c r="E799" t="str">
        <f t="shared" si="38"/>
        <v>ProPublica</v>
      </c>
      <c r="F799" t="s">
        <v>1425</v>
      </c>
      <c r="G799" t="s">
        <v>1390</v>
      </c>
      <c r="H799" t="s">
        <v>322</v>
      </c>
      <c r="I799" s="1">
        <v>6000</v>
      </c>
      <c r="J799">
        <v>2021</v>
      </c>
    </row>
    <row r="800" spans="1:10" x14ac:dyDescent="0.2">
      <c r="A800">
        <v>436901598</v>
      </c>
      <c r="B800" s="5">
        <v>541660459</v>
      </c>
      <c r="C800" t="str">
        <f t="shared" si="36"/>
        <v>436901598_2012</v>
      </c>
      <c r="D800" t="str">
        <f t="shared" si="37"/>
        <v>Hofer Family Foundation_Alliance Defending Freedom20121000</v>
      </c>
      <c r="E800" t="str">
        <f t="shared" si="38"/>
        <v>ProPublica</v>
      </c>
      <c r="F800" t="s">
        <v>1426</v>
      </c>
      <c r="G800" t="s">
        <v>1475</v>
      </c>
      <c r="H800" t="s">
        <v>322</v>
      </c>
      <c r="I800" s="1">
        <v>1000</v>
      </c>
      <c r="J800">
        <v>2012</v>
      </c>
    </row>
    <row r="801" spans="1:10" x14ac:dyDescent="0.2">
      <c r="A801">
        <v>436901598</v>
      </c>
      <c r="B801" s="5">
        <v>541660459</v>
      </c>
      <c r="C801" t="str">
        <f t="shared" si="36"/>
        <v>436901598_2013</v>
      </c>
      <c r="D801" t="str">
        <f t="shared" si="37"/>
        <v>Hofer Family Foundation_Alliance Defending Freedom201312000</v>
      </c>
      <c r="E801" t="str">
        <f t="shared" si="38"/>
        <v>ProPublica</v>
      </c>
      <c r="F801" t="s">
        <v>1427</v>
      </c>
      <c r="G801" t="s">
        <v>1475</v>
      </c>
      <c r="H801" t="s">
        <v>322</v>
      </c>
      <c r="I801" s="1">
        <v>12000</v>
      </c>
      <c r="J801">
        <v>2013</v>
      </c>
    </row>
    <row r="802" spans="1:10" x14ac:dyDescent="0.2">
      <c r="A802">
        <v>436901598</v>
      </c>
      <c r="B802" s="5">
        <v>541660459</v>
      </c>
      <c r="C802" t="str">
        <f t="shared" si="36"/>
        <v>436901598_2014</v>
      </c>
      <c r="D802" t="str">
        <f t="shared" si="37"/>
        <v>Hofer Family Foundation_Alliance Defending Freedom20145000</v>
      </c>
      <c r="E802" t="str">
        <f t="shared" si="38"/>
        <v>ProPublica</v>
      </c>
      <c r="F802" t="s">
        <v>1428</v>
      </c>
      <c r="G802" t="s">
        <v>1475</v>
      </c>
      <c r="H802" t="s">
        <v>322</v>
      </c>
      <c r="I802" s="1">
        <v>5000</v>
      </c>
      <c r="J802">
        <v>2014</v>
      </c>
    </row>
    <row r="803" spans="1:10" x14ac:dyDescent="0.2">
      <c r="A803">
        <v>436901598</v>
      </c>
      <c r="B803" s="5">
        <v>541660459</v>
      </c>
      <c r="C803" t="str">
        <f t="shared" si="36"/>
        <v>436901598_2015</v>
      </c>
      <c r="D803" t="str">
        <f t="shared" si="37"/>
        <v>Hofer Family Foundation_Alliance Defending Freedom20155000</v>
      </c>
      <c r="E803" t="str">
        <f t="shared" si="38"/>
        <v>ProPublica</v>
      </c>
      <c r="F803" t="s">
        <v>1429</v>
      </c>
      <c r="G803" t="s">
        <v>1475</v>
      </c>
      <c r="H803" t="s">
        <v>322</v>
      </c>
      <c r="I803" s="1">
        <v>5000</v>
      </c>
      <c r="J803">
        <v>2015</v>
      </c>
    </row>
    <row r="804" spans="1:10" x14ac:dyDescent="0.2">
      <c r="A804">
        <v>436901598</v>
      </c>
      <c r="B804" s="5">
        <v>541660459</v>
      </c>
      <c r="C804" t="str">
        <f t="shared" si="36"/>
        <v>436901598_2016</v>
      </c>
      <c r="D804" t="str">
        <f t="shared" si="37"/>
        <v>Hofer Family Foundation_Alliance Defending Freedom201610000</v>
      </c>
      <c r="E804" t="str">
        <f t="shared" si="38"/>
        <v>ProPublica</v>
      </c>
      <c r="F804" t="s">
        <v>1430</v>
      </c>
      <c r="G804" t="s">
        <v>1475</v>
      </c>
      <c r="H804" t="s">
        <v>322</v>
      </c>
      <c r="I804" s="1">
        <v>10000</v>
      </c>
      <c r="J804">
        <v>2016</v>
      </c>
    </row>
    <row r="805" spans="1:10" x14ac:dyDescent="0.2">
      <c r="A805">
        <v>436901598</v>
      </c>
      <c r="B805" s="5">
        <v>541660459</v>
      </c>
      <c r="C805" t="str">
        <f t="shared" si="36"/>
        <v>436901598_2017</v>
      </c>
      <c r="D805" t="str">
        <f t="shared" si="37"/>
        <v>Hofer Family Foundation_Alliance Defending Freedom201710000</v>
      </c>
      <c r="E805" t="str">
        <f t="shared" si="38"/>
        <v>ProPublica</v>
      </c>
      <c r="F805" t="s">
        <v>1431</v>
      </c>
      <c r="G805" t="s">
        <v>1475</v>
      </c>
      <c r="H805" t="s">
        <v>322</v>
      </c>
      <c r="I805" s="1">
        <v>10000</v>
      </c>
      <c r="J805">
        <v>2017</v>
      </c>
    </row>
    <row r="806" spans="1:10" x14ac:dyDescent="0.2">
      <c r="A806">
        <v>436901598</v>
      </c>
      <c r="B806" s="5">
        <v>541660459</v>
      </c>
      <c r="C806" t="str">
        <f t="shared" si="36"/>
        <v>436901598_2018</v>
      </c>
      <c r="D806" t="str">
        <f t="shared" si="37"/>
        <v>Hofer Family Foundation_Alliance Defending Freedom20185000</v>
      </c>
      <c r="E806" t="str">
        <f t="shared" si="38"/>
        <v>ProPublica</v>
      </c>
      <c r="F806" t="s">
        <v>1432</v>
      </c>
      <c r="G806" t="s">
        <v>1475</v>
      </c>
      <c r="H806" t="s">
        <v>322</v>
      </c>
      <c r="I806" s="1">
        <v>5000</v>
      </c>
      <c r="J806">
        <v>2018</v>
      </c>
    </row>
    <row r="807" spans="1:10" x14ac:dyDescent="0.2">
      <c r="A807">
        <v>436901598</v>
      </c>
      <c r="B807" s="5">
        <v>541660459</v>
      </c>
      <c r="C807" t="str">
        <f t="shared" si="36"/>
        <v>436901598_2019</v>
      </c>
      <c r="D807" t="str">
        <f t="shared" si="37"/>
        <v>Hofer Family Foundation_Alliance Defending Freedom201911000</v>
      </c>
      <c r="E807" t="str">
        <f t="shared" si="38"/>
        <v>ProPublica</v>
      </c>
      <c r="F807" t="s">
        <v>1433</v>
      </c>
      <c r="G807" t="s">
        <v>1475</v>
      </c>
      <c r="H807" t="s">
        <v>322</v>
      </c>
      <c r="I807" s="1">
        <v>11000</v>
      </c>
      <c r="J807">
        <v>2019</v>
      </c>
    </row>
    <row r="808" spans="1:10" x14ac:dyDescent="0.2">
      <c r="A808">
        <v>436901598</v>
      </c>
      <c r="B808" s="5">
        <v>541660459</v>
      </c>
      <c r="C808" t="str">
        <f t="shared" si="36"/>
        <v>436901598_2020</v>
      </c>
      <c r="D808" t="str">
        <f t="shared" si="37"/>
        <v>Hofer Family Foundation_Alliance Defending Freedom20206000</v>
      </c>
      <c r="E808" t="str">
        <f t="shared" si="38"/>
        <v>ProPublica</v>
      </c>
      <c r="F808" t="s">
        <v>1434</v>
      </c>
      <c r="G808" t="s">
        <v>1475</v>
      </c>
      <c r="H808" t="s">
        <v>322</v>
      </c>
      <c r="I808" s="1">
        <v>6000</v>
      </c>
      <c r="J808">
        <v>2020</v>
      </c>
    </row>
    <row r="809" spans="1:10" x14ac:dyDescent="0.2">
      <c r="A809">
        <v>436901598</v>
      </c>
      <c r="B809" s="5">
        <v>541660459</v>
      </c>
      <c r="C809" t="str">
        <f t="shared" si="36"/>
        <v>436901598_2021</v>
      </c>
      <c r="D809" t="str">
        <f t="shared" si="37"/>
        <v>Hofer Family Foundation_Alliance Defending Freedom20215000</v>
      </c>
      <c r="E809" t="str">
        <f t="shared" si="38"/>
        <v>ProPublica</v>
      </c>
      <c r="F809" t="s">
        <v>1435</v>
      </c>
      <c r="G809" t="s">
        <v>1475</v>
      </c>
      <c r="H809" t="s">
        <v>322</v>
      </c>
      <c r="I809" s="1">
        <v>5000</v>
      </c>
      <c r="J809">
        <v>2021</v>
      </c>
    </row>
    <row r="810" spans="1:10" x14ac:dyDescent="0.2">
      <c r="A810">
        <v>436901598</v>
      </c>
      <c r="B810" s="5">
        <v>541660459</v>
      </c>
      <c r="C810" t="str">
        <f t="shared" si="36"/>
        <v>436901598_2022</v>
      </c>
      <c r="D810" t="str">
        <f t="shared" si="37"/>
        <v>Hofer Family Foundation_Alliance Defending Freedom202235000</v>
      </c>
      <c r="E810" t="str">
        <f t="shared" si="38"/>
        <v>ProPublica</v>
      </c>
      <c r="F810" t="s">
        <v>1436</v>
      </c>
      <c r="G810" t="s">
        <v>1475</v>
      </c>
      <c r="H810" t="s">
        <v>322</v>
      </c>
      <c r="I810" s="1">
        <v>35000</v>
      </c>
      <c r="J810">
        <v>2022</v>
      </c>
    </row>
    <row r="811" spans="1:10" x14ac:dyDescent="0.2">
      <c r="A811">
        <v>436901598</v>
      </c>
      <c r="B811" s="5">
        <v>541660459</v>
      </c>
      <c r="C811" t="str">
        <f t="shared" si="36"/>
        <v>436901598_2023</v>
      </c>
      <c r="D811" t="str">
        <f t="shared" si="37"/>
        <v>Hofer Family Foundation_Alliance Defending Freedom202340000</v>
      </c>
      <c r="E811" t="str">
        <f t="shared" si="38"/>
        <v>ProPublica</v>
      </c>
      <c r="F811" t="s">
        <v>1437</v>
      </c>
      <c r="G811" t="s">
        <v>1475</v>
      </c>
      <c r="H811" t="s">
        <v>322</v>
      </c>
      <c r="I811" s="1">
        <v>40000</v>
      </c>
      <c r="J811">
        <v>2023</v>
      </c>
    </row>
    <row r="812" spans="1:10" x14ac:dyDescent="0.2">
      <c r="A812">
        <v>330938815</v>
      </c>
      <c r="B812" s="5">
        <v>541660459</v>
      </c>
      <c r="C812" t="str">
        <f t="shared" si="36"/>
        <v>330938815_2019</v>
      </c>
      <c r="D812" t="str">
        <f t="shared" si="37"/>
        <v>Hofshi Foundation_Alliance Defending Freedom20191200</v>
      </c>
      <c r="E812" t="str">
        <f t="shared" si="38"/>
        <v>ProPublica</v>
      </c>
      <c r="F812" t="s">
        <v>1438</v>
      </c>
      <c r="G812" t="s">
        <v>1391</v>
      </c>
      <c r="H812" t="s">
        <v>322</v>
      </c>
      <c r="I812" s="1">
        <v>1200</v>
      </c>
      <c r="J812">
        <v>2019</v>
      </c>
    </row>
    <row r="813" spans="1:10" x14ac:dyDescent="0.2">
      <c r="A813">
        <v>330938815</v>
      </c>
      <c r="B813" s="5">
        <v>541660459</v>
      </c>
      <c r="C813" t="str">
        <f t="shared" si="36"/>
        <v>330938815_2020</v>
      </c>
      <c r="D813" t="str">
        <f t="shared" si="37"/>
        <v>Hofshi Foundation_Alliance Defending Freedom20201100</v>
      </c>
      <c r="E813" t="str">
        <f t="shared" si="38"/>
        <v>ProPublica</v>
      </c>
      <c r="F813" t="s">
        <v>1439</v>
      </c>
      <c r="G813" t="s">
        <v>1391</v>
      </c>
      <c r="H813" t="s">
        <v>322</v>
      </c>
      <c r="I813" s="1">
        <v>1100</v>
      </c>
      <c r="J813">
        <v>2020</v>
      </c>
    </row>
    <row r="814" spans="1:10" x14ac:dyDescent="0.2">
      <c r="A814">
        <v>330938815</v>
      </c>
      <c r="B814" s="5">
        <v>541660459</v>
      </c>
      <c r="C814" t="str">
        <f t="shared" si="36"/>
        <v>330938815_2021</v>
      </c>
      <c r="D814" t="str">
        <f t="shared" si="37"/>
        <v>Hofshi Foundation_Alliance Defending Freedom20211100</v>
      </c>
      <c r="E814" t="str">
        <f t="shared" si="38"/>
        <v>ProPublica</v>
      </c>
      <c r="F814" t="s">
        <v>1440</v>
      </c>
      <c r="G814" t="s">
        <v>1391</v>
      </c>
      <c r="H814" t="s">
        <v>322</v>
      </c>
      <c r="I814" s="1">
        <v>1100</v>
      </c>
      <c r="J814">
        <v>2021</v>
      </c>
    </row>
    <row r="815" spans="1:10" x14ac:dyDescent="0.2">
      <c r="A815">
        <v>330938815</v>
      </c>
      <c r="B815" s="5">
        <v>541660459</v>
      </c>
      <c r="C815" t="str">
        <f t="shared" si="36"/>
        <v>330938815_2022</v>
      </c>
      <c r="D815" t="str">
        <f t="shared" si="37"/>
        <v>Hofshi Foundation_Alliance Defending Freedom2022800</v>
      </c>
      <c r="E815" t="str">
        <f t="shared" si="38"/>
        <v>ProPublica</v>
      </c>
      <c r="F815" t="s">
        <v>1441</v>
      </c>
      <c r="G815" t="s">
        <v>1391</v>
      </c>
      <c r="H815" t="s">
        <v>322</v>
      </c>
      <c r="I815" s="1">
        <v>800</v>
      </c>
      <c r="J815">
        <v>2022</v>
      </c>
    </row>
    <row r="816" spans="1:10" x14ac:dyDescent="0.2">
      <c r="A816">
        <v>866052886</v>
      </c>
      <c r="B816" s="5">
        <v>541660459</v>
      </c>
      <c r="C816" t="str">
        <f t="shared" si="36"/>
        <v>866052886_2021</v>
      </c>
      <c r="D816" t="str">
        <f t="shared" si="37"/>
        <v>Horne Foundation Inc_Alliance Defending Freedom202120000</v>
      </c>
      <c r="E816" t="str">
        <f t="shared" si="38"/>
        <v>ProPublica</v>
      </c>
      <c r="F816" t="s">
        <v>1442</v>
      </c>
      <c r="G816" t="s">
        <v>1392</v>
      </c>
      <c r="H816" t="s">
        <v>322</v>
      </c>
      <c r="I816" s="1">
        <v>20000</v>
      </c>
      <c r="J816">
        <v>2021</v>
      </c>
    </row>
    <row r="817" spans="1:10" x14ac:dyDescent="0.2">
      <c r="A817">
        <v>866052886</v>
      </c>
      <c r="B817" s="5">
        <v>541660459</v>
      </c>
      <c r="C817" t="str">
        <f t="shared" si="36"/>
        <v>866052886_2022</v>
      </c>
      <c r="D817" t="str">
        <f t="shared" si="37"/>
        <v>Horne Foundation Inc_Alliance Defending Freedom202220000</v>
      </c>
      <c r="E817" t="str">
        <f t="shared" si="38"/>
        <v>ProPublica</v>
      </c>
      <c r="F817" t="s">
        <v>1443</v>
      </c>
      <c r="G817" t="s">
        <v>1392</v>
      </c>
      <c r="H817" t="s">
        <v>322</v>
      </c>
      <c r="I817" s="1">
        <v>20000</v>
      </c>
      <c r="J817">
        <v>2022</v>
      </c>
    </row>
    <row r="818" spans="1:10" x14ac:dyDescent="0.2">
      <c r="A818">
        <v>866052886</v>
      </c>
      <c r="B818" s="5">
        <v>541660459</v>
      </c>
      <c r="C818" t="str">
        <f t="shared" si="36"/>
        <v>866052886_2023</v>
      </c>
      <c r="D818" t="str">
        <f t="shared" si="37"/>
        <v>Horne Foundation Inc_Alliance Defending Freedom202340000</v>
      </c>
      <c r="E818" t="str">
        <f t="shared" si="38"/>
        <v>ProPublica</v>
      </c>
      <c r="F818" t="s">
        <v>1444</v>
      </c>
      <c r="G818" t="s">
        <v>1392</v>
      </c>
      <c r="H818" t="s">
        <v>322</v>
      </c>
      <c r="I818" s="1">
        <v>40000</v>
      </c>
      <c r="J818">
        <v>2023</v>
      </c>
    </row>
    <row r="819" spans="1:10" x14ac:dyDescent="0.2">
      <c r="A819">
        <v>233028700</v>
      </c>
      <c r="B819" s="5">
        <v>541660459</v>
      </c>
      <c r="C819" t="str">
        <f t="shared" si="36"/>
        <v>233028700_2015</v>
      </c>
      <c r="D819" t="str">
        <f t="shared" si="37"/>
        <v>Horst Foundation_Alliance Defending Freedom201512000</v>
      </c>
      <c r="E819" t="str">
        <f t="shared" si="38"/>
        <v>ProPublica</v>
      </c>
      <c r="F819" t="s">
        <v>1445</v>
      </c>
      <c r="G819" t="s">
        <v>1393</v>
      </c>
      <c r="H819" t="s">
        <v>322</v>
      </c>
      <c r="I819" s="1">
        <v>12000</v>
      </c>
      <c r="J819">
        <v>2015</v>
      </c>
    </row>
    <row r="820" spans="1:10" x14ac:dyDescent="0.2">
      <c r="A820">
        <v>233028700</v>
      </c>
      <c r="B820" s="5">
        <v>541660459</v>
      </c>
      <c r="C820" t="str">
        <f t="shared" si="36"/>
        <v>233028700_2016</v>
      </c>
      <c r="D820" t="str">
        <f t="shared" si="37"/>
        <v>Horst Foundation_Alliance Defending Freedom201619000</v>
      </c>
      <c r="E820" t="str">
        <f t="shared" si="38"/>
        <v>ProPublica</v>
      </c>
      <c r="F820" t="s">
        <v>1446</v>
      </c>
      <c r="G820" t="s">
        <v>1393</v>
      </c>
      <c r="H820" t="s">
        <v>322</v>
      </c>
      <c r="I820" s="1">
        <v>19000</v>
      </c>
      <c r="J820">
        <v>2016</v>
      </c>
    </row>
    <row r="821" spans="1:10" x14ac:dyDescent="0.2">
      <c r="A821">
        <v>233028700</v>
      </c>
      <c r="B821" s="5">
        <v>541660459</v>
      </c>
      <c r="C821" t="str">
        <f t="shared" si="36"/>
        <v>233028700_2017</v>
      </c>
      <c r="D821" t="str">
        <f t="shared" si="37"/>
        <v>Horst Foundation_Alliance Defending Freedom201724000</v>
      </c>
      <c r="E821" t="str">
        <f t="shared" si="38"/>
        <v>ProPublica</v>
      </c>
      <c r="F821" t="s">
        <v>1447</v>
      </c>
      <c r="G821" t="s">
        <v>1393</v>
      </c>
      <c r="H821" t="s">
        <v>322</v>
      </c>
      <c r="I821" s="1">
        <v>24000</v>
      </c>
      <c r="J821">
        <v>2017</v>
      </c>
    </row>
    <row r="822" spans="1:10" x14ac:dyDescent="0.2">
      <c r="A822">
        <v>233028700</v>
      </c>
      <c r="B822" s="5">
        <v>541660459</v>
      </c>
      <c r="C822" t="str">
        <f t="shared" si="36"/>
        <v>233028700_2018</v>
      </c>
      <c r="D822" t="str">
        <f t="shared" si="37"/>
        <v>Horst Foundation_Alliance Defending Freedom201824000</v>
      </c>
      <c r="E822" t="str">
        <f t="shared" si="38"/>
        <v>ProPublica</v>
      </c>
      <c r="F822" t="s">
        <v>1448</v>
      </c>
      <c r="G822" t="s">
        <v>1393</v>
      </c>
      <c r="H822" t="s">
        <v>322</v>
      </c>
      <c r="I822" s="1">
        <v>24000</v>
      </c>
      <c r="J822">
        <v>2018</v>
      </c>
    </row>
    <row r="823" spans="1:10" x14ac:dyDescent="0.2">
      <c r="A823">
        <v>233028700</v>
      </c>
      <c r="B823" s="5">
        <v>541660459</v>
      </c>
      <c r="C823" t="str">
        <f t="shared" si="36"/>
        <v>233028700_2019</v>
      </c>
      <c r="D823" t="str">
        <f t="shared" si="37"/>
        <v>Horst Foundation_Alliance Defending Freedom201924000</v>
      </c>
      <c r="E823" t="str">
        <f t="shared" si="38"/>
        <v>ProPublica</v>
      </c>
      <c r="F823" t="s">
        <v>1449</v>
      </c>
      <c r="G823" t="s">
        <v>1393</v>
      </c>
      <c r="H823" t="s">
        <v>322</v>
      </c>
      <c r="I823" s="1">
        <v>24000</v>
      </c>
      <c r="J823">
        <v>2019</v>
      </c>
    </row>
    <row r="824" spans="1:10" x14ac:dyDescent="0.2">
      <c r="A824">
        <v>233028700</v>
      </c>
      <c r="B824" s="5">
        <v>541660459</v>
      </c>
      <c r="C824" t="str">
        <f t="shared" si="36"/>
        <v>233028700_2020</v>
      </c>
      <c r="D824" t="str">
        <f t="shared" si="37"/>
        <v>Horst Foundation_Alliance Defending Freedom202024000</v>
      </c>
      <c r="E824" t="str">
        <f t="shared" si="38"/>
        <v>ProPublica</v>
      </c>
      <c r="F824" t="s">
        <v>1450</v>
      </c>
      <c r="G824" t="s">
        <v>1393</v>
      </c>
      <c r="H824" t="s">
        <v>322</v>
      </c>
      <c r="I824" s="1">
        <v>24000</v>
      </c>
      <c r="J824">
        <v>2020</v>
      </c>
    </row>
    <row r="825" spans="1:10" x14ac:dyDescent="0.2">
      <c r="A825">
        <v>233028700</v>
      </c>
      <c r="B825" s="5">
        <v>541660459</v>
      </c>
      <c r="C825" t="str">
        <f t="shared" si="36"/>
        <v>233028700_2021</v>
      </c>
      <c r="D825" t="str">
        <f t="shared" si="37"/>
        <v>Horst Foundation_Alliance Defending Freedom202124000</v>
      </c>
      <c r="E825" t="str">
        <f t="shared" si="38"/>
        <v>ProPublica</v>
      </c>
      <c r="F825" t="s">
        <v>1451</v>
      </c>
      <c r="G825" t="s">
        <v>1393</v>
      </c>
      <c r="H825" t="s">
        <v>322</v>
      </c>
      <c r="I825" s="1">
        <v>24000</v>
      </c>
      <c r="J825">
        <v>2021</v>
      </c>
    </row>
    <row r="826" spans="1:10" x14ac:dyDescent="0.2">
      <c r="A826">
        <v>233028700</v>
      </c>
      <c r="B826" s="5">
        <v>541660459</v>
      </c>
      <c r="C826" t="str">
        <f t="shared" si="36"/>
        <v>233028700_2022</v>
      </c>
      <c r="D826" t="str">
        <f t="shared" si="37"/>
        <v>Horst Foundation_Alliance Defending Freedom202224000</v>
      </c>
      <c r="E826" t="str">
        <f t="shared" si="38"/>
        <v>ProPublica</v>
      </c>
      <c r="F826" t="s">
        <v>1452</v>
      </c>
      <c r="G826" t="s">
        <v>1393</v>
      </c>
      <c r="H826" t="s">
        <v>322</v>
      </c>
      <c r="I826" s="1">
        <v>24000</v>
      </c>
      <c r="J826">
        <v>2022</v>
      </c>
    </row>
    <row r="827" spans="1:10" x14ac:dyDescent="0.2">
      <c r="A827">
        <v>233028700</v>
      </c>
      <c r="B827" s="5">
        <v>541660459</v>
      </c>
      <c r="C827" t="str">
        <f t="shared" si="36"/>
        <v>233028700_2023</v>
      </c>
      <c r="D827" t="str">
        <f t="shared" si="37"/>
        <v>Horst Foundation_Alliance Defending Freedom202324000</v>
      </c>
      <c r="E827" t="str">
        <f t="shared" si="38"/>
        <v>ProPublica</v>
      </c>
      <c r="F827" t="s">
        <v>1453</v>
      </c>
      <c r="G827" t="s">
        <v>1393</v>
      </c>
      <c r="H827" t="s">
        <v>322</v>
      </c>
      <c r="I827" s="1">
        <v>24000</v>
      </c>
      <c r="J827">
        <v>2023</v>
      </c>
    </row>
    <row r="828" spans="1:10" x14ac:dyDescent="0.2">
      <c r="A828">
        <v>526041681</v>
      </c>
      <c r="B828" s="5">
        <v>541660459</v>
      </c>
      <c r="C828" t="str">
        <f t="shared" si="36"/>
        <v>526041681_2021</v>
      </c>
      <c r="D828" t="str">
        <f t="shared" si="37"/>
        <v>Hufty Foundation_Alliance Defending Freedom20211000</v>
      </c>
      <c r="E828" t="str">
        <f t="shared" si="38"/>
        <v>ProPublica</v>
      </c>
      <c r="F828" t="s">
        <v>1454</v>
      </c>
      <c r="G828" t="s">
        <v>1394</v>
      </c>
      <c r="H828" t="s">
        <v>322</v>
      </c>
      <c r="I828" s="1">
        <v>1000</v>
      </c>
      <c r="J828">
        <v>2021</v>
      </c>
    </row>
    <row r="829" spans="1:10" x14ac:dyDescent="0.2">
      <c r="A829">
        <v>526041681</v>
      </c>
      <c r="B829" s="5">
        <v>541660459</v>
      </c>
      <c r="C829" t="str">
        <f t="shared" si="36"/>
        <v>526041681_2022</v>
      </c>
      <c r="D829" t="str">
        <f t="shared" si="37"/>
        <v>Hufty Foundation_Alliance Defending Freedom20221000</v>
      </c>
      <c r="E829" t="str">
        <f t="shared" si="38"/>
        <v>ProPublica</v>
      </c>
      <c r="F829" t="s">
        <v>1455</v>
      </c>
      <c r="G829" t="s">
        <v>1394</v>
      </c>
      <c r="H829" t="s">
        <v>322</v>
      </c>
      <c r="I829" s="1">
        <v>1000</v>
      </c>
      <c r="J829">
        <v>2022</v>
      </c>
    </row>
    <row r="830" spans="1:10" x14ac:dyDescent="0.2">
      <c r="A830">
        <v>541971831</v>
      </c>
      <c r="B830" s="5">
        <v>541660459</v>
      </c>
      <c r="C830" t="str">
        <f t="shared" si="36"/>
        <v>541971831_2019</v>
      </c>
      <c r="D830" t="str">
        <f t="shared" si="37"/>
        <v>Hughes Philanthropic Society_Alliance Defending Freedom20191500</v>
      </c>
      <c r="E830" t="str">
        <f t="shared" si="38"/>
        <v>ProPublica</v>
      </c>
      <c r="F830" t="s">
        <v>1456</v>
      </c>
      <c r="G830" t="s">
        <v>1395</v>
      </c>
      <c r="H830" t="s">
        <v>322</v>
      </c>
      <c r="I830" s="1">
        <v>1500</v>
      </c>
      <c r="J830">
        <v>2019</v>
      </c>
    </row>
    <row r="831" spans="1:10" x14ac:dyDescent="0.2">
      <c r="A831">
        <v>363582536</v>
      </c>
      <c r="B831" s="5">
        <v>541660459</v>
      </c>
      <c r="C831" t="str">
        <f t="shared" si="36"/>
        <v>363582536_2013</v>
      </c>
      <c r="D831" t="str">
        <f t="shared" si="37"/>
        <v>Huizenga Foundation_Alliance Defending Freedom20131500</v>
      </c>
      <c r="E831" t="str">
        <f t="shared" si="38"/>
        <v>ProPublica</v>
      </c>
      <c r="F831" t="s">
        <v>1457</v>
      </c>
      <c r="G831" t="s">
        <v>1396</v>
      </c>
      <c r="H831" t="s">
        <v>322</v>
      </c>
      <c r="I831" s="1">
        <v>1500</v>
      </c>
      <c r="J831">
        <v>2013</v>
      </c>
    </row>
    <row r="832" spans="1:10" x14ac:dyDescent="0.2">
      <c r="A832">
        <v>223887024</v>
      </c>
      <c r="B832" s="5">
        <v>541660459</v>
      </c>
      <c r="C832" t="str">
        <f t="shared" si="36"/>
        <v>223887024_2020</v>
      </c>
      <c r="D832" t="str">
        <f t="shared" si="37"/>
        <v>II Corinthians Foundation_Alliance Defending Freedom20202500</v>
      </c>
      <c r="E832" t="str">
        <f t="shared" si="38"/>
        <v>ProPublica</v>
      </c>
      <c r="F832" t="s">
        <v>1458</v>
      </c>
      <c r="G832" t="s">
        <v>1476</v>
      </c>
      <c r="H832" t="s">
        <v>322</v>
      </c>
      <c r="I832" s="1">
        <v>2500</v>
      </c>
      <c r="J832">
        <v>2020</v>
      </c>
    </row>
    <row r="833" spans="1:12" x14ac:dyDescent="0.2">
      <c r="A833">
        <v>223887024</v>
      </c>
      <c r="B833" s="5">
        <v>541660459</v>
      </c>
      <c r="C833" t="str">
        <f t="shared" si="36"/>
        <v>223887024_2021</v>
      </c>
      <c r="D833" t="str">
        <f t="shared" si="37"/>
        <v>II Corinthians Foundation_Alliance Defending Freedom20215000</v>
      </c>
      <c r="E833" t="str">
        <f t="shared" si="38"/>
        <v>ProPublica</v>
      </c>
      <c r="F833" t="s">
        <v>1459</v>
      </c>
      <c r="G833" t="s">
        <v>1476</v>
      </c>
      <c r="H833" t="s">
        <v>322</v>
      </c>
      <c r="I833" s="1">
        <v>5000</v>
      </c>
      <c r="J833">
        <v>2021</v>
      </c>
    </row>
    <row r="834" spans="1:12" x14ac:dyDescent="0.2">
      <c r="A834">
        <v>223887024</v>
      </c>
      <c r="B834" s="5">
        <v>541660459</v>
      </c>
      <c r="C834" t="str">
        <f t="shared" ref="C834:C897" si="39">_xlfn.CONCAT(A834,"_",J834)</f>
        <v>223887024_2022</v>
      </c>
      <c r="D834" t="str">
        <f t="shared" ref="D834:D897" si="40">_xlfn.CONCAT(G834,"_",H834,J834,I834)</f>
        <v>II Corinthians Foundation_Alliance Defending Freedom20225000</v>
      </c>
      <c r="E834" t="str">
        <f t="shared" ref="E834:E897" si="41">IF(ISNUMBER(SEARCH("Conservative",F834)),"CT",IF(ISNUMBER(SEARCH("Propublica",F834)),"ProPublica","990"))</f>
        <v>ProPublica</v>
      </c>
      <c r="F834" t="s">
        <v>1460</v>
      </c>
      <c r="G834" t="s">
        <v>1476</v>
      </c>
      <c r="H834" t="s">
        <v>322</v>
      </c>
      <c r="I834" s="1">
        <v>5000</v>
      </c>
      <c r="J834">
        <v>2022</v>
      </c>
    </row>
    <row r="835" spans="1:12" x14ac:dyDescent="0.2">
      <c r="A835">
        <v>223887024</v>
      </c>
      <c r="B835" s="5">
        <v>541660459</v>
      </c>
      <c r="C835" t="str">
        <f t="shared" si="39"/>
        <v>223887024_2023</v>
      </c>
      <c r="D835" t="str">
        <f t="shared" si="40"/>
        <v>II Corinthians Foundation_Alliance Defending Freedom20235000</v>
      </c>
      <c r="E835" t="str">
        <f t="shared" si="41"/>
        <v>ProPublica</v>
      </c>
      <c r="F835" t="s">
        <v>1461</v>
      </c>
      <c r="G835" t="s">
        <v>1476</v>
      </c>
      <c r="H835" t="s">
        <v>322</v>
      </c>
      <c r="I835" s="1">
        <v>5000</v>
      </c>
      <c r="J835">
        <v>2023</v>
      </c>
    </row>
    <row r="836" spans="1:12" x14ac:dyDescent="0.2">
      <c r="A836">
        <v>860894096</v>
      </c>
      <c r="B836" s="5">
        <v>541660459</v>
      </c>
      <c r="C836" t="str">
        <f t="shared" si="39"/>
        <v>860894096_2020</v>
      </c>
      <c r="D836" t="str">
        <f t="shared" si="40"/>
        <v>Immanuel Charitable Foundation_Alliance Defending Freedom202010000</v>
      </c>
      <c r="E836" t="str">
        <f t="shared" si="41"/>
        <v>ProPublica</v>
      </c>
      <c r="F836" t="s">
        <v>1462</v>
      </c>
      <c r="G836" t="s">
        <v>1397</v>
      </c>
      <c r="H836" t="s">
        <v>322</v>
      </c>
      <c r="I836" s="1">
        <v>10000</v>
      </c>
      <c r="J836">
        <v>2020</v>
      </c>
    </row>
    <row r="837" spans="1:12" x14ac:dyDescent="0.2">
      <c r="A837">
        <v>860894096</v>
      </c>
      <c r="B837" s="5">
        <v>541660459</v>
      </c>
      <c r="C837" t="str">
        <f t="shared" si="39"/>
        <v>860894096_2021</v>
      </c>
      <c r="D837" t="str">
        <f t="shared" si="40"/>
        <v>Immanuel Charitable Foundation_Alliance Defending Freedom202115000</v>
      </c>
      <c r="E837" t="str">
        <f t="shared" si="41"/>
        <v>ProPublica</v>
      </c>
      <c r="F837" t="s">
        <v>1463</v>
      </c>
      <c r="G837" t="s">
        <v>1397</v>
      </c>
      <c r="H837" t="s">
        <v>322</v>
      </c>
      <c r="I837" s="1">
        <v>15000</v>
      </c>
      <c r="J837">
        <v>2021</v>
      </c>
      <c r="L837" t="s">
        <v>1477</v>
      </c>
    </row>
    <row r="838" spans="1:12" x14ac:dyDescent="0.2">
      <c r="A838">
        <v>860894096</v>
      </c>
      <c r="B838" s="5">
        <v>541660459</v>
      </c>
      <c r="C838" t="str">
        <f t="shared" si="39"/>
        <v>860894096_2022</v>
      </c>
      <c r="D838" t="str">
        <f t="shared" si="40"/>
        <v>Immanuel Charitable Foundation_Alliance Defending Freedom202210000</v>
      </c>
      <c r="E838" t="str">
        <f t="shared" si="41"/>
        <v>ProPublica</v>
      </c>
      <c r="F838" t="s">
        <v>1464</v>
      </c>
      <c r="G838" t="s">
        <v>1397</v>
      </c>
      <c r="H838" t="s">
        <v>322</v>
      </c>
      <c r="I838" s="1">
        <v>10000</v>
      </c>
      <c r="J838">
        <v>2022</v>
      </c>
    </row>
    <row r="839" spans="1:12" x14ac:dyDescent="0.2">
      <c r="A839">
        <v>812375745</v>
      </c>
      <c r="B839" s="5">
        <v>541660459</v>
      </c>
      <c r="C839" t="str">
        <f t="shared" si="39"/>
        <v>812375745_2022</v>
      </c>
      <c r="D839" t="str">
        <f t="shared" si="40"/>
        <v>Impact Investing Charitable Trust_Alliance Defending Freedom2022100000</v>
      </c>
      <c r="E839" t="str">
        <f t="shared" si="41"/>
        <v>ProPublica</v>
      </c>
      <c r="F839" t="s">
        <v>1465</v>
      </c>
      <c r="G839" t="s">
        <v>1398</v>
      </c>
      <c r="H839" t="s">
        <v>322</v>
      </c>
      <c r="I839" s="1">
        <v>100000</v>
      </c>
      <c r="J839">
        <v>2022</v>
      </c>
    </row>
    <row r="840" spans="1:12" x14ac:dyDescent="0.2">
      <c r="A840">
        <v>812576201</v>
      </c>
      <c r="B840" s="5">
        <v>541660459</v>
      </c>
      <c r="C840" t="str">
        <f t="shared" si="39"/>
        <v>812576201_2023</v>
      </c>
      <c r="D840" t="str">
        <f t="shared" si="40"/>
        <v>Independent Charitable Gift Fund_Alliance Defending Freedom202338150</v>
      </c>
      <c r="E840" t="str">
        <f t="shared" si="41"/>
        <v>ProPublica</v>
      </c>
      <c r="F840" t="s">
        <v>1466</v>
      </c>
      <c r="G840" t="s">
        <v>1399</v>
      </c>
      <c r="H840" t="s">
        <v>322</v>
      </c>
      <c r="I840" s="1">
        <v>38150</v>
      </c>
      <c r="J840">
        <v>2023</v>
      </c>
    </row>
    <row r="841" spans="1:12" x14ac:dyDescent="0.2">
      <c r="A841">
        <v>843754469</v>
      </c>
      <c r="B841" s="5">
        <v>541660459</v>
      </c>
      <c r="C841" t="str">
        <f t="shared" si="39"/>
        <v>843754469_2023</v>
      </c>
      <c r="D841" t="str">
        <f t="shared" si="40"/>
        <v>International Generosity Foundation Trust_Alliance Defending Freedom2023150000</v>
      </c>
      <c r="E841" t="str">
        <f t="shared" si="41"/>
        <v>ProPublica</v>
      </c>
      <c r="F841" t="s">
        <v>1467</v>
      </c>
      <c r="G841" t="s">
        <v>1400</v>
      </c>
      <c r="H841" t="s">
        <v>322</v>
      </c>
      <c r="I841" s="1">
        <v>150000</v>
      </c>
      <c r="J841">
        <v>2023</v>
      </c>
    </row>
    <row r="842" spans="1:12" x14ac:dyDescent="0.2">
      <c r="A842">
        <v>470860921</v>
      </c>
      <c r="B842" s="5">
        <v>541660459</v>
      </c>
      <c r="C842" t="str">
        <f t="shared" si="39"/>
        <v>470860921_2015</v>
      </c>
      <c r="D842" t="str">
        <f t="shared" si="40"/>
        <v>Intuit Foundation_Alliance Defending Freedom2015300</v>
      </c>
      <c r="E842" t="str">
        <f t="shared" si="41"/>
        <v>ProPublica</v>
      </c>
      <c r="F842" t="s">
        <v>1468</v>
      </c>
      <c r="G842" t="s">
        <v>1401</v>
      </c>
      <c r="H842" t="s">
        <v>322</v>
      </c>
      <c r="I842" s="1">
        <v>300</v>
      </c>
      <c r="J842">
        <v>2015</v>
      </c>
    </row>
    <row r="843" spans="1:12" x14ac:dyDescent="0.2">
      <c r="A843">
        <v>470860921</v>
      </c>
      <c r="B843" s="5">
        <v>541660459</v>
      </c>
      <c r="C843" t="str">
        <f t="shared" si="39"/>
        <v>470860921_2017</v>
      </c>
      <c r="D843" t="str">
        <f t="shared" si="40"/>
        <v>Intuit Foundation_Alliance Defending Freedom2017250</v>
      </c>
      <c r="E843" t="str">
        <f t="shared" si="41"/>
        <v>ProPublica</v>
      </c>
      <c r="F843" t="s">
        <v>1469</v>
      </c>
      <c r="G843" t="s">
        <v>1401</v>
      </c>
      <c r="H843" t="s">
        <v>322</v>
      </c>
      <c r="I843" s="1">
        <v>250</v>
      </c>
      <c r="J843">
        <v>2017</v>
      </c>
    </row>
    <row r="844" spans="1:12" x14ac:dyDescent="0.2">
      <c r="A844">
        <v>582276414</v>
      </c>
      <c r="B844" s="5">
        <v>541660459</v>
      </c>
      <c r="C844" t="str">
        <f t="shared" si="39"/>
        <v>582276414_2013</v>
      </c>
      <c r="D844" t="str">
        <f t="shared" si="40"/>
        <v>It Takes A Family Foundation Inc_Alliance Defending Freedom20131000</v>
      </c>
      <c r="E844" t="str">
        <f t="shared" si="41"/>
        <v>ProPublica</v>
      </c>
      <c r="F844" t="s">
        <v>1470</v>
      </c>
      <c r="G844" t="s">
        <v>1402</v>
      </c>
      <c r="H844" t="s">
        <v>322</v>
      </c>
      <c r="I844" s="1">
        <v>1000</v>
      </c>
      <c r="J844">
        <v>2013</v>
      </c>
    </row>
    <row r="845" spans="1:12" x14ac:dyDescent="0.2">
      <c r="A845">
        <v>582276414</v>
      </c>
      <c r="B845" s="5">
        <v>541660459</v>
      </c>
      <c r="C845" t="str">
        <f t="shared" si="39"/>
        <v>582276414_2014</v>
      </c>
      <c r="D845" t="str">
        <f t="shared" si="40"/>
        <v>It Takes A Family Foundation Inc_Alliance Defending Freedom20145000</v>
      </c>
      <c r="E845" t="str">
        <f t="shared" si="41"/>
        <v>ProPublica</v>
      </c>
      <c r="F845" t="s">
        <v>1471</v>
      </c>
      <c r="G845" t="s">
        <v>1402</v>
      </c>
      <c r="H845" t="s">
        <v>322</v>
      </c>
      <c r="I845" s="1">
        <v>5000</v>
      </c>
      <c r="J845">
        <v>2014</v>
      </c>
    </row>
    <row r="846" spans="1:12" x14ac:dyDescent="0.2">
      <c r="A846">
        <v>473233646</v>
      </c>
      <c r="B846" s="5">
        <v>541660459</v>
      </c>
      <c r="C846" t="str">
        <f t="shared" si="39"/>
        <v>473233646_2005</v>
      </c>
      <c r="D846" t="str">
        <f t="shared" si="40"/>
        <v>It Takes A Family Foundation Inc_Alliance Defending Freedom20051000</v>
      </c>
      <c r="E846" t="str">
        <f t="shared" si="41"/>
        <v>CT</v>
      </c>
      <c r="F846" t="s">
        <v>438</v>
      </c>
      <c r="G846" t="s">
        <v>1402</v>
      </c>
      <c r="H846" t="s">
        <v>322</v>
      </c>
      <c r="I846" s="1">
        <v>1000</v>
      </c>
      <c r="J846">
        <v>2005</v>
      </c>
    </row>
    <row r="847" spans="1:12" x14ac:dyDescent="0.2">
      <c r="A847">
        <v>873928548</v>
      </c>
      <c r="B847" s="5">
        <v>541660459</v>
      </c>
      <c r="C847" t="str">
        <f t="shared" si="39"/>
        <v>873928548_2023</v>
      </c>
      <c r="D847" t="str">
        <f t="shared" si="40"/>
        <v>J D Nelson And Debra Nelson Charitable Foundation_Alliance Defending Freedom20232000</v>
      </c>
      <c r="E847" t="str">
        <f t="shared" si="41"/>
        <v>ProPublica</v>
      </c>
      <c r="F847" t="s">
        <v>1472</v>
      </c>
      <c r="G847" t="s">
        <v>1403</v>
      </c>
      <c r="H847" t="s">
        <v>322</v>
      </c>
      <c r="I847" s="1">
        <v>2000</v>
      </c>
      <c r="J847">
        <v>2023</v>
      </c>
    </row>
    <row r="848" spans="1:12" x14ac:dyDescent="0.2">
      <c r="A848">
        <v>571046595</v>
      </c>
      <c r="B848" s="5">
        <v>541660459</v>
      </c>
      <c r="C848" t="str">
        <f t="shared" si="39"/>
        <v>571046595_2018</v>
      </c>
      <c r="D848" t="str">
        <f t="shared" si="40"/>
        <v>J M Smith Foundation_Alliance Defending Freedom2018200</v>
      </c>
      <c r="E848" t="str">
        <f t="shared" si="41"/>
        <v>ProPublica</v>
      </c>
      <c r="F848" t="s">
        <v>1473</v>
      </c>
      <c r="G848" t="s">
        <v>1404</v>
      </c>
      <c r="H848" t="s">
        <v>322</v>
      </c>
      <c r="I848" s="1">
        <v>200</v>
      </c>
      <c r="J848">
        <v>2018</v>
      </c>
    </row>
    <row r="849" spans="1:10" x14ac:dyDescent="0.2">
      <c r="A849">
        <v>571046595</v>
      </c>
      <c r="B849" s="5">
        <v>541660459</v>
      </c>
      <c r="C849" t="str">
        <f t="shared" si="39"/>
        <v>571046595_2019</v>
      </c>
      <c r="D849" t="str">
        <f t="shared" si="40"/>
        <v>J M Smith Foundation_Alliance Defending Freedom2019200</v>
      </c>
      <c r="E849" t="str">
        <f t="shared" si="41"/>
        <v>ProPublica</v>
      </c>
      <c r="F849" t="s">
        <v>1474</v>
      </c>
      <c r="G849" t="s">
        <v>1404</v>
      </c>
      <c r="H849" t="s">
        <v>322</v>
      </c>
      <c r="I849" s="1">
        <v>200</v>
      </c>
      <c r="J849">
        <v>2019</v>
      </c>
    </row>
    <row r="850" spans="1:10" x14ac:dyDescent="0.2">
      <c r="A850">
        <v>471300745</v>
      </c>
      <c r="B850" s="5">
        <v>541660459</v>
      </c>
      <c r="C850" t="str">
        <f t="shared" si="39"/>
        <v>471300745_2019</v>
      </c>
      <c r="D850" t="str">
        <f t="shared" si="40"/>
        <v>Jacks Family Foundation_Alliance Defending Freedom20193800</v>
      </c>
      <c r="E850" t="str">
        <f t="shared" si="41"/>
        <v>ProPublica</v>
      </c>
      <c r="F850" t="s">
        <v>1499</v>
      </c>
      <c r="G850" t="s">
        <v>1478</v>
      </c>
      <c r="H850" t="s">
        <v>322</v>
      </c>
      <c r="I850" s="1">
        <v>3800</v>
      </c>
      <c r="J850">
        <v>2019</v>
      </c>
    </row>
    <row r="851" spans="1:10" x14ac:dyDescent="0.2">
      <c r="A851">
        <v>471300745</v>
      </c>
      <c r="B851" s="5">
        <v>541660459</v>
      </c>
      <c r="C851" t="str">
        <f t="shared" si="39"/>
        <v>471300745_2020</v>
      </c>
      <c r="D851" t="str">
        <f t="shared" si="40"/>
        <v>Jacks Family Foundation_Alliance Defending Freedom20203300</v>
      </c>
      <c r="E851" t="str">
        <f t="shared" si="41"/>
        <v>ProPublica</v>
      </c>
      <c r="F851" t="s">
        <v>1500</v>
      </c>
      <c r="G851" t="s">
        <v>1478</v>
      </c>
      <c r="H851" t="s">
        <v>322</v>
      </c>
      <c r="I851" s="1">
        <v>3300</v>
      </c>
      <c r="J851">
        <v>2020</v>
      </c>
    </row>
    <row r="852" spans="1:10" x14ac:dyDescent="0.2">
      <c r="A852">
        <v>471300745</v>
      </c>
      <c r="B852" s="5">
        <v>541660459</v>
      </c>
      <c r="C852" t="str">
        <f t="shared" si="39"/>
        <v>471300745_2021</v>
      </c>
      <c r="D852" t="str">
        <f t="shared" si="40"/>
        <v>Jacks Family Foundation_Alliance Defending Freedom20212000</v>
      </c>
      <c r="E852" t="str">
        <f t="shared" si="41"/>
        <v>ProPublica</v>
      </c>
      <c r="F852" t="s">
        <v>1501</v>
      </c>
      <c r="G852" t="s">
        <v>1478</v>
      </c>
      <c r="H852" t="s">
        <v>322</v>
      </c>
      <c r="I852" s="1">
        <v>2000</v>
      </c>
      <c r="J852">
        <v>2021</v>
      </c>
    </row>
    <row r="853" spans="1:10" x14ac:dyDescent="0.2">
      <c r="A853">
        <v>471300745</v>
      </c>
      <c r="B853" s="5">
        <v>541660459</v>
      </c>
      <c r="C853" t="str">
        <f t="shared" si="39"/>
        <v>471300745_2021</v>
      </c>
      <c r="D853" t="str">
        <f t="shared" si="40"/>
        <v>Jacks Family Foundation_Alliance Defending Freedom20212000</v>
      </c>
      <c r="E853" t="str">
        <f t="shared" si="41"/>
        <v>ProPublica</v>
      </c>
      <c r="F853" t="s">
        <v>1502</v>
      </c>
      <c r="G853" t="s">
        <v>1478</v>
      </c>
      <c r="H853" t="s">
        <v>322</v>
      </c>
      <c r="I853" s="1">
        <v>2000</v>
      </c>
      <c r="J853">
        <v>2021</v>
      </c>
    </row>
    <row r="854" spans="1:10" x14ac:dyDescent="0.2">
      <c r="A854">
        <v>471300745</v>
      </c>
      <c r="B854" s="5">
        <v>541660459</v>
      </c>
      <c r="C854" t="str">
        <f t="shared" si="39"/>
        <v>471300745_2022</v>
      </c>
      <c r="D854" t="str">
        <f t="shared" si="40"/>
        <v>Jacks Family Foundation_Alliance Defending Freedom20223800</v>
      </c>
      <c r="E854" t="str">
        <f t="shared" si="41"/>
        <v>ProPublica</v>
      </c>
      <c r="F854" t="s">
        <v>1503</v>
      </c>
      <c r="G854" t="s">
        <v>1478</v>
      </c>
      <c r="H854" t="s">
        <v>322</v>
      </c>
      <c r="I854" s="1">
        <v>3800</v>
      </c>
      <c r="J854">
        <v>2022</v>
      </c>
    </row>
    <row r="855" spans="1:10" x14ac:dyDescent="0.2">
      <c r="A855">
        <v>471300745</v>
      </c>
      <c r="B855" s="5">
        <v>541660459</v>
      </c>
      <c r="C855" t="str">
        <f t="shared" si="39"/>
        <v>471300745_2023</v>
      </c>
      <c r="D855" t="str">
        <f t="shared" si="40"/>
        <v>Jacks Family Foundation_Alliance Defending Freedom20232800</v>
      </c>
      <c r="E855" t="str">
        <f t="shared" si="41"/>
        <v>ProPublica</v>
      </c>
      <c r="F855" t="s">
        <v>1504</v>
      </c>
      <c r="G855" t="s">
        <v>1478</v>
      </c>
      <c r="H855" t="s">
        <v>322</v>
      </c>
      <c r="I855" s="1">
        <v>2800</v>
      </c>
      <c r="J855">
        <v>2023</v>
      </c>
    </row>
    <row r="856" spans="1:10" x14ac:dyDescent="0.2">
      <c r="A856">
        <v>208817037</v>
      </c>
      <c r="B856" s="5">
        <v>541660459</v>
      </c>
      <c r="C856" t="str">
        <f t="shared" si="39"/>
        <v>208817037_2013</v>
      </c>
      <c r="D856" t="str">
        <f t="shared" si="40"/>
        <v>Jacobsen Lake Foundation_Alliance Defending Freedom20131500</v>
      </c>
      <c r="E856" t="str">
        <f t="shared" si="41"/>
        <v>ProPublica</v>
      </c>
      <c r="F856" t="s">
        <v>1505</v>
      </c>
      <c r="G856" t="s">
        <v>1479</v>
      </c>
      <c r="H856" t="s">
        <v>322</v>
      </c>
      <c r="I856" s="1">
        <v>1500</v>
      </c>
      <c r="J856">
        <v>2013</v>
      </c>
    </row>
    <row r="857" spans="1:10" x14ac:dyDescent="0.2">
      <c r="A857">
        <v>208817037</v>
      </c>
      <c r="B857" s="5">
        <v>541660459</v>
      </c>
      <c r="C857" t="str">
        <f t="shared" si="39"/>
        <v>208817037_2014</v>
      </c>
      <c r="D857" t="str">
        <f t="shared" si="40"/>
        <v>Jacobsen Lake Foundation_Alliance Defending Freedom20142260</v>
      </c>
      <c r="E857" t="str">
        <f t="shared" si="41"/>
        <v>ProPublica</v>
      </c>
      <c r="F857" t="s">
        <v>1506</v>
      </c>
      <c r="G857" t="s">
        <v>1479</v>
      </c>
      <c r="H857" t="s">
        <v>322</v>
      </c>
      <c r="I857" s="1">
        <v>2260</v>
      </c>
      <c r="J857">
        <v>2014</v>
      </c>
    </row>
    <row r="858" spans="1:10" x14ac:dyDescent="0.2">
      <c r="A858">
        <v>208817037</v>
      </c>
      <c r="B858" s="5">
        <v>541660459</v>
      </c>
      <c r="C858" t="str">
        <f t="shared" si="39"/>
        <v>208817037_2015</v>
      </c>
      <c r="D858" t="str">
        <f t="shared" si="40"/>
        <v>Jacobsen Lake Foundation_Alliance Defending Freedom20151500</v>
      </c>
      <c r="E858" t="str">
        <f t="shared" si="41"/>
        <v>ProPublica</v>
      </c>
      <c r="F858" t="s">
        <v>1507</v>
      </c>
      <c r="G858" t="s">
        <v>1479</v>
      </c>
      <c r="H858" t="s">
        <v>322</v>
      </c>
      <c r="I858" s="1">
        <v>1500</v>
      </c>
      <c r="J858">
        <v>2015</v>
      </c>
    </row>
    <row r="859" spans="1:10" x14ac:dyDescent="0.2">
      <c r="A859">
        <v>208817037</v>
      </c>
      <c r="B859" s="5">
        <v>541660459</v>
      </c>
      <c r="C859" t="str">
        <f t="shared" si="39"/>
        <v>208817037_2016</v>
      </c>
      <c r="D859" t="str">
        <f t="shared" si="40"/>
        <v>Jacobsen Lake Foundation_Alliance Defending Freedom20161500</v>
      </c>
      <c r="E859" t="str">
        <f t="shared" si="41"/>
        <v>ProPublica</v>
      </c>
      <c r="F859" t="s">
        <v>1508</v>
      </c>
      <c r="G859" t="s">
        <v>1479</v>
      </c>
      <c r="H859" t="s">
        <v>322</v>
      </c>
      <c r="I859" s="1">
        <v>1500</v>
      </c>
      <c r="J859">
        <v>2016</v>
      </c>
    </row>
    <row r="860" spans="1:10" x14ac:dyDescent="0.2">
      <c r="A860">
        <v>208817037</v>
      </c>
      <c r="B860" s="5">
        <v>541660459</v>
      </c>
      <c r="C860" t="str">
        <f t="shared" si="39"/>
        <v>208817037_2017</v>
      </c>
      <c r="D860" t="str">
        <f t="shared" si="40"/>
        <v>Jacobsen Lake Foundation_Alliance Defending Freedom20171000</v>
      </c>
      <c r="E860" t="str">
        <f t="shared" si="41"/>
        <v>ProPublica</v>
      </c>
      <c r="F860" t="s">
        <v>1509</v>
      </c>
      <c r="G860" t="s">
        <v>1479</v>
      </c>
      <c r="H860" t="s">
        <v>322</v>
      </c>
      <c r="I860" s="1">
        <v>1000</v>
      </c>
      <c r="J860">
        <v>2017</v>
      </c>
    </row>
    <row r="861" spans="1:10" x14ac:dyDescent="0.2">
      <c r="A861">
        <v>208817037</v>
      </c>
      <c r="B861" s="5">
        <v>541660459</v>
      </c>
      <c r="C861" t="str">
        <f t="shared" si="39"/>
        <v>208817037_2018</v>
      </c>
      <c r="D861" t="str">
        <f t="shared" si="40"/>
        <v>Jacobsen Lake Foundation_Alliance Defending Freedom2018500</v>
      </c>
      <c r="E861" t="str">
        <f t="shared" si="41"/>
        <v>ProPublica</v>
      </c>
      <c r="F861" t="s">
        <v>1510</v>
      </c>
      <c r="G861" t="s">
        <v>1479</v>
      </c>
      <c r="H861" t="s">
        <v>322</v>
      </c>
      <c r="I861" s="1">
        <v>500</v>
      </c>
      <c r="J861">
        <v>2018</v>
      </c>
    </row>
    <row r="862" spans="1:10" x14ac:dyDescent="0.2">
      <c r="A862">
        <v>208817037</v>
      </c>
      <c r="B862" s="5">
        <v>541660459</v>
      </c>
      <c r="C862" t="str">
        <f t="shared" si="39"/>
        <v>208817037_2019</v>
      </c>
      <c r="D862" t="str">
        <f t="shared" si="40"/>
        <v>Jacobsen Lake Foundation_Alliance Defending Freedom20191000</v>
      </c>
      <c r="E862" t="str">
        <f t="shared" si="41"/>
        <v>ProPublica</v>
      </c>
      <c r="F862" t="s">
        <v>1511</v>
      </c>
      <c r="G862" t="s">
        <v>1479</v>
      </c>
      <c r="H862" t="s">
        <v>322</v>
      </c>
      <c r="I862" s="1">
        <v>1000</v>
      </c>
      <c r="J862">
        <v>2019</v>
      </c>
    </row>
    <row r="863" spans="1:10" x14ac:dyDescent="0.2">
      <c r="A863">
        <v>208817037</v>
      </c>
      <c r="B863" s="5">
        <v>541660459</v>
      </c>
      <c r="C863" t="str">
        <f t="shared" si="39"/>
        <v>208817037_2020</v>
      </c>
      <c r="D863" t="str">
        <f t="shared" si="40"/>
        <v>Jacobsen Lake Foundation_Alliance Defending Freedom20201200</v>
      </c>
      <c r="E863" t="str">
        <f t="shared" si="41"/>
        <v>ProPublica</v>
      </c>
      <c r="F863" t="s">
        <v>1512</v>
      </c>
      <c r="G863" t="s">
        <v>1479</v>
      </c>
      <c r="H863" t="s">
        <v>322</v>
      </c>
      <c r="I863" s="1">
        <v>1200</v>
      </c>
      <c r="J863">
        <v>2020</v>
      </c>
    </row>
    <row r="864" spans="1:10" x14ac:dyDescent="0.2">
      <c r="A864">
        <v>208817037</v>
      </c>
      <c r="B864" s="5">
        <v>541660459</v>
      </c>
      <c r="C864" t="str">
        <f t="shared" si="39"/>
        <v>208817037_2021</v>
      </c>
      <c r="D864" t="str">
        <f t="shared" si="40"/>
        <v>Jacobsen Lake Foundation_Alliance Defending Freedom20211000</v>
      </c>
      <c r="E864" t="str">
        <f t="shared" si="41"/>
        <v>ProPublica</v>
      </c>
      <c r="F864" t="s">
        <v>1513</v>
      </c>
      <c r="G864" t="s">
        <v>1479</v>
      </c>
      <c r="H864" t="s">
        <v>322</v>
      </c>
      <c r="I864" s="1">
        <v>1000</v>
      </c>
      <c r="J864">
        <v>2021</v>
      </c>
    </row>
    <row r="865" spans="1:10" x14ac:dyDescent="0.2">
      <c r="A865">
        <v>208817037</v>
      </c>
      <c r="B865" s="5">
        <v>541660459</v>
      </c>
      <c r="C865" t="str">
        <f t="shared" si="39"/>
        <v>208817037_2022</v>
      </c>
      <c r="D865" t="str">
        <f t="shared" si="40"/>
        <v>Jacobsen Lake Foundation_Alliance Defending Freedom20221200</v>
      </c>
      <c r="E865" t="str">
        <f t="shared" si="41"/>
        <v>ProPublica</v>
      </c>
      <c r="F865" t="s">
        <v>1514</v>
      </c>
      <c r="G865" t="s">
        <v>1479</v>
      </c>
      <c r="H865" t="s">
        <v>322</v>
      </c>
      <c r="I865" s="1">
        <v>1200</v>
      </c>
      <c r="J865">
        <v>2022</v>
      </c>
    </row>
    <row r="866" spans="1:10" x14ac:dyDescent="0.2">
      <c r="A866">
        <v>208817037</v>
      </c>
      <c r="B866" s="5">
        <v>541660459</v>
      </c>
      <c r="C866" t="str">
        <f t="shared" si="39"/>
        <v>208817037_2023</v>
      </c>
      <c r="D866" t="str">
        <f t="shared" si="40"/>
        <v>Jacobsen Lake Foundation_Alliance Defending Freedom20231000</v>
      </c>
      <c r="E866" t="str">
        <f t="shared" si="41"/>
        <v>ProPublica</v>
      </c>
      <c r="F866" t="s">
        <v>1515</v>
      </c>
      <c r="G866" t="s">
        <v>1479</v>
      </c>
      <c r="H866" t="s">
        <v>322</v>
      </c>
      <c r="I866" s="1">
        <v>1000</v>
      </c>
      <c r="J866">
        <v>2023</v>
      </c>
    </row>
    <row r="867" spans="1:10" x14ac:dyDescent="0.2">
      <c r="A867">
        <v>237066873</v>
      </c>
      <c r="B867" s="5">
        <v>541660459</v>
      </c>
      <c r="C867" t="str">
        <f t="shared" si="39"/>
        <v>237066873_2003</v>
      </c>
      <c r="D867" t="str">
        <f t="shared" si="40"/>
        <v>James and Joan Lindsey Family Foundation_Alliance Defending Freedom200350000</v>
      </c>
      <c r="E867" t="str">
        <f t="shared" si="41"/>
        <v>CT</v>
      </c>
      <c r="F867" t="s">
        <v>438</v>
      </c>
      <c r="G867" t="s">
        <v>536</v>
      </c>
      <c r="H867" t="s">
        <v>322</v>
      </c>
      <c r="I867" s="1">
        <v>50000</v>
      </c>
      <c r="J867">
        <v>2003</v>
      </c>
    </row>
    <row r="868" spans="1:10" x14ac:dyDescent="0.2">
      <c r="A868">
        <v>392013850</v>
      </c>
      <c r="B868" s="5">
        <v>541660459</v>
      </c>
      <c r="C868" t="str">
        <f t="shared" si="39"/>
        <v>392013850_2012</v>
      </c>
      <c r="D868" t="str">
        <f t="shared" si="40"/>
        <v>James E And Linda L Falck Foundation Inc_Alliance Defending Freedom20121000</v>
      </c>
      <c r="E868" t="str">
        <f t="shared" si="41"/>
        <v>ProPublica</v>
      </c>
      <c r="F868" t="s">
        <v>1516</v>
      </c>
      <c r="G868" t="s">
        <v>1480</v>
      </c>
      <c r="H868" t="s">
        <v>322</v>
      </c>
      <c r="I868" s="1">
        <v>1000</v>
      </c>
      <c r="J868">
        <v>2012</v>
      </c>
    </row>
    <row r="869" spans="1:10" x14ac:dyDescent="0.2">
      <c r="A869">
        <v>392013850</v>
      </c>
      <c r="B869" s="5">
        <v>541660459</v>
      </c>
      <c r="C869" t="str">
        <f t="shared" si="39"/>
        <v>392013850_2013</v>
      </c>
      <c r="D869" t="str">
        <f t="shared" si="40"/>
        <v>James E And Linda L Falck Foundation Inc_Alliance Defending Freedom20131500</v>
      </c>
      <c r="E869" t="str">
        <f t="shared" si="41"/>
        <v>ProPublica</v>
      </c>
      <c r="F869" t="s">
        <v>1517</v>
      </c>
      <c r="G869" t="s">
        <v>1480</v>
      </c>
      <c r="H869" t="s">
        <v>322</v>
      </c>
      <c r="I869" s="1">
        <v>1500</v>
      </c>
      <c r="J869">
        <v>2013</v>
      </c>
    </row>
    <row r="870" spans="1:10" x14ac:dyDescent="0.2">
      <c r="A870">
        <v>392013850</v>
      </c>
      <c r="B870" s="5">
        <v>541660459</v>
      </c>
      <c r="C870" t="str">
        <f t="shared" si="39"/>
        <v>392013850_2014</v>
      </c>
      <c r="D870" t="str">
        <f t="shared" si="40"/>
        <v>James E And Linda L Falck Foundation Inc_Alliance Defending Freedom20141000</v>
      </c>
      <c r="E870" t="str">
        <f t="shared" si="41"/>
        <v>ProPublica</v>
      </c>
      <c r="F870" t="s">
        <v>1518</v>
      </c>
      <c r="G870" t="s">
        <v>1480</v>
      </c>
      <c r="H870" t="s">
        <v>322</v>
      </c>
      <c r="I870" s="1">
        <v>1000</v>
      </c>
      <c r="J870">
        <v>2014</v>
      </c>
    </row>
    <row r="871" spans="1:10" x14ac:dyDescent="0.2">
      <c r="A871">
        <v>392013850</v>
      </c>
      <c r="B871" s="5">
        <v>541660459</v>
      </c>
      <c r="C871" t="str">
        <f t="shared" si="39"/>
        <v>392013850_2015</v>
      </c>
      <c r="D871" t="str">
        <f t="shared" si="40"/>
        <v>James E And Linda L Falck Foundation Inc_Alliance Defending Freedom20151000</v>
      </c>
      <c r="E871" t="str">
        <f t="shared" si="41"/>
        <v>ProPublica</v>
      </c>
      <c r="F871" t="s">
        <v>1519</v>
      </c>
      <c r="G871" t="s">
        <v>1480</v>
      </c>
      <c r="H871" t="s">
        <v>322</v>
      </c>
      <c r="I871" s="1">
        <v>1000</v>
      </c>
      <c r="J871">
        <v>2015</v>
      </c>
    </row>
    <row r="872" spans="1:10" x14ac:dyDescent="0.2">
      <c r="A872">
        <v>392013850</v>
      </c>
      <c r="B872" s="5">
        <v>541660459</v>
      </c>
      <c r="C872" t="str">
        <f t="shared" si="39"/>
        <v>392013850_2016</v>
      </c>
      <c r="D872" t="str">
        <f t="shared" si="40"/>
        <v>James E And Linda L Falck Foundation Inc_Alliance Defending Freedom20161000</v>
      </c>
      <c r="E872" t="str">
        <f t="shared" si="41"/>
        <v>ProPublica</v>
      </c>
      <c r="F872" t="s">
        <v>1520</v>
      </c>
      <c r="G872" t="s">
        <v>1480</v>
      </c>
      <c r="H872" t="s">
        <v>322</v>
      </c>
      <c r="I872" s="1">
        <v>1000</v>
      </c>
      <c r="J872">
        <v>2016</v>
      </c>
    </row>
    <row r="873" spans="1:10" x14ac:dyDescent="0.2">
      <c r="A873">
        <v>392013850</v>
      </c>
      <c r="B873" s="5">
        <v>541660459</v>
      </c>
      <c r="C873" t="str">
        <f t="shared" si="39"/>
        <v>392013850_2017</v>
      </c>
      <c r="D873" t="str">
        <f t="shared" si="40"/>
        <v>James E And Linda L Falck Foundation Inc_Alliance Defending Freedom20171000</v>
      </c>
      <c r="E873" t="str">
        <f t="shared" si="41"/>
        <v>ProPublica</v>
      </c>
      <c r="F873" t="s">
        <v>1521</v>
      </c>
      <c r="G873" t="s">
        <v>1480</v>
      </c>
      <c r="H873" t="s">
        <v>322</v>
      </c>
      <c r="I873" s="1">
        <v>1000</v>
      </c>
      <c r="J873">
        <v>2017</v>
      </c>
    </row>
    <row r="874" spans="1:10" x14ac:dyDescent="0.2">
      <c r="A874">
        <v>392013850</v>
      </c>
      <c r="B874" s="5">
        <v>541660459</v>
      </c>
      <c r="C874" t="str">
        <f t="shared" si="39"/>
        <v>392013850_2019</v>
      </c>
      <c r="D874" t="str">
        <f t="shared" si="40"/>
        <v>James E And Linda L Falck Foundation Inc_Alliance Defending Freedom20191000</v>
      </c>
      <c r="E874" t="str">
        <f t="shared" si="41"/>
        <v>ProPublica</v>
      </c>
      <c r="F874" t="s">
        <v>1522</v>
      </c>
      <c r="G874" t="s">
        <v>1480</v>
      </c>
      <c r="H874" t="s">
        <v>322</v>
      </c>
      <c r="I874" s="1">
        <v>1000</v>
      </c>
      <c r="J874">
        <v>2019</v>
      </c>
    </row>
    <row r="875" spans="1:10" x14ac:dyDescent="0.2">
      <c r="A875">
        <v>392013850</v>
      </c>
      <c r="B875" s="5">
        <v>541660459</v>
      </c>
      <c r="C875" t="str">
        <f t="shared" si="39"/>
        <v>392013850_2023</v>
      </c>
      <c r="D875" t="str">
        <f t="shared" si="40"/>
        <v>James E And Linda L Falck Foundation Inc_Alliance Defending Freedom20232000</v>
      </c>
      <c r="E875" t="str">
        <f t="shared" si="41"/>
        <v>ProPublica</v>
      </c>
      <c r="F875" t="s">
        <v>1523</v>
      </c>
      <c r="G875" t="s">
        <v>1480</v>
      </c>
      <c r="H875" t="s">
        <v>322</v>
      </c>
      <c r="I875" s="1">
        <v>2000</v>
      </c>
      <c r="J875">
        <v>2023</v>
      </c>
    </row>
    <row r="876" spans="1:10" x14ac:dyDescent="0.2">
      <c r="A876">
        <v>366645597</v>
      </c>
      <c r="B876" s="5">
        <v>541660459</v>
      </c>
      <c r="C876" t="str">
        <f t="shared" si="39"/>
        <v>366645597_2018</v>
      </c>
      <c r="D876" t="str">
        <f t="shared" si="40"/>
        <v>James E Elliot Charitable Trust Elliot Robert J Ttee_Alliance Defending Freedom2018100</v>
      </c>
      <c r="E876" t="str">
        <f t="shared" si="41"/>
        <v>ProPublica</v>
      </c>
      <c r="F876" t="s">
        <v>1524</v>
      </c>
      <c r="G876" t="s">
        <v>1481</v>
      </c>
      <c r="H876" t="s">
        <v>322</v>
      </c>
      <c r="I876" s="1">
        <v>100</v>
      </c>
      <c r="J876">
        <v>2018</v>
      </c>
    </row>
    <row r="877" spans="1:10" x14ac:dyDescent="0.2">
      <c r="A877">
        <v>383534503</v>
      </c>
      <c r="B877" s="5">
        <v>541660459</v>
      </c>
      <c r="C877" t="str">
        <f t="shared" si="39"/>
        <v>383534503_2013</v>
      </c>
      <c r="D877" t="str">
        <f t="shared" si="40"/>
        <v>James F Causley Jr Family Foundation_Alliance Defending Freedom20135000</v>
      </c>
      <c r="E877" t="str">
        <f t="shared" si="41"/>
        <v>ProPublica</v>
      </c>
      <c r="F877" t="s">
        <v>1525</v>
      </c>
      <c r="G877" t="s">
        <v>1482</v>
      </c>
      <c r="H877" t="s">
        <v>322</v>
      </c>
      <c r="I877" s="1">
        <v>5000</v>
      </c>
      <c r="J877">
        <v>2013</v>
      </c>
    </row>
    <row r="878" spans="1:10" x14ac:dyDescent="0.2">
      <c r="A878">
        <v>383534503</v>
      </c>
      <c r="B878" s="5">
        <v>541660459</v>
      </c>
      <c r="C878" t="str">
        <f t="shared" si="39"/>
        <v>383534503_2014</v>
      </c>
      <c r="D878" t="str">
        <f t="shared" si="40"/>
        <v>James F Causley Jr Family Foundation_Alliance Defending Freedom20148000</v>
      </c>
      <c r="E878" t="str">
        <f t="shared" si="41"/>
        <v>ProPublica</v>
      </c>
      <c r="F878" t="s">
        <v>1526</v>
      </c>
      <c r="G878" t="s">
        <v>1482</v>
      </c>
      <c r="H878" t="s">
        <v>322</v>
      </c>
      <c r="I878" s="1">
        <v>8000</v>
      </c>
      <c r="J878">
        <v>2014</v>
      </c>
    </row>
    <row r="879" spans="1:10" x14ac:dyDescent="0.2">
      <c r="A879">
        <v>383534503</v>
      </c>
      <c r="B879" s="5">
        <v>541660459</v>
      </c>
      <c r="C879" t="str">
        <f t="shared" si="39"/>
        <v>383534503_2015</v>
      </c>
      <c r="D879" t="str">
        <f t="shared" si="40"/>
        <v>James F Causley Jr Family Foundation_Alliance Defending Freedom201515000</v>
      </c>
      <c r="E879" t="str">
        <f t="shared" si="41"/>
        <v>ProPublica</v>
      </c>
      <c r="F879" t="s">
        <v>1527</v>
      </c>
      <c r="G879" t="s">
        <v>1482</v>
      </c>
      <c r="H879" t="s">
        <v>322</v>
      </c>
      <c r="I879" s="1">
        <v>15000</v>
      </c>
      <c r="J879">
        <v>2015</v>
      </c>
    </row>
    <row r="880" spans="1:10" x14ac:dyDescent="0.2">
      <c r="A880">
        <v>383534503</v>
      </c>
      <c r="B880" s="5">
        <v>541660459</v>
      </c>
      <c r="C880" t="str">
        <f t="shared" si="39"/>
        <v>383534503_2016</v>
      </c>
      <c r="D880" t="str">
        <f t="shared" si="40"/>
        <v>James F Causley Jr Family Foundation_Alliance Defending Freedom201615000</v>
      </c>
      <c r="E880" t="str">
        <f t="shared" si="41"/>
        <v>ProPublica</v>
      </c>
      <c r="F880" t="s">
        <v>1528</v>
      </c>
      <c r="G880" t="s">
        <v>1482</v>
      </c>
      <c r="H880" t="s">
        <v>322</v>
      </c>
      <c r="I880" s="1">
        <v>15000</v>
      </c>
      <c r="J880">
        <v>2016</v>
      </c>
    </row>
    <row r="881" spans="1:10" x14ac:dyDescent="0.2">
      <c r="A881">
        <v>383534503</v>
      </c>
      <c r="B881" s="5">
        <v>541660459</v>
      </c>
      <c r="C881" t="str">
        <f t="shared" si="39"/>
        <v>383534503_2017</v>
      </c>
      <c r="D881" t="str">
        <f t="shared" si="40"/>
        <v>James F Causley Jr Family Foundation_Alliance Defending Freedom201710000</v>
      </c>
      <c r="E881" t="str">
        <f t="shared" si="41"/>
        <v>ProPublica</v>
      </c>
      <c r="F881" t="s">
        <v>1529</v>
      </c>
      <c r="G881" t="s">
        <v>1482</v>
      </c>
      <c r="H881" t="s">
        <v>322</v>
      </c>
      <c r="I881" s="1">
        <v>10000</v>
      </c>
      <c r="J881">
        <v>2017</v>
      </c>
    </row>
    <row r="882" spans="1:10" x14ac:dyDescent="0.2">
      <c r="A882">
        <v>383534503</v>
      </c>
      <c r="B882" s="5">
        <v>541660459</v>
      </c>
      <c r="C882" t="str">
        <f t="shared" si="39"/>
        <v>383534503_2018</v>
      </c>
      <c r="D882" t="str">
        <f t="shared" si="40"/>
        <v>James F Causley Jr Family Foundation_Alliance Defending Freedom20185000</v>
      </c>
      <c r="E882" t="str">
        <f t="shared" si="41"/>
        <v>ProPublica</v>
      </c>
      <c r="F882" t="s">
        <v>1530</v>
      </c>
      <c r="G882" t="s">
        <v>1482</v>
      </c>
      <c r="H882" t="s">
        <v>322</v>
      </c>
      <c r="I882" s="1">
        <v>5000</v>
      </c>
      <c r="J882">
        <v>2018</v>
      </c>
    </row>
    <row r="883" spans="1:10" x14ac:dyDescent="0.2">
      <c r="A883">
        <v>383534503</v>
      </c>
      <c r="B883" s="5">
        <v>541660459</v>
      </c>
      <c r="C883" t="str">
        <f t="shared" si="39"/>
        <v>383534503_2019</v>
      </c>
      <c r="D883" t="str">
        <f t="shared" si="40"/>
        <v>James F Causley Jr Family Foundation_Alliance Defending Freedom201915000</v>
      </c>
      <c r="E883" t="str">
        <f t="shared" si="41"/>
        <v>ProPublica</v>
      </c>
      <c r="F883" t="s">
        <v>1531</v>
      </c>
      <c r="G883" t="s">
        <v>1482</v>
      </c>
      <c r="H883" t="s">
        <v>322</v>
      </c>
      <c r="I883" s="1">
        <v>15000</v>
      </c>
      <c r="J883">
        <v>2019</v>
      </c>
    </row>
    <row r="884" spans="1:10" x14ac:dyDescent="0.2">
      <c r="A884">
        <v>383534503</v>
      </c>
      <c r="B884" s="5">
        <v>541660459</v>
      </c>
      <c r="C884" t="str">
        <f t="shared" si="39"/>
        <v>383534503_2021</v>
      </c>
      <c r="D884" t="str">
        <f t="shared" si="40"/>
        <v>James F Causley Jr Family Foundation_Alliance Defending Freedom202110000</v>
      </c>
      <c r="E884" t="str">
        <f t="shared" si="41"/>
        <v>ProPublica</v>
      </c>
      <c r="F884" t="s">
        <v>1532</v>
      </c>
      <c r="G884" t="s">
        <v>1482</v>
      </c>
      <c r="H884" t="s">
        <v>322</v>
      </c>
      <c r="I884" s="1">
        <v>10000</v>
      </c>
      <c r="J884">
        <v>2021</v>
      </c>
    </row>
    <row r="885" spans="1:10" x14ac:dyDescent="0.2">
      <c r="A885">
        <v>383534503</v>
      </c>
      <c r="B885" s="5">
        <v>541660459</v>
      </c>
      <c r="C885" t="str">
        <f t="shared" si="39"/>
        <v>383534503_2022</v>
      </c>
      <c r="D885" t="str">
        <f t="shared" si="40"/>
        <v>James F Causley Jr Family Foundation_Alliance Defending Freedom202215000</v>
      </c>
      <c r="E885" t="str">
        <f t="shared" si="41"/>
        <v>ProPublica</v>
      </c>
      <c r="F885" t="s">
        <v>1533</v>
      </c>
      <c r="G885" t="s">
        <v>1482</v>
      </c>
      <c r="H885" t="s">
        <v>322</v>
      </c>
      <c r="I885" s="1">
        <v>15000</v>
      </c>
      <c r="J885">
        <v>2022</v>
      </c>
    </row>
    <row r="886" spans="1:10" x14ac:dyDescent="0.2">
      <c r="A886">
        <v>383534503</v>
      </c>
      <c r="B886" s="5">
        <v>541660459</v>
      </c>
      <c r="C886" t="str">
        <f t="shared" si="39"/>
        <v>383534503_2023</v>
      </c>
      <c r="D886" t="str">
        <f t="shared" si="40"/>
        <v>James F Causley Jr Family Foundation_Alliance Defending Freedom20235000</v>
      </c>
      <c r="E886" t="str">
        <f t="shared" si="41"/>
        <v>ProPublica</v>
      </c>
      <c r="F886" t="s">
        <v>1534</v>
      </c>
      <c r="G886" t="s">
        <v>1482</v>
      </c>
      <c r="H886" t="s">
        <v>322</v>
      </c>
      <c r="I886" s="1">
        <v>5000</v>
      </c>
      <c r="J886">
        <v>2023</v>
      </c>
    </row>
    <row r="887" spans="1:10" x14ac:dyDescent="0.2">
      <c r="A887">
        <v>270951890</v>
      </c>
      <c r="B887" s="5">
        <v>541660459</v>
      </c>
      <c r="C887" t="str">
        <f t="shared" si="39"/>
        <v>270951890_2012</v>
      </c>
      <c r="D887" t="str">
        <f t="shared" si="40"/>
        <v>James H Wurz Jr And Edward T Wurz Sr Foundation_Alliance Defending Freedom2012500</v>
      </c>
      <c r="E887" t="str">
        <f t="shared" si="41"/>
        <v>ProPublica</v>
      </c>
      <c r="F887" t="s">
        <v>1535</v>
      </c>
      <c r="G887" t="s">
        <v>1483</v>
      </c>
      <c r="H887" t="s">
        <v>322</v>
      </c>
      <c r="I887" s="1">
        <v>500</v>
      </c>
      <c r="J887">
        <v>2012</v>
      </c>
    </row>
    <row r="888" spans="1:10" x14ac:dyDescent="0.2">
      <c r="A888">
        <v>270951890</v>
      </c>
      <c r="B888" s="5">
        <v>541660459</v>
      </c>
      <c r="C888" t="str">
        <f t="shared" si="39"/>
        <v>270951890_2013</v>
      </c>
      <c r="D888" t="str">
        <f t="shared" si="40"/>
        <v>James H Wurz Jr And Edward T Wurz Sr Foundation_Alliance Defending Freedom20131000</v>
      </c>
      <c r="E888" t="str">
        <f t="shared" si="41"/>
        <v>ProPublica</v>
      </c>
      <c r="F888" t="s">
        <v>1536</v>
      </c>
      <c r="G888" t="s">
        <v>1483</v>
      </c>
      <c r="H888" t="s">
        <v>322</v>
      </c>
      <c r="I888" s="1">
        <v>1000</v>
      </c>
      <c r="J888">
        <v>2013</v>
      </c>
    </row>
    <row r="889" spans="1:10" x14ac:dyDescent="0.2">
      <c r="A889">
        <v>270951890</v>
      </c>
      <c r="B889" s="5">
        <v>541660459</v>
      </c>
      <c r="C889" t="str">
        <f t="shared" si="39"/>
        <v>270951890_2014</v>
      </c>
      <c r="D889" t="str">
        <f t="shared" si="40"/>
        <v>James H Wurz Jr And Edward T Wurz Sr Foundation_Alliance Defending Freedom20141000</v>
      </c>
      <c r="E889" t="str">
        <f t="shared" si="41"/>
        <v>ProPublica</v>
      </c>
      <c r="F889" t="s">
        <v>1537</v>
      </c>
      <c r="G889" t="s">
        <v>1483</v>
      </c>
      <c r="H889" t="s">
        <v>322</v>
      </c>
      <c r="I889" s="1">
        <v>1000</v>
      </c>
      <c r="J889">
        <v>2014</v>
      </c>
    </row>
    <row r="890" spans="1:10" x14ac:dyDescent="0.2">
      <c r="A890">
        <v>270951890</v>
      </c>
      <c r="B890" s="5">
        <v>541660459</v>
      </c>
      <c r="C890" t="str">
        <f t="shared" si="39"/>
        <v>270951890_2015</v>
      </c>
      <c r="D890" t="str">
        <f t="shared" si="40"/>
        <v>James H Wurz Jr And Edward T Wurz Sr Foundation_Alliance Defending Freedom20151000</v>
      </c>
      <c r="E890" t="str">
        <f t="shared" si="41"/>
        <v>ProPublica</v>
      </c>
      <c r="F890" t="s">
        <v>1538</v>
      </c>
      <c r="G890" t="s">
        <v>1483</v>
      </c>
      <c r="H890" t="s">
        <v>322</v>
      </c>
      <c r="I890" s="1">
        <v>1000</v>
      </c>
      <c r="J890">
        <v>2015</v>
      </c>
    </row>
    <row r="891" spans="1:10" x14ac:dyDescent="0.2">
      <c r="A891">
        <v>270951890</v>
      </c>
      <c r="B891" s="5">
        <v>541660459</v>
      </c>
      <c r="C891" t="str">
        <f t="shared" si="39"/>
        <v>270951890_2016</v>
      </c>
      <c r="D891" t="str">
        <f t="shared" si="40"/>
        <v>James H Wurz Jr And Edward T Wurz Sr Foundation_Alliance Defending Freedom20161000</v>
      </c>
      <c r="E891" t="str">
        <f t="shared" si="41"/>
        <v>ProPublica</v>
      </c>
      <c r="F891" t="s">
        <v>1539</v>
      </c>
      <c r="G891" t="s">
        <v>1483</v>
      </c>
      <c r="H891" t="s">
        <v>322</v>
      </c>
      <c r="I891" s="1">
        <v>1000</v>
      </c>
      <c r="J891">
        <v>2016</v>
      </c>
    </row>
    <row r="892" spans="1:10" x14ac:dyDescent="0.2">
      <c r="A892">
        <v>236913820</v>
      </c>
      <c r="B892" s="5">
        <v>541660459</v>
      </c>
      <c r="C892" t="str">
        <f t="shared" si="39"/>
        <v>236913820_2019</v>
      </c>
      <c r="D892" t="str">
        <f t="shared" si="40"/>
        <v>Jane &amp; Martin Schwartz Family Fdn 12 11 88_Alliance Defending Freedom2019225</v>
      </c>
      <c r="E892" t="str">
        <f t="shared" si="41"/>
        <v>ProPublica</v>
      </c>
      <c r="F892" t="s">
        <v>1540</v>
      </c>
      <c r="G892" t="s">
        <v>1484</v>
      </c>
      <c r="H892" t="s">
        <v>322</v>
      </c>
      <c r="I892" s="1">
        <v>225</v>
      </c>
      <c r="J892">
        <v>2019</v>
      </c>
    </row>
    <row r="893" spans="1:10" x14ac:dyDescent="0.2">
      <c r="A893">
        <v>351899472</v>
      </c>
      <c r="B893" s="5">
        <v>541660459</v>
      </c>
      <c r="C893" t="str">
        <f t="shared" si="39"/>
        <v>351899472_2017</v>
      </c>
      <c r="D893" t="str">
        <f t="shared" si="40"/>
        <v>Jay And Phyllis Conrad Family Foundation Inc_Alliance Defending Freedom20172000</v>
      </c>
      <c r="E893" t="str">
        <f t="shared" si="41"/>
        <v>ProPublica</v>
      </c>
      <c r="F893" t="s">
        <v>1541</v>
      </c>
      <c r="G893" t="s">
        <v>1485</v>
      </c>
      <c r="H893" t="s">
        <v>322</v>
      </c>
      <c r="I893" s="1">
        <v>2000</v>
      </c>
      <c r="J893">
        <v>2017</v>
      </c>
    </row>
    <row r="894" spans="1:10" x14ac:dyDescent="0.2">
      <c r="A894">
        <v>351899472</v>
      </c>
      <c r="B894" s="5">
        <v>541660459</v>
      </c>
      <c r="C894" t="str">
        <f t="shared" si="39"/>
        <v>351899472_2019</v>
      </c>
      <c r="D894" t="str">
        <f t="shared" si="40"/>
        <v>Jay And Phyllis Conrad Family Foundation Inc_Alliance Defending Freedom20192000</v>
      </c>
      <c r="E894" t="str">
        <f t="shared" si="41"/>
        <v>ProPublica</v>
      </c>
      <c r="F894" t="s">
        <v>1542</v>
      </c>
      <c r="G894" t="s">
        <v>1485</v>
      </c>
      <c r="H894" t="s">
        <v>322</v>
      </c>
      <c r="I894" s="1">
        <v>2000</v>
      </c>
      <c r="J894">
        <v>2019</v>
      </c>
    </row>
    <row r="895" spans="1:10" x14ac:dyDescent="0.2">
      <c r="A895">
        <v>351899472</v>
      </c>
      <c r="B895" s="5">
        <v>541660459</v>
      </c>
      <c r="C895" t="str">
        <f t="shared" si="39"/>
        <v>351899472_2020</v>
      </c>
      <c r="D895" t="str">
        <f t="shared" si="40"/>
        <v>Jay And Phyllis Conrad Family Foundation Inc_Alliance Defending Freedom20205000</v>
      </c>
      <c r="E895" t="str">
        <f t="shared" si="41"/>
        <v>ProPublica</v>
      </c>
      <c r="F895" t="s">
        <v>1543</v>
      </c>
      <c r="G895" t="s">
        <v>1485</v>
      </c>
      <c r="H895" t="s">
        <v>322</v>
      </c>
      <c r="I895" s="1">
        <v>5000</v>
      </c>
      <c r="J895">
        <v>2020</v>
      </c>
    </row>
    <row r="896" spans="1:10" x14ac:dyDescent="0.2">
      <c r="A896">
        <v>351899472</v>
      </c>
      <c r="B896" s="5">
        <v>541660459</v>
      </c>
      <c r="C896" t="str">
        <f t="shared" si="39"/>
        <v>351899472_2021</v>
      </c>
      <c r="D896" t="str">
        <f t="shared" si="40"/>
        <v>Jay And Phyllis Conrad Family Foundation Inc_Alliance Defending Freedom20213000</v>
      </c>
      <c r="E896" t="str">
        <f t="shared" si="41"/>
        <v>ProPublica</v>
      </c>
      <c r="F896" t="s">
        <v>1544</v>
      </c>
      <c r="G896" t="s">
        <v>1485</v>
      </c>
      <c r="H896" t="s">
        <v>322</v>
      </c>
      <c r="I896" s="1">
        <v>3000</v>
      </c>
      <c r="J896">
        <v>2021</v>
      </c>
    </row>
    <row r="897" spans="1:10" x14ac:dyDescent="0.2">
      <c r="A897">
        <v>351899472</v>
      </c>
      <c r="B897" s="5">
        <v>541660459</v>
      </c>
      <c r="C897" t="str">
        <f t="shared" si="39"/>
        <v>351899472_2022</v>
      </c>
      <c r="D897" t="str">
        <f t="shared" si="40"/>
        <v>Jay And Phyllis Conrad Family Foundation Inc_Alliance Defending Freedom20223000</v>
      </c>
      <c r="E897" t="str">
        <f t="shared" si="41"/>
        <v>ProPublica</v>
      </c>
      <c r="F897" t="s">
        <v>1545</v>
      </c>
      <c r="G897" t="s">
        <v>1485</v>
      </c>
      <c r="H897" t="s">
        <v>322</v>
      </c>
      <c r="I897" s="1">
        <v>3000</v>
      </c>
      <c r="J897">
        <v>2022</v>
      </c>
    </row>
    <row r="898" spans="1:10" x14ac:dyDescent="0.2">
      <c r="A898">
        <v>351899472</v>
      </c>
      <c r="B898" s="5">
        <v>541660459</v>
      </c>
      <c r="C898" t="str">
        <f t="shared" ref="C898:C961" si="42">_xlfn.CONCAT(A898,"_",J898)</f>
        <v>351899472_2023</v>
      </c>
      <c r="D898" t="str">
        <f t="shared" ref="D898:D961" si="43">_xlfn.CONCAT(G898,"_",H898,J898,I898)</f>
        <v>Jay And Phyllis Conrad Family Foundation Inc_Alliance Defending Freedom20233000</v>
      </c>
      <c r="E898" t="str">
        <f t="shared" ref="E898:E961" si="44">IF(ISNUMBER(SEARCH("Conservative",F898)),"CT",IF(ISNUMBER(SEARCH("Propublica",F898)),"ProPublica","990"))</f>
        <v>ProPublica</v>
      </c>
      <c r="F898" t="s">
        <v>1546</v>
      </c>
      <c r="G898" t="s">
        <v>1485</v>
      </c>
      <c r="H898" t="s">
        <v>322</v>
      </c>
      <c r="I898" s="1">
        <v>3000</v>
      </c>
      <c r="J898">
        <v>2023</v>
      </c>
    </row>
    <row r="899" spans="1:10" x14ac:dyDescent="0.2">
      <c r="A899">
        <v>770359484</v>
      </c>
      <c r="B899" s="5">
        <v>541660459</v>
      </c>
      <c r="C899" t="str">
        <f t="shared" si="42"/>
        <v>770359484_2015</v>
      </c>
      <c r="D899" t="str">
        <f t="shared" si="43"/>
        <v>Jean &amp; E Floyd Kvamme Foundation_Alliance Defending Freedom20152000</v>
      </c>
      <c r="E899" t="str">
        <f t="shared" si="44"/>
        <v>ProPublica</v>
      </c>
      <c r="F899" t="s">
        <v>1547</v>
      </c>
      <c r="G899" t="s">
        <v>1486</v>
      </c>
      <c r="H899" t="s">
        <v>322</v>
      </c>
      <c r="I899" s="1">
        <v>2000</v>
      </c>
      <c r="J899">
        <v>2015</v>
      </c>
    </row>
    <row r="900" spans="1:10" x14ac:dyDescent="0.2">
      <c r="A900">
        <v>223770537</v>
      </c>
      <c r="B900" s="5">
        <v>541660459</v>
      </c>
      <c r="C900" t="str">
        <f t="shared" si="42"/>
        <v>223770537_2021</v>
      </c>
      <c r="D900" t="str">
        <f t="shared" si="43"/>
        <v>Jeffrey I Simons Foundation Inc_Alliance Defending Freedom2021200</v>
      </c>
      <c r="E900" t="str">
        <f t="shared" si="44"/>
        <v>ProPublica</v>
      </c>
      <c r="F900" t="s">
        <v>1548</v>
      </c>
      <c r="G900" t="s">
        <v>1487</v>
      </c>
      <c r="H900" t="s">
        <v>322</v>
      </c>
      <c r="I900" s="1">
        <v>200</v>
      </c>
      <c r="J900">
        <v>2021</v>
      </c>
    </row>
    <row r="901" spans="1:10" x14ac:dyDescent="0.2">
      <c r="A901">
        <v>364332915</v>
      </c>
      <c r="B901" s="5">
        <v>541660459</v>
      </c>
      <c r="C901" t="str">
        <f t="shared" si="42"/>
        <v>364332915_2021</v>
      </c>
      <c r="D901" t="str">
        <f t="shared" si="43"/>
        <v>Jeffrey R Anderson Charitable Foundation_Alliance Defending Freedom20211500</v>
      </c>
      <c r="E901" t="str">
        <f t="shared" si="44"/>
        <v>ProPublica</v>
      </c>
      <c r="F901" t="s">
        <v>1549</v>
      </c>
      <c r="G901" t="s">
        <v>1488</v>
      </c>
      <c r="H901" t="s">
        <v>322</v>
      </c>
      <c r="I901" s="1">
        <v>1500</v>
      </c>
      <c r="J901">
        <v>2021</v>
      </c>
    </row>
    <row r="902" spans="1:10" x14ac:dyDescent="0.2">
      <c r="A902">
        <v>364332915</v>
      </c>
      <c r="B902" s="5">
        <v>541660459</v>
      </c>
      <c r="C902" t="str">
        <f t="shared" si="42"/>
        <v>364332915_2022</v>
      </c>
      <c r="D902" t="str">
        <f t="shared" si="43"/>
        <v>Jeffrey R Anderson Charitable Foundation_Alliance Defending Freedom20223500</v>
      </c>
      <c r="E902" t="str">
        <f t="shared" si="44"/>
        <v>ProPublica</v>
      </c>
      <c r="F902" t="s">
        <v>1550</v>
      </c>
      <c r="G902" t="s">
        <v>1488</v>
      </c>
      <c r="H902" t="s">
        <v>322</v>
      </c>
      <c r="I902" s="1">
        <v>3500</v>
      </c>
      <c r="J902">
        <v>2022</v>
      </c>
    </row>
    <row r="903" spans="1:10" x14ac:dyDescent="0.2">
      <c r="A903">
        <v>364332915</v>
      </c>
      <c r="B903" s="5">
        <v>541660459</v>
      </c>
      <c r="C903" t="str">
        <f t="shared" si="42"/>
        <v>364332915_2023</v>
      </c>
      <c r="D903" t="str">
        <f t="shared" si="43"/>
        <v>Jeffrey R Anderson Charitable Foundation_Alliance Defending Freedom20235000</v>
      </c>
      <c r="E903" t="str">
        <f t="shared" si="44"/>
        <v>ProPublica</v>
      </c>
      <c r="F903" t="s">
        <v>1551</v>
      </c>
      <c r="G903" t="s">
        <v>1488</v>
      </c>
      <c r="H903" t="s">
        <v>322</v>
      </c>
      <c r="I903" s="1">
        <v>5000</v>
      </c>
      <c r="J903">
        <v>2023</v>
      </c>
    </row>
    <row r="904" spans="1:10" x14ac:dyDescent="0.2">
      <c r="A904">
        <v>366061300</v>
      </c>
      <c r="B904" s="5">
        <v>541660459</v>
      </c>
      <c r="C904" t="str">
        <f t="shared" si="42"/>
        <v>366061300_2023</v>
      </c>
      <c r="D904" t="str">
        <f t="shared" si="43"/>
        <v>Jerome H Stone Family Foundation_Alliance Defending Freedom2023250</v>
      </c>
      <c r="E904" t="str">
        <f t="shared" si="44"/>
        <v>ProPublica</v>
      </c>
      <c r="F904" t="s">
        <v>1552</v>
      </c>
      <c r="G904" t="s">
        <v>1489</v>
      </c>
      <c r="H904" t="s">
        <v>322</v>
      </c>
      <c r="I904" s="1">
        <v>250</v>
      </c>
      <c r="J904">
        <v>2023</v>
      </c>
    </row>
    <row r="905" spans="1:10" x14ac:dyDescent="0.2">
      <c r="A905">
        <v>461724412</v>
      </c>
      <c r="B905" s="5">
        <v>541660459</v>
      </c>
      <c r="C905" t="str">
        <f t="shared" si="42"/>
        <v>461724412_2021</v>
      </c>
      <c r="D905" t="str">
        <f t="shared" si="43"/>
        <v>Jerry &amp; Muriel Caven Foundation_Alliance Defending Freedom20211000</v>
      </c>
      <c r="E905" t="str">
        <f t="shared" si="44"/>
        <v>ProPublica</v>
      </c>
      <c r="F905" t="s">
        <v>1553</v>
      </c>
      <c r="G905" t="s">
        <v>1490</v>
      </c>
      <c r="H905" t="s">
        <v>322</v>
      </c>
      <c r="I905" s="1">
        <v>1000</v>
      </c>
      <c r="J905">
        <v>2021</v>
      </c>
    </row>
    <row r="906" spans="1:10" x14ac:dyDescent="0.2">
      <c r="A906">
        <v>463519533</v>
      </c>
      <c r="B906" s="5">
        <v>541660459</v>
      </c>
      <c r="C906" t="str">
        <f t="shared" si="42"/>
        <v>463519533_2016</v>
      </c>
      <c r="D906" t="str">
        <f t="shared" si="43"/>
        <v>Jesus Fund Foundation Inc_Alliance Defending Freedom201650000</v>
      </c>
      <c r="E906" t="str">
        <f t="shared" si="44"/>
        <v>ProPublica</v>
      </c>
      <c r="F906" t="s">
        <v>1556</v>
      </c>
      <c r="G906" t="s">
        <v>1492</v>
      </c>
      <c r="H906" t="s">
        <v>322</v>
      </c>
      <c r="I906" s="1">
        <v>50000</v>
      </c>
      <c r="J906">
        <v>2016</v>
      </c>
    </row>
    <row r="907" spans="1:10" x14ac:dyDescent="0.2">
      <c r="A907">
        <v>463519533</v>
      </c>
      <c r="B907" s="5">
        <v>541660459</v>
      </c>
      <c r="C907" t="str">
        <f t="shared" si="42"/>
        <v>463519533_2017</v>
      </c>
      <c r="D907" t="str">
        <f t="shared" si="43"/>
        <v>Jesus Fund Foundation Inc_Alliance Defending Freedom201750000</v>
      </c>
      <c r="E907" t="str">
        <f t="shared" si="44"/>
        <v>ProPublica</v>
      </c>
      <c r="F907" t="s">
        <v>1557</v>
      </c>
      <c r="G907" t="s">
        <v>1492</v>
      </c>
      <c r="H907" t="s">
        <v>322</v>
      </c>
      <c r="I907" s="1">
        <v>50000</v>
      </c>
      <c r="J907">
        <v>2017</v>
      </c>
    </row>
    <row r="908" spans="1:10" x14ac:dyDescent="0.2">
      <c r="A908">
        <v>463519533</v>
      </c>
      <c r="B908" s="5">
        <v>541660459</v>
      </c>
      <c r="C908" t="str">
        <f t="shared" si="42"/>
        <v>463519533_2018</v>
      </c>
      <c r="D908" t="str">
        <f t="shared" si="43"/>
        <v>Jesus Fund Foundation Inc_Alliance Defending Freedom201850000</v>
      </c>
      <c r="E908" t="str">
        <f t="shared" si="44"/>
        <v>ProPublica</v>
      </c>
      <c r="F908" t="s">
        <v>1558</v>
      </c>
      <c r="G908" t="s">
        <v>1492</v>
      </c>
      <c r="H908" t="s">
        <v>322</v>
      </c>
      <c r="I908" s="1">
        <v>50000</v>
      </c>
      <c r="J908">
        <v>2018</v>
      </c>
    </row>
    <row r="909" spans="1:10" x14ac:dyDescent="0.2">
      <c r="A909">
        <v>861108441</v>
      </c>
      <c r="B909" s="5">
        <v>541660459</v>
      </c>
      <c r="C909" t="str">
        <f t="shared" si="42"/>
        <v>861108441_2014</v>
      </c>
      <c r="D909" t="str">
        <f t="shared" si="43"/>
        <v>Jesus Fund_Alliance Defending Freedom2014250000</v>
      </c>
      <c r="E909" t="str">
        <f t="shared" si="44"/>
        <v>ProPublica</v>
      </c>
      <c r="F909" t="s">
        <v>1554</v>
      </c>
      <c r="G909" t="s">
        <v>1491</v>
      </c>
      <c r="H909" t="s">
        <v>322</v>
      </c>
      <c r="I909" s="1">
        <v>250000</v>
      </c>
      <c r="J909">
        <v>2014</v>
      </c>
    </row>
    <row r="910" spans="1:10" x14ac:dyDescent="0.2">
      <c r="A910">
        <v>861108441</v>
      </c>
      <c r="B910" s="5">
        <v>541660459</v>
      </c>
      <c r="C910" t="str">
        <f t="shared" si="42"/>
        <v>861108441_2015</v>
      </c>
      <c r="D910" t="str">
        <f t="shared" si="43"/>
        <v>Jesus Fund_Alliance Defending Freedom2015250000</v>
      </c>
      <c r="E910" t="str">
        <f t="shared" si="44"/>
        <v>ProPublica</v>
      </c>
      <c r="F910" t="s">
        <v>1555</v>
      </c>
      <c r="G910" t="s">
        <v>1491</v>
      </c>
      <c r="H910" t="s">
        <v>322</v>
      </c>
      <c r="I910" s="1">
        <v>250000</v>
      </c>
      <c r="J910">
        <v>2015</v>
      </c>
    </row>
    <row r="911" spans="1:10" x14ac:dyDescent="0.2">
      <c r="A911">
        <v>921487128</v>
      </c>
      <c r="B911" s="5">
        <v>541660459</v>
      </c>
      <c r="C911" t="str">
        <f t="shared" si="42"/>
        <v>921487128_2023</v>
      </c>
      <c r="D911" t="str">
        <f t="shared" si="43"/>
        <v>Jf Crow Family Foundation_Alliance Defending Freedom2023500</v>
      </c>
      <c r="E911" t="str">
        <f t="shared" si="44"/>
        <v>ProPublica</v>
      </c>
      <c r="F911" t="s">
        <v>1559</v>
      </c>
      <c r="G911" t="s">
        <v>1493</v>
      </c>
      <c r="H911" t="s">
        <v>322</v>
      </c>
      <c r="I911" s="1">
        <v>500</v>
      </c>
      <c r="J911">
        <v>2023</v>
      </c>
    </row>
    <row r="912" spans="1:10" x14ac:dyDescent="0.2">
      <c r="A912">
        <v>364332910</v>
      </c>
      <c r="B912" s="5">
        <v>541660459</v>
      </c>
      <c r="C912" t="str">
        <f t="shared" si="42"/>
        <v>364332910_2021</v>
      </c>
      <c r="D912" t="str">
        <f t="shared" si="43"/>
        <v>John &amp; Linda Anderson Charitable Foundation_Alliance Defending Freedom20212000</v>
      </c>
      <c r="E912" t="str">
        <f t="shared" si="44"/>
        <v>ProPublica</v>
      </c>
      <c r="F912" t="s">
        <v>1560</v>
      </c>
      <c r="G912" t="s">
        <v>1494</v>
      </c>
      <c r="H912" t="s">
        <v>322</v>
      </c>
      <c r="I912" s="1">
        <v>2000</v>
      </c>
      <c r="J912">
        <v>2021</v>
      </c>
    </row>
    <row r="913" spans="1:10" x14ac:dyDescent="0.2">
      <c r="A913">
        <v>364332910</v>
      </c>
      <c r="B913" s="5">
        <v>541660459</v>
      </c>
      <c r="C913" t="str">
        <f t="shared" si="42"/>
        <v>364332910_2022</v>
      </c>
      <c r="D913" t="str">
        <f t="shared" si="43"/>
        <v>John &amp; Linda Anderson Charitable Foundation_Alliance Defending Freedom20224000</v>
      </c>
      <c r="E913" t="str">
        <f t="shared" si="44"/>
        <v>ProPublica</v>
      </c>
      <c r="F913" t="s">
        <v>1561</v>
      </c>
      <c r="G913" t="s">
        <v>1494</v>
      </c>
      <c r="H913" t="s">
        <v>322</v>
      </c>
      <c r="I913" s="1">
        <v>4000</v>
      </c>
      <c r="J913">
        <v>2022</v>
      </c>
    </row>
    <row r="914" spans="1:10" x14ac:dyDescent="0.2">
      <c r="A914">
        <v>364332910</v>
      </c>
      <c r="B914" s="5">
        <v>541660459</v>
      </c>
      <c r="C914" t="str">
        <f t="shared" si="42"/>
        <v>364332910_2023</v>
      </c>
      <c r="D914" t="str">
        <f t="shared" si="43"/>
        <v>John &amp; Linda Anderson Charitable Foundation_Alliance Defending Freedom202313000</v>
      </c>
      <c r="E914" t="str">
        <f t="shared" si="44"/>
        <v>ProPublica</v>
      </c>
      <c r="F914" t="s">
        <v>1562</v>
      </c>
      <c r="G914" t="s">
        <v>1494</v>
      </c>
      <c r="H914" t="s">
        <v>322</v>
      </c>
      <c r="I914" s="1">
        <v>13000</v>
      </c>
      <c r="J914">
        <v>2023</v>
      </c>
    </row>
    <row r="915" spans="1:10" x14ac:dyDescent="0.2">
      <c r="A915">
        <v>475250254</v>
      </c>
      <c r="B915" s="5">
        <v>541660459</v>
      </c>
      <c r="C915" t="str">
        <f t="shared" si="42"/>
        <v>475250254_2015</v>
      </c>
      <c r="D915" t="str">
        <f t="shared" si="43"/>
        <v>John 316 Foundation_Alliance Defending Freedom20153000</v>
      </c>
      <c r="E915" t="str">
        <f t="shared" si="44"/>
        <v>ProPublica</v>
      </c>
      <c r="F915" t="s">
        <v>1563</v>
      </c>
      <c r="G915" t="s">
        <v>1495</v>
      </c>
      <c r="H915" t="s">
        <v>322</v>
      </c>
      <c r="I915" s="1">
        <v>3000</v>
      </c>
      <c r="J915">
        <v>2015</v>
      </c>
    </row>
    <row r="916" spans="1:10" x14ac:dyDescent="0.2">
      <c r="A916">
        <v>475250254</v>
      </c>
      <c r="B916" s="5">
        <v>541660459</v>
      </c>
      <c r="C916" t="str">
        <f t="shared" si="42"/>
        <v>475250254_2016</v>
      </c>
      <c r="D916" t="str">
        <f t="shared" si="43"/>
        <v>John 316 Foundation_Alliance Defending Freedom20163000</v>
      </c>
      <c r="E916" t="str">
        <f t="shared" si="44"/>
        <v>ProPublica</v>
      </c>
      <c r="F916" t="s">
        <v>1564</v>
      </c>
      <c r="G916" t="s">
        <v>1495</v>
      </c>
      <c r="H916" t="s">
        <v>322</v>
      </c>
      <c r="I916" s="1">
        <v>3000</v>
      </c>
      <c r="J916">
        <v>2016</v>
      </c>
    </row>
    <row r="917" spans="1:10" x14ac:dyDescent="0.2">
      <c r="A917">
        <v>475250254</v>
      </c>
      <c r="B917" s="5">
        <v>541660459</v>
      </c>
      <c r="C917" t="str">
        <f t="shared" si="42"/>
        <v>475250254_2017</v>
      </c>
      <c r="D917" t="str">
        <f t="shared" si="43"/>
        <v>John 316 Foundation_Alliance Defending Freedom20172250</v>
      </c>
      <c r="E917" t="str">
        <f t="shared" si="44"/>
        <v>ProPublica</v>
      </c>
      <c r="F917" t="s">
        <v>1565</v>
      </c>
      <c r="G917" t="s">
        <v>1495</v>
      </c>
      <c r="H917" t="s">
        <v>322</v>
      </c>
      <c r="I917" s="1">
        <v>2250</v>
      </c>
      <c r="J917">
        <v>2017</v>
      </c>
    </row>
    <row r="918" spans="1:10" x14ac:dyDescent="0.2">
      <c r="A918">
        <v>475250254</v>
      </c>
      <c r="B918" s="5">
        <v>541660459</v>
      </c>
      <c r="C918" t="str">
        <f t="shared" si="42"/>
        <v>475250254_2018</v>
      </c>
      <c r="D918" t="str">
        <f t="shared" si="43"/>
        <v>John 316 Foundation_Alliance Defending Freedom20183750</v>
      </c>
      <c r="E918" t="str">
        <f t="shared" si="44"/>
        <v>ProPublica</v>
      </c>
      <c r="F918" t="s">
        <v>1566</v>
      </c>
      <c r="G918" t="s">
        <v>1495</v>
      </c>
      <c r="H918" t="s">
        <v>322</v>
      </c>
      <c r="I918" s="1">
        <v>3750</v>
      </c>
      <c r="J918">
        <v>2018</v>
      </c>
    </row>
    <row r="919" spans="1:10" x14ac:dyDescent="0.2">
      <c r="A919">
        <v>475250254</v>
      </c>
      <c r="B919" s="5">
        <v>541660459</v>
      </c>
      <c r="C919" t="str">
        <f t="shared" si="42"/>
        <v>475250254_2019</v>
      </c>
      <c r="D919" t="str">
        <f t="shared" si="43"/>
        <v>John 316 Foundation_Alliance Defending Freedom20193750</v>
      </c>
      <c r="E919" t="str">
        <f t="shared" si="44"/>
        <v>ProPublica</v>
      </c>
      <c r="F919" t="s">
        <v>1567</v>
      </c>
      <c r="G919" t="s">
        <v>1495</v>
      </c>
      <c r="H919" t="s">
        <v>322</v>
      </c>
      <c r="I919" s="1">
        <v>3750</v>
      </c>
      <c r="J919">
        <v>2019</v>
      </c>
    </row>
    <row r="920" spans="1:10" x14ac:dyDescent="0.2">
      <c r="A920">
        <v>475250254</v>
      </c>
      <c r="B920" s="5">
        <v>541660459</v>
      </c>
      <c r="C920" t="str">
        <f t="shared" si="42"/>
        <v>475250254_2020</v>
      </c>
      <c r="D920" t="str">
        <f t="shared" si="43"/>
        <v>John 316 Foundation_Alliance Defending Freedom20204000</v>
      </c>
      <c r="E920" t="str">
        <f t="shared" si="44"/>
        <v>ProPublica</v>
      </c>
      <c r="F920" t="s">
        <v>1568</v>
      </c>
      <c r="G920" t="s">
        <v>1495</v>
      </c>
      <c r="H920" t="s">
        <v>322</v>
      </c>
      <c r="I920" s="1">
        <v>4000</v>
      </c>
      <c r="J920">
        <v>2020</v>
      </c>
    </row>
    <row r="921" spans="1:10" x14ac:dyDescent="0.2">
      <c r="A921">
        <v>475250254</v>
      </c>
      <c r="B921" s="5">
        <v>541660459</v>
      </c>
      <c r="C921" t="str">
        <f t="shared" si="42"/>
        <v>475250254_2021</v>
      </c>
      <c r="D921" t="str">
        <f t="shared" si="43"/>
        <v>John 316 Foundation_Alliance Defending Freedom20214000</v>
      </c>
      <c r="E921" t="str">
        <f t="shared" si="44"/>
        <v>ProPublica</v>
      </c>
      <c r="F921" t="s">
        <v>1569</v>
      </c>
      <c r="G921" t="s">
        <v>1495</v>
      </c>
      <c r="H921" t="s">
        <v>322</v>
      </c>
      <c r="I921" s="1">
        <v>4000</v>
      </c>
      <c r="J921">
        <v>2021</v>
      </c>
    </row>
    <row r="922" spans="1:10" x14ac:dyDescent="0.2">
      <c r="A922">
        <v>832659321</v>
      </c>
      <c r="B922" s="5">
        <v>541660459</v>
      </c>
      <c r="C922" t="str">
        <f t="shared" si="42"/>
        <v>832659321_2019</v>
      </c>
      <c r="D922" t="str">
        <f t="shared" si="43"/>
        <v>John And Miki Ford Foundation_Alliance Defending Freedom201910000</v>
      </c>
      <c r="E922" t="str">
        <f t="shared" si="44"/>
        <v>ProPublica</v>
      </c>
      <c r="F922" t="s">
        <v>1570</v>
      </c>
      <c r="G922" t="s">
        <v>1496</v>
      </c>
      <c r="H922" t="s">
        <v>322</v>
      </c>
      <c r="I922" s="1">
        <v>10000</v>
      </c>
      <c r="J922">
        <v>2019</v>
      </c>
    </row>
    <row r="923" spans="1:10" x14ac:dyDescent="0.2">
      <c r="A923">
        <v>832659321</v>
      </c>
      <c r="B923" s="5">
        <v>541660459</v>
      </c>
      <c r="C923" t="str">
        <f t="shared" si="42"/>
        <v>832659321_2020</v>
      </c>
      <c r="D923" t="str">
        <f t="shared" si="43"/>
        <v>John And Miki Ford Foundation_Alliance Defending Freedom202016667</v>
      </c>
      <c r="E923" t="str">
        <f t="shared" si="44"/>
        <v>ProPublica</v>
      </c>
      <c r="F923" t="s">
        <v>1571</v>
      </c>
      <c r="G923" t="s">
        <v>1496</v>
      </c>
      <c r="H923" t="s">
        <v>322</v>
      </c>
      <c r="I923" s="1">
        <v>16667</v>
      </c>
      <c r="J923">
        <v>2020</v>
      </c>
    </row>
    <row r="924" spans="1:10" x14ac:dyDescent="0.2">
      <c r="A924">
        <v>856701960</v>
      </c>
      <c r="B924" s="5">
        <v>541660459</v>
      </c>
      <c r="C924" t="str">
        <f t="shared" si="42"/>
        <v>856701960_2023</v>
      </c>
      <c r="D924" t="str">
        <f t="shared" si="43"/>
        <v>John F Cuneo Jr Foundation_Alliance Defending Freedom2023250000</v>
      </c>
      <c r="E924" t="str">
        <f t="shared" si="44"/>
        <v>ProPublica</v>
      </c>
      <c r="F924" t="s">
        <v>1572</v>
      </c>
      <c r="G924" t="s">
        <v>1497</v>
      </c>
      <c r="H924" t="s">
        <v>322</v>
      </c>
      <c r="I924" s="1">
        <v>250000</v>
      </c>
      <c r="J924">
        <v>2023</v>
      </c>
    </row>
    <row r="925" spans="1:10" x14ac:dyDescent="0.2">
      <c r="A925">
        <v>133387874</v>
      </c>
      <c r="B925" s="5">
        <v>541660459</v>
      </c>
      <c r="C925" t="str">
        <f t="shared" si="42"/>
        <v>133387874_2013</v>
      </c>
      <c r="D925" t="str">
        <f t="shared" si="43"/>
        <v>John J Creedon Foundation_Alliance Defending Freedom2013200</v>
      </c>
      <c r="E925" t="str">
        <f t="shared" si="44"/>
        <v>ProPublica</v>
      </c>
      <c r="F925" t="s">
        <v>1573</v>
      </c>
      <c r="G925" t="s">
        <v>1498</v>
      </c>
      <c r="H925" t="s">
        <v>322</v>
      </c>
      <c r="I925" s="1">
        <v>200</v>
      </c>
      <c r="J925">
        <v>2013</v>
      </c>
    </row>
    <row r="926" spans="1:10" x14ac:dyDescent="0.2">
      <c r="A926">
        <v>133387874</v>
      </c>
      <c r="B926" s="5">
        <v>541660459</v>
      </c>
      <c r="C926" t="str">
        <f t="shared" si="42"/>
        <v>133387874_2014</v>
      </c>
      <c r="D926" t="str">
        <f t="shared" si="43"/>
        <v>John J Creedon Foundation_Alliance Defending Freedom2014200</v>
      </c>
      <c r="E926" t="str">
        <f t="shared" si="44"/>
        <v>ProPublica</v>
      </c>
      <c r="F926" t="s">
        <v>1574</v>
      </c>
      <c r="G926" t="s">
        <v>1498</v>
      </c>
      <c r="H926" t="s">
        <v>322</v>
      </c>
      <c r="I926" s="1">
        <v>200</v>
      </c>
      <c r="J926">
        <v>2014</v>
      </c>
    </row>
    <row r="927" spans="1:10" x14ac:dyDescent="0.2">
      <c r="A927">
        <v>133387874</v>
      </c>
      <c r="B927" s="5">
        <v>541660459</v>
      </c>
      <c r="C927" t="str">
        <f t="shared" si="42"/>
        <v>133387874_2015</v>
      </c>
      <c r="D927" t="str">
        <f t="shared" si="43"/>
        <v>John J Creedon Foundation_Alliance Defending Freedom2015200</v>
      </c>
      <c r="E927" t="str">
        <f t="shared" si="44"/>
        <v>ProPublica</v>
      </c>
      <c r="F927" t="s">
        <v>1575</v>
      </c>
      <c r="G927" t="s">
        <v>1498</v>
      </c>
      <c r="H927" t="s">
        <v>322</v>
      </c>
      <c r="I927" s="1">
        <v>200</v>
      </c>
      <c r="J927">
        <v>2015</v>
      </c>
    </row>
    <row r="928" spans="1:10" x14ac:dyDescent="0.2">
      <c r="A928">
        <v>352405388</v>
      </c>
      <c r="B928" s="5">
        <v>541660459</v>
      </c>
      <c r="C928" t="str">
        <f t="shared" si="42"/>
        <v>352405388_2015</v>
      </c>
      <c r="D928" t="str">
        <f t="shared" si="43"/>
        <v>John Stiger Ferry Charitable Foundation Inc_Alliance Defending Freedom201510000</v>
      </c>
      <c r="E928" t="str">
        <f t="shared" si="44"/>
        <v>ProPublica</v>
      </c>
      <c r="F928" t="s">
        <v>1593</v>
      </c>
      <c r="G928" t="s">
        <v>1576</v>
      </c>
      <c r="H928" t="s">
        <v>322</v>
      </c>
      <c r="I928" s="1">
        <v>10000</v>
      </c>
      <c r="J928">
        <v>2015</v>
      </c>
    </row>
    <row r="929" spans="1:10" x14ac:dyDescent="0.2">
      <c r="A929">
        <v>300233491</v>
      </c>
      <c r="B929" s="5">
        <v>541660459</v>
      </c>
      <c r="C929" t="str">
        <f t="shared" si="42"/>
        <v>300233491_2021</v>
      </c>
      <c r="D929" t="str">
        <f t="shared" si="43"/>
        <v>Johnson Charitable Gift Fund_Alliance Defending Freedom202150100</v>
      </c>
      <c r="E929" t="str">
        <f t="shared" si="44"/>
        <v>ProPublica</v>
      </c>
      <c r="F929" t="s">
        <v>1594</v>
      </c>
      <c r="G929" t="s">
        <v>1577</v>
      </c>
      <c r="H929" t="s">
        <v>322</v>
      </c>
      <c r="I929" s="1">
        <v>50100</v>
      </c>
      <c r="J929">
        <v>2021</v>
      </c>
    </row>
    <row r="930" spans="1:10" x14ac:dyDescent="0.2">
      <c r="A930">
        <v>300233491</v>
      </c>
      <c r="B930" s="5">
        <v>541660459</v>
      </c>
      <c r="C930" t="str">
        <f t="shared" si="42"/>
        <v>300233491_2022</v>
      </c>
      <c r="D930" t="str">
        <f t="shared" si="43"/>
        <v>Johnson Charitable Gift Fund_Alliance Defending Freedom202252500</v>
      </c>
      <c r="E930" t="str">
        <f t="shared" si="44"/>
        <v>ProPublica</v>
      </c>
      <c r="F930" t="s">
        <v>1595</v>
      </c>
      <c r="G930" t="s">
        <v>1577</v>
      </c>
      <c r="H930" t="s">
        <v>322</v>
      </c>
      <c r="I930" s="1">
        <v>52500</v>
      </c>
      <c r="J930">
        <v>2022</v>
      </c>
    </row>
    <row r="931" spans="1:10" x14ac:dyDescent="0.2">
      <c r="A931">
        <v>300233491</v>
      </c>
      <c r="B931" s="5">
        <v>541660459</v>
      </c>
      <c r="C931" t="str">
        <f t="shared" si="42"/>
        <v>300233491_2023</v>
      </c>
      <c r="D931" t="str">
        <f t="shared" si="43"/>
        <v>Johnson Charitable Gift Fund_Alliance Defending Freedom202351150</v>
      </c>
      <c r="E931" t="str">
        <f t="shared" si="44"/>
        <v>ProPublica</v>
      </c>
      <c r="F931" t="s">
        <v>1596</v>
      </c>
      <c r="G931" t="s">
        <v>1577</v>
      </c>
      <c r="H931" t="s">
        <v>322</v>
      </c>
      <c r="I931" s="1">
        <v>51150</v>
      </c>
      <c r="J931">
        <v>2023</v>
      </c>
    </row>
    <row r="932" spans="1:10" x14ac:dyDescent="0.2">
      <c r="A932">
        <v>300233491</v>
      </c>
      <c r="B932" s="5">
        <v>541660459</v>
      </c>
      <c r="C932" t="str">
        <f t="shared" si="42"/>
        <v>300233491_2024</v>
      </c>
      <c r="D932" t="str">
        <f t="shared" si="43"/>
        <v>Johnson Charitable Gift Fund_Alliance Defending Freedom202477250</v>
      </c>
      <c r="E932" t="str">
        <f t="shared" si="44"/>
        <v>ProPublica</v>
      </c>
      <c r="F932" t="s">
        <v>1597</v>
      </c>
      <c r="G932" t="s">
        <v>1577</v>
      </c>
      <c r="H932" t="s">
        <v>322</v>
      </c>
      <c r="I932" s="1">
        <v>77250</v>
      </c>
      <c r="J932">
        <v>2024</v>
      </c>
    </row>
    <row r="933" spans="1:10" x14ac:dyDescent="0.2">
      <c r="A933">
        <v>311191158</v>
      </c>
      <c r="B933" s="5">
        <v>541660459</v>
      </c>
      <c r="C933" t="str">
        <f t="shared" si="42"/>
        <v>311191158_2018</v>
      </c>
      <c r="D933" t="str">
        <f t="shared" si="43"/>
        <v>Johnson Weaver Foundation_Alliance Defending Freedom20183000</v>
      </c>
      <c r="E933" t="str">
        <f t="shared" si="44"/>
        <v>ProPublica</v>
      </c>
      <c r="F933" t="s">
        <v>1598</v>
      </c>
      <c r="G933" t="s">
        <v>1578</v>
      </c>
      <c r="H933" t="s">
        <v>322</v>
      </c>
      <c r="I933" s="1">
        <v>3000</v>
      </c>
      <c r="J933">
        <v>2018</v>
      </c>
    </row>
    <row r="934" spans="1:10" x14ac:dyDescent="0.2">
      <c r="A934">
        <v>311191158</v>
      </c>
      <c r="B934" s="5">
        <v>541660459</v>
      </c>
      <c r="C934" t="str">
        <f t="shared" si="42"/>
        <v>311191158_2019</v>
      </c>
      <c r="D934" t="str">
        <f t="shared" si="43"/>
        <v>Johnson Weaver Foundation_Alliance Defending Freedom20193000</v>
      </c>
      <c r="E934" t="str">
        <f t="shared" si="44"/>
        <v>ProPublica</v>
      </c>
      <c r="F934" t="s">
        <v>1599</v>
      </c>
      <c r="G934" t="s">
        <v>1578</v>
      </c>
      <c r="H934" t="s">
        <v>322</v>
      </c>
      <c r="I934" s="1">
        <v>3000</v>
      </c>
      <c r="J934">
        <v>2019</v>
      </c>
    </row>
    <row r="935" spans="1:10" x14ac:dyDescent="0.2">
      <c r="A935">
        <v>311191158</v>
      </c>
      <c r="B935" s="5">
        <v>541660459</v>
      </c>
      <c r="C935" t="str">
        <f t="shared" si="42"/>
        <v>311191158_2019</v>
      </c>
      <c r="D935" t="str">
        <f t="shared" si="43"/>
        <v>Johnson Weaver Foundation_Alliance Defending Freedom20193000</v>
      </c>
      <c r="E935" t="str">
        <f t="shared" si="44"/>
        <v>ProPublica</v>
      </c>
      <c r="F935" t="s">
        <v>1600</v>
      </c>
      <c r="G935" t="s">
        <v>1578</v>
      </c>
      <c r="H935" t="s">
        <v>322</v>
      </c>
      <c r="I935" s="1">
        <v>3000</v>
      </c>
      <c r="J935">
        <v>2019</v>
      </c>
    </row>
    <row r="936" spans="1:10" x14ac:dyDescent="0.2">
      <c r="A936">
        <v>311191158</v>
      </c>
      <c r="B936" s="5">
        <v>541660459</v>
      </c>
      <c r="C936" t="str">
        <f t="shared" si="42"/>
        <v>311191158_2020</v>
      </c>
      <c r="D936" t="str">
        <f t="shared" si="43"/>
        <v>Johnson Weaver Foundation_Alliance Defending Freedom20203000</v>
      </c>
      <c r="E936" t="str">
        <f t="shared" si="44"/>
        <v>ProPublica</v>
      </c>
      <c r="F936" t="s">
        <v>1601</v>
      </c>
      <c r="G936" t="s">
        <v>1578</v>
      </c>
      <c r="H936" t="s">
        <v>322</v>
      </c>
      <c r="I936" s="1">
        <v>3000</v>
      </c>
      <c r="J936">
        <v>2020</v>
      </c>
    </row>
    <row r="937" spans="1:10" x14ac:dyDescent="0.2">
      <c r="A937">
        <v>311191158</v>
      </c>
      <c r="B937" s="5">
        <v>541660459</v>
      </c>
      <c r="C937" t="str">
        <f t="shared" si="42"/>
        <v>311191158_2021</v>
      </c>
      <c r="D937" t="str">
        <f t="shared" si="43"/>
        <v>Johnson Weaver Foundation_Alliance Defending Freedom20213000</v>
      </c>
      <c r="E937" t="str">
        <f t="shared" si="44"/>
        <v>ProPublica</v>
      </c>
      <c r="F937" t="s">
        <v>1602</v>
      </c>
      <c r="G937" t="s">
        <v>1578</v>
      </c>
      <c r="H937" t="s">
        <v>322</v>
      </c>
      <c r="I937" s="1">
        <v>3000</v>
      </c>
      <c r="J937">
        <v>2021</v>
      </c>
    </row>
    <row r="938" spans="1:10" x14ac:dyDescent="0.2">
      <c r="A938">
        <v>311191158</v>
      </c>
      <c r="B938" s="5">
        <v>541660459</v>
      </c>
      <c r="C938" t="str">
        <f t="shared" si="42"/>
        <v>311191158_2022</v>
      </c>
      <c r="D938" t="str">
        <f t="shared" si="43"/>
        <v>Johnson Weaver Foundation_Alliance Defending Freedom20225000</v>
      </c>
      <c r="E938" t="str">
        <f t="shared" si="44"/>
        <v>ProPublica</v>
      </c>
      <c r="F938" t="s">
        <v>1603</v>
      </c>
      <c r="G938" t="s">
        <v>1578</v>
      </c>
      <c r="H938" t="s">
        <v>322</v>
      </c>
      <c r="I938" s="1">
        <v>5000</v>
      </c>
      <c r="J938">
        <v>2022</v>
      </c>
    </row>
    <row r="939" spans="1:10" x14ac:dyDescent="0.2">
      <c r="A939">
        <v>311191158</v>
      </c>
      <c r="B939" s="5">
        <v>541660459</v>
      </c>
      <c r="C939" t="str">
        <f t="shared" si="42"/>
        <v>311191158_2023</v>
      </c>
      <c r="D939" t="str">
        <f t="shared" si="43"/>
        <v>Johnson Weaver Foundation_Alliance Defending Freedom20235000</v>
      </c>
      <c r="E939" t="str">
        <f t="shared" si="44"/>
        <v>ProPublica</v>
      </c>
      <c r="F939" t="s">
        <v>1604</v>
      </c>
      <c r="G939" t="s">
        <v>1578</v>
      </c>
      <c r="H939" t="s">
        <v>322</v>
      </c>
      <c r="I939" s="1">
        <v>5000</v>
      </c>
      <c r="J939">
        <v>2023</v>
      </c>
    </row>
    <row r="940" spans="1:10" x14ac:dyDescent="0.2">
      <c r="A940">
        <v>204863679</v>
      </c>
      <c r="B940" s="5">
        <v>541660459</v>
      </c>
      <c r="C940" t="str">
        <f t="shared" si="42"/>
        <v>204863679_2020</v>
      </c>
      <c r="D940" t="str">
        <f t="shared" si="43"/>
        <v>Jon L and Beverly A Thompson Foundation_Alliance Defending Freedom2020500000</v>
      </c>
      <c r="E940" t="str">
        <f t="shared" si="44"/>
        <v>ProPublica</v>
      </c>
      <c r="F940" t="s">
        <v>1605</v>
      </c>
      <c r="G940" t="s">
        <v>1676</v>
      </c>
      <c r="H940" t="s">
        <v>322</v>
      </c>
      <c r="I940" s="1">
        <v>500000</v>
      </c>
      <c r="J940">
        <v>2020</v>
      </c>
    </row>
    <row r="941" spans="1:10" x14ac:dyDescent="0.2">
      <c r="A941">
        <v>204863679</v>
      </c>
      <c r="B941" s="5">
        <v>541660459</v>
      </c>
      <c r="C941" t="str">
        <f t="shared" si="42"/>
        <v>204863679_2021</v>
      </c>
      <c r="D941" t="str">
        <f t="shared" si="43"/>
        <v>Jon L and Beverly A Thompson Foundation_Alliance Defending Freedom2021500000</v>
      </c>
      <c r="E941" t="str">
        <f t="shared" si="44"/>
        <v>ProPublica</v>
      </c>
      <c r="F941" t="s">
        <v>1606</v>
      </c>
      <c r="G941" t="s">
        <v>1676</v>
      </c>
      <c r="H941" t="s">
        <v>322</v>
      </c>
      <c r="I941" s="1">
        <v>500000</v>
      </c>
      <c r="J941">
        <v>2021</v>
      </c>
    </row>
    <row r="942" spans="1:10" x14ac:dyDescent="0.2">
      <c r="A942">
        <v>204863679</v>
      </c>
      <c r="B942" s="5">
        <v>541660459</v>
      </c>
      <c r="C942" t="str">
        <f t="shared" si="42"/>
        <v>204863679_2022</v>
      </c>
      <c r="D942" t="str">
        <f t="shared" si="43"/>
        <v>Jon L and Beverly A Thompson Foundation_Alliance Defending Freedom2022500000</v>
      </c>
      <c r="E942" t="str">
        <f t="shared" si="44"/>
        <v>ProPublica</v>
      </c>
      <c r="F942" t="s">
        <v>1607</v>
      </c>
      <c r="G942" t="s">
        <v>1676</v>
      </c>
      <c r="H942" t="s">
        <v>322</v>
      </c>
      <c r="I942" s="1">
        <v>500000</v>
      </c>
      <c r="J942">
        <v>2022</v>
      </c>
    </row>
    <row r="943" spans="1:10" x14ac:dyDescent="0.2">
      <c r="A943">
        <v>204863679</v>
      </c>
      <c r="B943" s="5">
        <v>541660459</v>
      </c>
      <c r="C943" t="str">
        <f t="shared" si="42"/>
        <v>204863679_2023</v>
      </c>
      <c r="D943" t="str">
        <f t="shared" si="43"/>
        <v>Jon L and Beverly A Thompson Foundation_Alliance Defending Freedom2023500000</v>
      </c>
      <c r="E943" t="str">
        <f t="shared" si="44"/>
        <v>ProPublica</v>
      </c>
      <c r="F943" t="s">
        <v>1608</v>
      </c>
      <c r="G943" t="s">
        <v>1676</v>
      </c>
      <c r="H943" t="s">
        <v>322</v>
      </c>
      <c r="I943" s="1">
        <v>500000</v>
      </c>
      <c r="J943">
        <v>2023</v>
      </c>
    </row>
    <row r="944" spans="1:10" x14ac:dyDescent="0.2">
      <c r="A944">
        <v>237049738</v>
      </c>
      <c r="B944" s="5">
        <v>541660459</v>
      </c>
      <c r="C944" t="str">
        <f t="shared" si="42"/>
        <v>237049738_2014</v>
      </c>
      <c r="D944" t="str">
        <f t="shared" si="43"/>
        <v>Jpmorgan Chase Foundation_Alliance Defending Freedom201496</v>
      </c>
      <c r="E944" t="str">
        <f t="shared" si="44"/>
        <v>ProPublica</v>
      </c>
      <c r="F944" t="s">
        <v>1609</v>
      </c>
      <c r="G944" t="s">
        <v>1579</v>
      </c>
      <c r="H944" t="s">
        <v>322</v>
      </c>
      <c r="I944" s="1">
        <v>96</v>
      </c>
      <c r="J944">
        <v>2014</v>
      </c>
    </row>
    <row r="945" spans="1:10" x14ac:dyDescent="0.2">
      <c r="A945">
        <v>237049738</v>
      </c>
      <c r="B945" s="5">
        <v>541660459</v>
      </c>
      <c r="C945" t="str">
        <f t="shared" si="42"/>
        <v>237049738_2015</v>
      </c>
      <c r="D945" t="str">
        <f t="shared" si="43"/>
        <v>Jpmorgan Chase Foundation_Alliance Defending Freedom201524</v>
      </c>
      <c r="E945" t="str">
        <f t="shared" si="44"/>
        <v>ProPublica</v>
      </c>
      <c r="F945" t="s">
        <v>1610</v>
      </c>
      <c r="G945" t="s">
        <v>1579</v>
      </c>
      <c r="H945" t="s">
        <v>322</v>
      </c>
      <c r="I945" s="1">
        <v>24</v>
      </c>
      <c r="J945">
        <v>2015</v>
      </c>
    </row>
    <row r="946" spans="1:10" x14ac:dyDescent="0.2">
      <c r="A946">
        <v>237049738</v>
      </c>
      <c r="B946" s="5">
        <v>541660459</v>
      </c>
      <c r="C946" t="str">
        <f t="shared" si="42"/>
        <v>237049738_2017</v>
      </c>
      <c r="D946" t="str">
        <f t="shared" si="43"/>
        <v>Jpmorgan Chase Foundation_Alliance Defending Freedom20172900</v>
      </c>
      <c r="E946" t="str">
        <f t="shared" si="44"/>
        <v>ProPublica</v>
      </c>
      <c r="F946" t="s">
        <v>1611</v>
      </c>
      <c r="G946" t="s">
        <v>1579</v>
      </c>
      <c r="H946" t="s">
        <v>322</v>
      </c>
      <c r="I946" s="1">
        <v>2900</v>
      </c>
      <c r="J946">
        <v>2017</v>
      </c>
    </row>
    <row r="947" spans="1:10" x14ac:dyDescent="0.2">
      <c r="A947">
        <v>237049738</v>
      </c>
      <c r="B947" s="5">
        <v>541660459</v>
      </c>
      <c r="C947" t="str">
        <f t="shared" si="42"/>
        <v>237049738_2021</v>
      </c>
      <c r="D947" t="str">
        <f t="shared" si="43"/>
        <v>Jpmorgan Chase Foundation_Alliance Defending Freedom202150</v>
      </c>
      <c r="E947" t="str">
        <f t="shared" si="44"/>
        <v>ProPublica</v>
      </c>
      <c r="F947" t="s">
        <v>1612</v>
      </c>
      <c r="G947" t="s">
        <v>1579</v>
      </c>
      <c r="H947" t="s">
        <v>322</v>
      </c>
      <c r="I947" s="1">
        <v>50</v>
      </c>
      <c r="J947">
        <v>2021</v>
      </c>
    </row>
    <row r="948" spans="1:10" x14ac:dyDescent="0.2">
      <c r="A948">
        <v>311663386</v>
      </c>
      <c r="B948" s="5">
        <v>541660459</v>
      </c>
      <c r="C948" t="str">
        <f t="shared" si="42"/>
        <v>311663386_2013</v>
      </c>
      <c r="D948" t="str">
        <f t="shared" si="43"/>
        <v>Julian G Lange Family Foundation I_Alliance Defending Freedom201310000</v>
      </c>
      <c r="E948" t="str">
        <f t="shared" si="44"/>
        <v>ProPublica</v>
      </c>
      <c r="F948" t="s">
        <v>1613</v>
      </c>
      <c r="G948" t="s">
        <v>1580</v>
      </c>
      <c r="H948" t="s">
        <v>322</v>
      </c>
      <c r="I948" s="1">
        <v>10000</v>
      </c>
      <c r="J948">
        <v>2013</v>
      </c>
    </row>
    <row r="949" spans="1:10" x14ac:dyDescent="0.2">
      <c r="A949">
        <v>311663386</v>
      </c>
      <c r="B949" s="5">
        <v>541660459</v>
      </c>
      <c r="C949" t="str">
        <f t="shared" si="42"/>
        <v>311663386_2014</v>
      </c>
      <c r="D949" t="str">
        <f t="shared" si="43"/>
        <v>Julian G Lange Family Foundation I_Alliance Defending Freedom201410000</v>
      </c>
      <c r="E949" t="str">
        <f t="shared" si="44"/>
        <v>ProPublica</v>
      </c>
      <c r="F949" t="s">
        <v>1614</v>
      </c>
      <c r="G949" t="s">
        <v>1580</v>
      </c>
      <c r="H949" t="s">
        <v>322</v>
      </c>
      <c r="I949" s="1">
        <v>10000</v>
      </c>
      <c r="J949">
        <v>2014</v>
      </c>
    </row>
    <row r="950" spans="1:10" x14ac:dyDescent="0.2">
      <c r="A950">
        <v>311663386</v>
      </c>
      <c r="B950" s="5">
        <v>541660459</v>
      </c>
      <c r="C950" t="str">
        <f t="shared" si="42"/>
        <v>311663386_2015</v>
      </c>
      <c r="D950" t="str">
        <f t="shared" si="43"/>
        <v>Julian G Lange Family Foundation I_Alliance Defending Freedom201510000</v>
      </c>
      <c r="E950" t="str">
        <f t="shared" si="44"/>
        <v>ProPublica</v>
      </c>
      <c r="F950" t="s">
        <v>1615</v>
      </c>
      <c r="G950" t="s">
        <v>1580</v>
      </c>
      <c r="H950" t="s">
        <v>322</v>
      </c>
      <c r="I950" s="1">
        <v>10000</v>
      </c>
      <c r="J950">
        <v>2015</v>
      </c>
    </row>
    <row r="951" spans="1:10" x14ac:dyDescent="0.2">
      <c r="A951">
        <v>311663386</v>
      </c>
      <c r="B951" s="5">
        <v>541660459</v>
      </c>
      <c r="C951" t="str">
        <f t="shared" si="42"/>
        <v>311663386_2016</v>
      </c>
      <c r="D951" t="str">
        <f t="shared" si="43"/>
        <v>Julian G Lange Family Foundation I_Alliance Defending Freedom201610000</v>
      </c>
      <c r="E951" t="str">
        <f t="shared" si="44"/>
        <v>ProPublica</v>
      </c>
      <c r="F951" t="s">
        <v>1616</v>
      </c>
      <c r="G951" t="s">
        <v>1580</v>
      </c>
      <c r="H951" t="s">
        <v>322</v>
      </c>
      <c r="I951" s="1">
        <v>10000</v>
      </c>
      <c r="J951">
        <v>2016</v>
      </c>
    </row>
    <row r="952" spans="1:10" x14ac:dyDescent="0.2">
      <c r="A952">
        <v>311663386</v>
      </c>
      <c r="B952" s="5">
        <v>541660459</v>
      </c>
      <c r="C952" t="str">
        <f t="shared" si="42"/>
        <v>311663386_2017</v>
      </c>
      <c r="D952" t="str">
        <f t="shared" si="43"/>
        <v>Julian G Lange Family Foundation I_Alliance Defending Freedom201710000</v>
      </c>
      <c r="E952" t="str">
        <f t="shared" si="44"/>
        <v>ProPublica</v>
      </c>
      <c r="F952" t="s">
        <v>1617</v>
      </c>
      <c r="G952" t="s">
        <v>1580</v>
      </c>
      <c r="H952" t="s">
        <v>322</v>
      </c>
      <c r="I952" s="1">
        <v>10000</v>
      </c>
      <c r="J952">
        <v>2017</v>
      </c>
    </row>
    <row r="953" spans="1:10" x14ac:dyDescent="0.2">
      <c r="A953">
        <v>311663386</v>
      </c>
      <c r="B953" s="5">
        <v>541660459</v>
      </c>
      <c r="C953" t="str">
        <f t="shared" si="42"/>
        <v>311663386_2018</v>
      </c>
      <c r="D953" t="str">
        <f t="shared" si="43"/>
        <v>Julian G Lange Family Foundation I_Alliance Defending Freedom201810000</v>
      </c>
      <c r="E953" t="str">
        <f t="shared" si="44"/>
        <v>ProPublica</v>
      </c>
      <c r="F953" t="s">
        <v>1618</v>
      </c>
      <c r="G953" t="s">
        <v>1580</v>
      </c>
      <c r="H953" t="s">
        <v>322</v>
      </c>
      <c r="I953" s="1">
        <v>10000</v>
      </c>
      <c r="J953">
        <v>2018</v>
      </c>
    </row>
    <row r="954" spans="1:10" x14ac:dyDescent="0.2">
      <c r="A954">
        <v>311663386</v>
      </c>
      <c r="B954" s="5">
        <v>541660459</v>
      </c>
      <c r="C954" t="str">
        <f t="shared" si="42"/>
        <v>311663386_2019</v>
      </c>
      <c r="D954" t="str">
        <f t="shared" si="43"/>
        <v>Julian G Lange Family Foundation I_Alliance Defending Freedom201910000</v>
      </c>
      <c r="E954" t="str">
        <f t="shared" si="44"/>
        <v>ProPublica</v>
      </c>
      <c r="F954" t="s">
        <v>1619</v>
      </c>
      <c r="G954" t="s">
        <v>1580</v>
      </c>
      <c r="H954" t="s">
        <v>322</v>
      </c>
      <c r="I954" s="1">
        <v>10000</v>
      </c>
      <c r="J954">
        <v>2019</v>
      </c>
    </row>
    <row r="955" spans="1:10" x14ac:dyDescent="0.2">
      <c r="A955">
        <v>311663386</v>
      </c>
      <c r="B955" s="5">
        <v>541660459</v>
      </c>
      <c r="C955" t="str">
        <f t="shared" si="42"/>
        <v>311663386_2019</v>
      </c>
      <c r="D955" t="str">
        <f t="shared" si="43"/>
        <v>Julian G Lange Family Foundation I_Alliance Defending Freedom20195000</v>
      </c>
      <c r="E955" t="str">
        <f t="shared" si="44"/>
        <v>ProPublica</v>
      </c>
      <c r="F955" t="s">
        <v>1619</v>
      </c>
      <c r="G955" t="s">
        <v>1580</v>
      </c>
      <c r="H955" t="s">
        <v>322</v>
      </c>
      <c r="I955" s="1">
        <v>5000</v>
      </c>
      <c r="J955">
        <v>2019</v>
      </c>
    </row>
    <row r="956" spans="1:10" x14ac:dyDescent="0.2">
      <c r="A956">
        <v>311663386</v>
      </c>
      <c r="B956" s="5">
        <v>541660459</v>
      </c>
      <c r="C956" t="str">
        <f t="shared" si="42"/>
        <v>311663386_2020</v>
      </c>
      <c r="D956" t="str">
        <f t="shared" si="43"/>
        <v>Julian G Lange Family Foundation I_Alliance Defending Freedom202010000</v>
      </c>
      <c r="E956" t="str">
        <f t="shared" si="44"/>
        <v>ProPublica</v>
      </c>
      <c r="F956" t="s">
        <v>1620</v>
      </c>
      <c r="G956" t="s">
        <v>1580</v>
      </c>
      <c r="H956" t="s">
        <v>322</v>
      </c>
      <c r="I956" s="1">
        <v>10000</v>
      </c>
      <c r="J956">
        <v>2020</v>
      </c>
    </row>
    <row r="957" spans="1:10" x14ac:dyDescent="0.2">
      <c r="A957">
        <v>311663386</v>
      </c>
      <c r="B957" s="5">
        <v>541660459</v>
      </c>
      <c r="C957" t="str">
        <f t="shared" si="42"/>
        <v>311663386_2021</v>
      </c>
      <c r="D957" t="str">
        <f t="shared" si="43"/>
        <v>Julian G Lange Family Foundation I_Alliance Defending Freedom202115000</v>
      </c>
      <c r="E957" t="str">
        <f t="shared" si="44"/>
        <v>ProPublica</v>
      </c>
      <c r="F957" t="s">
        <v>1621</v>
      </c>
      <c r="G957" t="s">
        <v>1580</v>
      </c>
      <c r="H957" t="s">
        <v>322</v>
      </c>
      <c r="I957" s="1">
        <v>15000</v>
      </c>
      <c r="J957">
        <v>2021</v>
      </c>
    </row>
    <row r="958" spans="1:10" x14ac:dyDescent="0.2">
      <c r="A958">
        <v>311663386</v>
      </c>
      <c r="B958" s="5">
        <v>541660459</v>
      </c>
      <c r="C958" t="str">
        <f t="shared" si="42"/>
        <v>311663386_2022</v>
      </c>
      <c r="D958" t="str">
        <f t="shared" si="43"/>
        <v>Julian G Lange Family Foundation I_Alliance Defending Freedom202210000</v>
      </c>
      <c r="E958" t="str">
        <f t="shared" si="44"/>
        <v>ProPublica</v>
      </c>
      <c r="F958" t="s">
        <v>1622</v>
      </c>
      <c r="G958" t="s">
        <v>1580</v>
      </c>
      <c r="H958" t="s">
        <v>322</v>
      </c>
      <c r="I958" s="1">
        <v>10000</v>
      </c>
      <c r="J958">
        <v>2022</v>
      </c>
    </row>
    <row r="959" spans="1:10" x14ac:dyDescent="0.2">
      <c r="A959">
        <v>311663386</v>
      </c>
      <c r="B959" s="5">
        <v>541660459</v>
      </c>
      <c r="C959" t="str">
        <f t="shared" si="42"/>
        <v>311663386_2023</v>
      </c>
      <c r="D959" t="str">
        <f t="shared" si="43"/>
        <v>Julian G Lange Family Foundation I_Alliance Defending Freedom202310000</v>
      </c>
      <c r="E959" t="str">
        <f t="shared" si="44"/>
        <v>ProPublica</v>
      </c>
      <c r="F959" t="s">
        <v>1623</v>
      </c>
      <c r="G959" t="s">
        <v>1580</v>
      </c>
      <c r="H959" t="s">
        <v>322</v>
      </c>
      <c r="I959" s="1">
        <v>10000</v>
      </c>
      <c r="J959">
        <v>2023</v>
      </c>
    </row>
    <row r="960" spans="1:10" x14ac:dyDescent="0.2">
      <c r="A960">
        <v>541511138</v>
      </c>
      <c r="B960" s="5">
        <v>541660459</v>
      </c>
      <c r="C960" t="str">
        <f t="shared" si="42"/>
        <v>541511138_2016</v>
      </c>
      <c r="D960" t="str">
        <f t="shared" si="43"/>
        <v>Julian H &amp; D Dymacek Foundation_Alliance Defending Freedom20161000</v>
      </c>
      <c r="E960" t="str">
        <f t="shared" si="44"/>
        <v>ProPublica</v>
      </c>
      <c r="F960" t="s">
        <v>1624</v>
      </c>
      <c r="G960" t="s">
        <v>1581</v>
      </c>
      <c r="H960" t="s">
        <v>322</v>
      </c>
      <c r="I960" s="1">
        <v>1000</v>
      </c>
      <c r="J960">
        <v>2016</v>
      </c>
    </row>
    <row r="961" spans="1:10" x14ac:dyDescent="0.2">
      <c r="A961">
        <v>946061539</v>
      </c>
      <c r="B961" s="5">
        <v>541660459</v>
      </c>
      <c r="C961" t="str">
        <f t="shared" si="42"/>
        <v>946061539_2020</v>
      </c>
      <c r="D961" t="str">
        <f t="shared" si="43"/>
        <v>Julio R Gallo Foundation_Alliance Defending Freedom20201500</v>
      </c>
      <c r="E961" t="str">
        <f t="shared" si="44"/>
        <v>ProPublica</v>
      </c>
      <c r="F961" t="s">
        <v>1625</v>
      </c>
      <c r="G961" t="s">
        <v>1582</v>
      </c>
      <c r="H961" t="s">
        <v>322</v>
      </c>
      <c r="I961" s="1">
        <v>1500</v>
      </c>
      <c r="J961">
        <v>2020</v>
      </c>
    </row>
    <row r="962" spans="1:10" x14ac:dyDescent="0.2">
      <c r="A962">
        <v>946061539</v>
      </c>
      <c r="B962" s="5">
        <v>541660459</v>
      </c>
      <c r="C962" t="str">
        <f t="shared" ref="C962:C1025" si="45">_xlfn.CONCAT(A962,"_",J962)</f>
        <v>946061539_2021</v>
      </c>
      <c r="D962" t="str">
        <f t="shared" ref="D962:D1025" si="46">_xlfn.CONCAT(G962,"_",H962,J962,I962)</f>
        <v>Julio R Gallo Foundation_Alliance Defending Freedom20211500</v>
      </c>
      <c r="E962" t="str">
        <f t="shared" ref="E962:E1025" si="47">IF(ISNUMBER(SEARCH("Conservative",F962)),"CT",IF(ISNUMBER(SEARCH("Propublica",F962)),"ProPublica","990"))</f>
        <v>ProPublica</v>
      </c>
      <c r="F962" t="s">
        <v>1626</v>
      </c>
      <c r="G962" t="s">
        <v>1582</v>
      </c>
      <c r="H962" t="s">
        <v>322</v>
      </c>
      <c r="I962" s="1">
        <v>1500</v>
      </c>
      <c r="J962">
        <v>2021</v>
      </c>
    </row>
    <row r="963" spans="1:10" x14ac:dyDescent="0.2">
      <c r="A963">
        <v>946061539</v>
      </c>
      <c r="B963" s="5">
        <v>541660459</v>
      </c>
      <c r="C963" t="str">
        <f t="shared" si="45"/>
        <v>946061539_2022</v>
      </c>
      <c r="D963" t="str">
        <f t="shared" si="46"/>
        <v>Julio R Gallo Foundation_Alliance Defending Freedom20227500</v>
      </c>
      <c r="E963" t="str">
        <f t="shared" si="47"/>
        <v>ProPublica</v>
      </c>
      <c r="F963" t="s">
        <v>1627</v>
      </c>
      <c r="G963" t="s">
        <v>1582</v>
      </c>
      <c r="H963" t="s">
        <v>322</v>
      </c>
      <c r="I963" s="1">
        <v>7500</v>
      </c>
      <c r="J963">
        <v>2022</v>
      </c>
    </row>
    <row r="964" spans="1:10" x14ac:dyDescent="0.2">
      <c r="A964">
        <v>200749868</v>
      </c>
      <c r="B964" s="5">
        <v>541660459</v>
      </c>
      <c r="C964" t="str">
        <f t="shared" si="45"/>
        <v>200749868_2016</v>
      </c>
      <c r="D964" t="str">
        <f t="shared" si="46"/>
        <v>Juniper Tree Foundation_Alliance Defending Freedom2016850</v>
      </c>
      <c r="E964" t="str">
        <f t="shared" si="47"/>
        <v>ProPublica</v>
      </c>
      <c r="F964" t="s">
        <v>1628</v>
      </c>
      <c r="G964" t="s">
        <v>1583</v>
      </c>
      <c r="H964" t="s">
        <v>322</v>
      </c>
      <c r="I964" s="1">
        <v>850</v>
      </c>
      <c r="J964">
        <v>2016</v>
      </c>
    </row>
    <row r="965" spans="1:10" x14ac:dyDescent="0.2">
      <c r="A965">
        <v>200749868</v>
      </c>
      <c r="B965" s="5">
        <v>541660459</v>
      </c>
      <c r="C965" t="str">
        <f t="shared" si="45"/>
        <v>200749868_2018</v>
      </c>
      <c r="D965" t="str">
        <f t="shared" si="46"/>
        <v>Juniper Tree Foundation_Alliance Defending Freedom2018750</v>
      </c>
      <c r="E965" t="str">
        <f t="shared" si="47"/>
        <v>ProPublica</v>
      </c>
      <c r="F965" t="s">
        <v>1629</v>
      </c>
      <c r="G965" t="s">
        <v>1583</v>
      </c>
      <c r="H965" t="s">
        <v>322</v>
      </c>
      <c r="I965" s="1">
        <v>750</v>
      </c>
      <c r="J965">
        <v>2018</v>
      </c>
    </row>
    <row r="966" spans="1:10" x14ac:dyDescent="0.2">
      <c r="A966">
        <v>200749868</v>
      </c>
      <c r="B966" s="5">
        <v>541660459</v>
      </c>
      <c r="C966" t="str">
        <f t="shared" si="45"/>
        <v>200749868_2019</v>
      </c>
      <c r="D966" t="str">
        <f t="shared" si="46"/>
        <v>Juniper Tree Foundation_Alliance Defending Freedom2019800</v>
      </c>
      <c r="E966" t="str">
        <f t="shared" si="47"/>
        <v>ProPublica</v>
      </c>
      <c r="F966" t="s">
        <v>1630</v>
      </c>
      <c r="G966" t="s">
        <v>1583</v>
      </c>
      <c r="H966" t="s">
        <v>322</v>
      </c>
      <c r="I966" s="1">
        <v>800</v>
      </c>
      <c r="J966">
        <v>2019</v>
      </c>
    </row>
    <row r="967" spans="1:10" x14ac:dyDescent="0.2">
      <c r="A967">
        <v>200749868</v>
      </c>
      <c r="B967" s="5">
        <v>541660459</v>
      </c>
      <c r="C967" t="str">
        <f t="shared" si="45"/>
        <v>200749868_2020</v>
      </c>
      <c r="D967" t="str">
        <f t="shared" si="46"/>
        <v>Juniper Tree Foundation_Alliance Defending Freedom2020850</v>
      </c>
      <c r="E967" t="str">
        <f t="shared" si="47"/>
        <v>ProPublica</v>
      </c>
      <c r="F967" t="s">
        <v>1631</v>
      </c>
      <c r="G967" t="s">
        <v>1583</v>
      </c>
      <c r="H967" t="s">
        <v>322</v>
      </c>
      <c r="I967" s="1">
        <v>850</v>
      </c>
      <c r="J967">
        <v>2020</v>
      </c>
    </row>
    <row r="968" spans="1:10" x14ac:dyDescent="0.2">
      <c r="A968">
        <v>200749868</v>
      </c>
      <c r="B968" s="5">
        <v>541660459</v>
      </c>
      <c r="C968" t="str">
        <f t="shared" si="45"/>
        <v>200749868_2021</v>
      </c>
      <c r="D968" t="str">
        <f t="shared" si="46"/>
        <v>Juniper Tree Foundation_Alliance Defending Freedom2021950</v>
      </c>
      <c r="E968" t="str">
        <f t="shared" si="47"/>
        <v>ProPublica</v>
      </c>
      <c r="F968" t="s">
        <v>1632</v>
      </c>
      <c r="G968" t="s">
        <v>1583</v>
      </c>
      <c r="H968" t="s">
        <v>322</v>
      </c>
      <c r="I968" s="1">
        <v>950</v>
      </c>
      <c r="J968">
        <v>2021</v>
      </c>
    </row>
    <row r="969" spans="1:10" x14ac:dyDescent="0.2">
      <c r="A969">
        <v>200749868</v>
      </c>
      <c r="B969" s="5">
        <v>541660459</v>
      </c>
      <c r="C969" t="str">
        <f t="shared" si="45"/>
        <v>200749868_2022</v>
      </c>
      <c r="D969" t="str">
        <f t="shared" si="46"/>
        <v>Juniper Tree Foundation_Alliance Defending Freedom2022800</v>
      </c>
      <c r="E969" t="str">
        <f t="shared" si="47"/>
        <v>ProPublica</v>
      </c>
      <c r="F969" t="s">
        <v>1633</v>
      </c>
      <c r="G969" t="s">
        <v>1583</v>
      </c>
      <c r="H969" t="s">
        <v>322</v>
      </c>
      <c r="I969" s="1">
        <v>800</v>
      </c>
      <c r="J969">
        <v>2022</v>
      </c>
    </row>
    <row r="970" spans="1:10" x14ac:dyDescent="0.2">
      <c r="A970">
        <v>200749868</v>
      </c>
      <c r="B970" s="5">
        <v>541660459</v>
      </c>
      <c r="C970" t="str">
        <f t="shared" si="45"/>
        <v>200749868_2023</v>
      </c>
      <c r="D970" t="str">
        <f t="shared" si="46"/>
        <v>Juniper Tree Foundation_Alliance Defending Freedom2023450</v>
      </c>
      <c r="E970" t="str">
        <f t="shared" si="47"/>
        <v>ProPublica</v>
      </c>
      <c r="F970" t="s">
        <v>1634</v>
      </c>
      <c r="G970" t="s">
        <v>1583</v>
      </c>
      <c r="H970" t="s">
        <v>322</v>
      </c>
      <c r="I970" s="1">
        <v>450</v>
      </c>
      <c r="J970">
        <v>2023</v>
      </c>
    </row>
    <row r="971" spans="1:10" x14ac:dyDescent="0.2">
      <c r="A971">
        <v>746040532</v>
      </c>
      <c r="B971" s="5">
        <v>541660459</v>
      </c>
      <c r="C971" t="str">
        <f t="shared" si="45"/>
        <v>746040532_2020</v>
      </c>
      <c r="D971" t="str">
        <f t="shared" si="46"/>
        <v>K &amp; E Fund Inc_Alliance Defending Freedom2020500</v>
      </c>
      <c r="E971" t="str">
        <f t="shared" si="47"/>
        <v>ProPublica</v>
      </c>
      <c r="F971" t="s">
        <v>1635</v>
      </c>
      <c r="G971" t="s">
        <v>1584</v>
      </c>
      <c r="H971" t="s">
        <v>322</v>
      </c>
      <c r="I971" s="1">
        <v>500</v>
      </c>
      <c r="J971">
        <v>2020</v>
      </c>
    </row>
    <row r="972" spans="1:10" x14ac:dyDescent="0.2">
      <c r="A972">
        <v>746040532</v>
      </c>
      <c r="B972" s="5">
        <v>541660459</v>
      </c>
      <c r="C972" t="str">
        <f t="shared" si="45"/>
        <v>746040532_2021</v>
      </c>
      <c r="D972" t="str">
        <f t="shared" si="46"/>
        <v>K &amp; E Fund Inc_Alliance Defending Freedom20211000</v>
      </c>
      <c r="E972" t="str">
        <f t="shared" si="47"/>
        <v>ProPublica</v>
      </c>
      <c r="F972" t="s">
        <v>1636</v>
      </c>
      <c r="G972" t="s">
        <v>1584</v>
      </c>
      <c r="H972" t="s">
        <v>322</v>
      </c>
      <c r="I972" s="1">
        <v>1000</v>
      </c>
      <c r="J972">
        <v>2021</v>
      </c>
    </row>
    <row r="973" spans="1:10" x14ac:dyDescent="0.2">
      <c r="A973">
        <v>746040532</v>
      </c>
      <c r="B973" s="5">
        <v>541660459</v>
      </c>
      <c r="C973" t="str">
        <f t="shared" si="45"/>
        <v>746040532_2022</v>
      </c>
      <c r="D973" t="str">
        <f t="shared" si="46"/>
        <v>K &amp; E Fund Inc_Alliance Defending Freedom20223000</v>
      </c>
      <c r="E973" t="str">
        <f t="shared" si="47"/>
        <v>ProPublica</v>
      </c>
      <c r="F973" t="s">
        <v>1637</v>
      </c>
      <c r="G973" t="s">
        <v>1584</v>
      </c>
      <c r="H973" t="s">
        <v>322</v>
      </c>
      <c r="I973" s="1">
        <v>3000</v>
      </c>
      <c r="J973">
        <v>2022</v>
      </c>
    </row>
    <row r="974" spans="1:10" x14ac:dyDescent="0.2">
      <c r="A974">
        <v>746040532</v>
      </c>
      <c r="B974" s="5">
        <v>541660459</v>
      </c>
      <c r="C974" t="str">
        <f t="shared" si="45"/>
        <v>746040532_2023</v>
      </c>
      <c r="D974" t="str">
        <f t="shared" si="46"/>
        <v>K &amp; E Fund Inc_Alliance Defending Freedom20231000</v>
      </c>
      <c r="E974" t="str">
        <f t="shared" si="47"/>
        <v>ProPublica</v>
      </c>
      <c r="F974" t="s">
        <v>1638</v>
      </c>
      <c r="G974" t="s">
        <v>1584</v>
      </c>
      <c r="H974" t="s">
        <v>322</v>
      </c>
      <c r="I974" s="1">
        <v>1000</v>
      </c>
      <c r="J974">
        <v>2023</v>
      </c>
    </row>
    <row r="975" spans="1:10" x14ac:dyDescent="0.2">
      <c r="A975">
        <v>756012722</v>
      </c>
      <c r="B975" s="5">
        <v>541660459</v>
      </c>
      <c r="C975" t="str">
        <f t="shared" si="45"/>
        <v>756012722_2021</v>
      </c>
      <c r="D975" t="str">
        <f t="shared" si="46"/>
        <v>Ken W Davis Foundation_Alliance Defending Freedom202125000</v>
      </c>
      <c r="E975" t="str">
        <f t="shared" si="47"/>
        <v>ProPublica</v>
      </c>
      <c r="F975" t="s">
        <v>1639</v>
      </c>
      <c r="G975" t="s">
        <v>1585</v>
      </c>
      <c r="H975" t="s">
        <v>322</v>
      </c>
      <c r="I975" s="1">
        <v>25000</v>
      </c>
      <c r="J975">
        <v>2021</v>
      </c>
    </row>
    <row r="976" spans="1:10" x14ac:dyDescent="0.2">
      <c r="A976">
        <v>756012722</v>
      </c>
      <c r="B976" s="5">
        <v>541660459</v>
      </c>
      <c r="C976" t="str">
        <f t="shared" si="45"/>
        <v>756012722_2022</v>
      </c>
      <c r="D976" t="str">
        <f t="shared" si="46"/>
        <v>Ken W Davis Foundation_Alliance Defending Freedom202225000</v>
      </c>
      <c r="E976" t="str">
        <f t="shared" si="47"/>
        <v>ProPublica</v>
      </c>
      <c r="F976" t="s">
        <v>1640</v>
      </c>
      <c r="G976" t="s">
        <v>1585</v>
      </c>
      <c r="H976" t="s">
        <v>322</v>
      </c>
      <c r="I976" s="1">
        <v>25000</v>
      </c>
      <c r="J976">
        <v>2022</v>
      </c>
    </row>
    <row r="977" spans="1:10" x14ac:dyDescent="0.2">
      <c r="A977">
        <v>756012722</v>
      </c>
      <c r="B977" s="5">
        <v>541660459</v>
      </c>
      <c r="C977" t="str">
        <f t="shared" si="45"/>
        <v>756012722_2023</v>
      </c>
      <c r="D977" t="str">
        <f t="shared" si="46"/>
        <v>Ken W Davis Foundation_Alliance Defending Freedom202315000</v>
      </c>
      <c r="E977" t="str">
        <f t="shared" si="47"/>
        <v>ProPublica</v>
      </c>
      <c r="F977" t="s">
        <v>1641</v>
      </c>
      <c r="G977" t="s">
        <v>1585</v>
      </c>
      <c r="H977" t="s">
        <v>322</v>
      </c>
      <c r="I977" s="1">
        <v>15000</v>
      </c>
      <c r="J977">
        <v>2023</v>
      </c>
    </row>
    <row r="978" spans="1:10" x14ac:dyDescent="0.2">
      <c r="A978">
        <v>920179310</v>
      </c>
      <c r="B978" s="5">
        <v>541660459</v>
      </c>
      <c r="C978" t="str">
        <f t="shared" si="45"/>
        <v>920179310_2018</v>
      </c>
      <c r="D978" t="str">
        <f t="shared" si="46"/>
        <v>Kenneth &amp; Doniella Winter Family Foundation_Alliance Defending Freedom2018700</v>
      </c>
      <c r="E978" t="str">
        <f t="shared" si="47"/>
        <v>ProPublica</v>
      </c>
      <c r="F978" t="s">
        <v>1642</v>
      </c>
      <c r="G978" t="s">
        <v>1677</v>
      </c>
      <c r="H978" t="s">
        <v>322</v>
      </c>
      <c r="I978" s="1">
        <v>700</v>
      </c>
      <c r="J978">
        <v>2018</v>
      </c>
    </row>
    <row r="979" spans="1:10" x14ac:dyDescent="0.2">
      <c r="A979">
        <v>920179310</v>
      </c>
      <c r="B979" s="5">
        <v>541660459</v>
      </c>
      <c r="C979" t="str">
        <f t="shared" si="45"/>
        <v>920179310_2019</v>
      </c>
      <c r="D979" t="str">
        <f t="shared" si="46"/>
        <v>Kenneth &amp; Doniella Winter Family Foundation_Alliance Defending Freedom2019200</v>
      </c>
      <c r="E979" t="str">
        <f t="shared" si="47"/>
        <v>ProPublica</v>
      </c>
      <c r="F979" t="s">
        <v>1643</v>
      </c>
      <c r="G979" t="s">
        <v>1677</v>
      </c>
      <c r="H979" t="s">
        <v>322</v>
      </c>
      <c r="I979" s="1">
        <v>200</v>
      </c>
      <c r="J979">
        <v>2019</v>
      </c>
    </row>
    <row r="980" spans="1:10" x14ac:dyDescent="0.2">
      <c r="A980">
        <v>920179310</v>
      </c>
      <c r="B980" s="5">
        <v>541660459</v>
      </c>
      <c r="C980" t="str">
        <f t="shared" si="45"/>
        <v>920179310_2022</v>
      </c>
      <c r="D980" t="str">
        <f t="shared" si="46"/>
        <v>Kenneth &amp; Doniella Winter Family Foundation_Alliance Defending Freedom2022255</v>
      </c>
      <c r="E980" t="str">
        <f t="shared" si="47"/>
        <v>ProPublica</v>
      </c>
      <c r="F980" t="s">
        <v>1644</v>
      </c>
      <c r="G980" t="s">
        <v>1677</v>
      </c>
      <c r="H980" t="s">
        <v>322</v>
      </c>
      <c r="I980" s="1">
        <v>255</v>
      </c>
      <c r="J980">
        <v>2022</v>
      </c>
    </row>
    <row r="981" spans="1:10" x14ac:dyDescent="0.2">
      <c r="A981">
        <v>920179310</v>
      </c>
      <c r="B981" s="5">
        <v>541660459</v>
      </c>
      <c r="C981" t="str">
        <f t="shared" si="45"/>
        <v>920179310_2023</v>
      </c>
      <c r="D981" t="str">
        <f t="shared" si="46"/>
        <v>Kenneth &amp; Doniella Winter Family Foundation_Alliance Defending Freedom2023100</v>
      </c>
      <c r="E981" t="str">
        <f t="shared" si="47"/>
        <v>ProPublica</v>
      </c>
      <c r="F981" t="s">
        <v>1645</v>
      </c>
      <c r="G981" t="s">
        <v>1677</v>
      </c>
      <c r="H981" t="s">
        <v>322</v>
      </c>
      <c r="I981" s="1">
        <v>100</v>
      </c>
      <c r="J981">
        <v>2023</v>
      </c>
    </row>
    <row r="982" spans="1:10" x14ac:dyDescent="0.2">
      <c r="A982">
        <v>453788478</v>
      </c>
      <c r="B982" s="5">
        <v>541660459</v>
      </c>
      <c r="C982" t="str">
        <f t="shared" si="45"/>
        <v>453788478_2014</v>
      </c>
      <c r="D982" t="str">
        <f t="shared" si="46"/>
        <v>Kenneth and Alice Martin Family Foundation Inc_Alliance Defending Freedom20142500</v>
      </c>
      <c r="E982" t="str">
        <f t="shared" si="47"/>
        <v>ProPublica</v>
      </c>
      <c r="F982" t="s">
        <v>1646</v>
      </c>
      <c r="G982" t="s">
        <v>1678</v>
      </c>
      <c r="H982" t="s">
        <v>322</v>
      </c>
      <c r="I982" s="1">
        <v>2500</v>
      </c>
      <c r="J982">
        <v>2014</v>
      </c>
    </row>
    <row r="983" spans="1:10" x14ac:dyDescent="0.2">
      <c r="A983">
        <v>453788478</v>
      </c>
      <c r="B983" s="5">
        <v>541660459</v>
      </c>
      <c r="C983" t="str">
        <f t="shared" si="45"/>
        <v>453788478_2015</v>
      </c>
      <c r="D983" t="str">
        <f t="shared" si="46"/>
        <v>Kenneth and Alice Martin Family Foundation Inc_Alliance Defending Freedom20152500</v>
      </c>
      <c r="E983" t="str">
        <f t="shared" si="47"/>
        <v>ProPublica</v>
      </c>
      <c r="F983" t="s">
        <v>1647</v>
      </c>
      <c r="G983" t="s">
        <v>1678</v>
      </c>
      <c r="H983" t="s">
        <v>322</v>
      </c>
      <c r="I983" s="1">
        <v>2500</v>
      </c>
      <c r="J983">
        <v>2015</v>
      </c>
    </row>
    <row r="984" spans="1:10" x14ac:dyDescent="0.2">
      <c r="A984">
        <v>453788478</v>
      </c>
      <c r="B984" s="5">
        <v>541660459</v>
      </c>
      <c r="C984" t="str">
        <f t="shared" si="45"/>
        <v>453788478_2016</v>
      </c>
      <c r="D984" t="str">
        <f t="shared" si="46"/>
        <v>Kenneth and Alice Martin Family Foundation Inc_Alliance Defending Freedom201610000</v>
      </c>
      <c r="E984" t="str">
        <f t="shared" si="47"/>
        <v>ProPublica</v>
      </c>
      <c r="F984" t="s">
        <v>1648</v>
      </c>
      <c r="G984" t="s">
        <v>1678</v>
      </c>
      <c r="H984" t="s">
        <v>322</v>
      </c>
      <c r="I984" s="1">
        <v>10000</v>
      </c>
      <c r="J984">
        <v>2016</v>
      </c>
    </row>
    <row r="985" spans="1:10" x14ac:dyDescent="0.2">
      <c r="A985">
        <v>453788478</v>
      </c>
      <c r="B985" s="5">
        <v>541660459</v>
      </c>
      <c r="C985" t="str">
        <f t="shared" si="45"/>
        <v>453788478_2017</v>
      </c>
      <c r="D985" t="str">
        <f t="shared" si="46"/>
        <v>Kenneth and Alice Martin Family Foundation Inc_Alliance Defending Freedom201715000</v>
      </c>
      <c r="E985" t="str">
        <f t="shared" si="47"/>
        <v>ProPublica</v>
      </c>
      <c r="F985" t="s">
        <v>1649</v>
      </c>
      <c r="G985" t="s">
        <v>1678</v>
      </c>
      <c r="H985" t="s">
        <v>322</v>
      </c>
      <c r="I985" s="1">
        <v>15000</v>
      </c>
      <c r="J985">
        <v>2017</v>
      </c>
    </row>
    <row r="986" spans="1:10" x14ac:dyDescent="0.2">
      <c r="A986">
        <v>453788478</v>
      </c>
      <c r="B986" s="5">
        <v>541660459</v>
      </c>
      <c r="C986" t="str">
        <f t="shared" si="45"/>
        <v>453788478_2018</v>
      </c>
      <c r="D986" t="str">
        <f t="shared" si="46"/>
        <v>Kenneth and Alice Martin Family Foundation Inc_Alliance Defending Freedom201825000</v>
      </c>
      <c r="E986" t="str">
        <f t="shared" si="47"/>
        <v>ProPublica</v>
      </c>
      <c r="F986" t="s">
        <v>1650</v>
      </c>
      <c r="G986" t="s">
        <v>1678</v>
      </c>
      <c r="H986" t="s">
        <v>322</v>
      </c>
      <c r="I986" s="1">
        <v>25000</v>
      </c>
      <c r="J986">
        <v>2018</v>
      </c>
    </row>
    <row r="987" spans="1:10" x14ac:dyDescent="0.2">
      <c r="A987">
        <v>453788478</v>
      </c>
      <c r="B987" s="5">
        <v>541660459</v>
      </c>
      <c r="C987" t="str">
        <f t="shared" si="45"/>
        <v>453788478_2019</v>
      </c>
      <c r="D987" t="str">
        <f t="shared" si="46"/>
        <v>Kenneth and Alice Martin Family Foundation Inc_Alliance Defending Freedom201910000</v>
      </c>
      <c r="E987" t="str">
        <f t="shared" si="47"/>
        <v>ProPublica</v>
      </c>
      <c r="F987" t="s">
        <v>1651</v>
      </c>
      <c r="G987" t="s">
        <v>1678</v>
      </c>
      <c r="H987" t="s">
        <v>322</v>
      </c>
      <c r="I987" s="1">
        <v>10000</v>
      </c>
      <c r="J987">
        <v>2019</v>
      </c>
    </row>
    <row r="988" spans="1:10" x14ac:dyDescent="0.2">
      <c r="A988">
        <v>453788478</v>
      </c>
      <c r="B988" s="5">
        <v>541660459</v>
      </c>
      <c r="C988" t="str">
        <f t="shared" si="45"/>
        <v>453788478_2020</v>
      </c>
      <c r="D988" t="str">
        <f t="shared" si="46"/>
        <v>Kenneth and Alice Martin Family Foundation Inc_Alliance Defending Freedom202010000</v>
      </c>
      <c r="E988" t="str">
        <f t="shared" si="47"/>
        <v>ProPublica</v>
      </c>
      <c r="F988" t="s">
        <v>1652</v>
      </c>
      <c r="G988" t="s">
        <v>1678</v>
      </c>
      <c r="H988" t="s">
        <v>322</v>
      </c>
      <c r="I988" s="1">
        <v>10000</v>
      </c>
      <c r="J988">
        <v>2020</v>
      </c>
    </row>
    <row r="989" spans="1:10" x14ac:dyDescent="0.2">
      <c r="A989">
        <v>453788478</v>
      </c>
      <c r="B989" s="5">
        <v>541660459</v>
      </c>
      <c r="C989" t="str">
        <f t="shared" si="45"/>
        <v>453788478_2021</v>
      </c>
      <c r="D989" t="str">
        <f t="shared" si="46"/>
        <v>Kenneth and Alice Martin Family Foundation Inc_Alliance Defending Freedom202120000</v>
      </c>
      <c r="E989" t="str">
        <f t="shared" si="47"/>
        <v>ProPublica</v>
      </c>
      <c r="F989" t="s">
        <v>1653</v>
      </c>
      <c r="G989" t="s">
        <v>1678</v>
      </c>
      <c r="H989" t="s">
        <v>322</v>
      </c>
      <c r="I989" s="1">
        <v>20000</v>
      </c>
      <c r="J989">
        <v>2021</v>
      </c>
    </row>
    <row r="990" spans="1:10" x14ac:dyDescent="0.2">
      <c r="A990">
        <v>453788478</v>
      </c>
      <c r="B990" s="5">
        <v>541660459</v>
      </c>
      <c r="C990" t="str">
        <f t="shared" si="45"/>
        <v>453788478_2022</v>
      </c>
      <c r="D990" t="str">
        <f t="shared" si="46"/>
        <v>Kenneth and Alice Martin Family Foundation Inc_Alliance Defending Freedom202225000</v>
      </c>
      <c r="E990" t="str">
        <f t="shared" si="47"/>
        <v>ProPublica</v>
      </c>
      <c r="F990" t="s">
        <v>1654</v>
      </c>
      <c r="G990" t="s">
        <v>1678</v>
      </c>
      <c r="H990" t="s">
        <v>322</v>
      </c>
      <c r="I990" s="1">
        <v>25000</v>
      </c>
      <c r="J990">
        <v>2022</v>
      </c>
    </row>
    <row r="991" spans="1:10" x14ac:dyDescent="0.2">
      <c r="A991">
        <v>453788478</v>
      </c>
      <c r="B991" s="5">
        <v>541660459</v>
      </c>
      <c r="C991" t="str">
        <f t="shared" si="45"/>
        <v>453788478_2023</v>
      </c>
      <c r="D991" t="str">
        <f t="shared" si="46"/>
        <v>Kenneth and Alice Martin Family Foundation Inc_Alliance Defending Freedom202320000</v>
      </c>
      <c r="E991" t="str">
        <f t="shared" si="47"/>
        <v>ProPublica</v>
      </c>
      <c r="F991" t="s">
        <v>1655</v>
      </c>
      <c r="G991" t="s">
        <v>1678</v>
      </c>
      <c r="H991" t="s">
        <v>322</v>
      </c>
      <c r="I991" s="1">
        <v>20000</v>
      </c>
      <c r="J991">
        <v>2023</v>
      </c>
    </row>
    <row r="992" spans="1:10" x14ac:dyDescent="0.2">
      <c r="A992">
        <v>911803001</v>
      </c>
      <c r="B992" s="5">
        <v>541660459</v>
      </c>
      <c r="C992" t="str">
        <f t="shared" si="45"/>
        <v>911803001_2020</v>
      </c>
      <c r="D992" t="str">
        <f t="shared" si="46"/>
        <v>Kenneth Heinz Family Foundation_Alliance Defending Freedom202080000</v>
      </c>
      <c r="E992" t="str">
        <f t="shared" si="47"/>
        <v>ProPublica</v>
      </c>
      <c r="F992" t="s">
        <v>1656</v>
      </c>
      <c r="G992" t="s">
        <v>1586</v>
      </c>
      <c r="H992" t="s">
        <v>322</v>
      </c>
      <c r="I992" s="1">
        <v>80000</v>
      </c>
      <c r="J992">
        <v>2020</v>
      </c>
    </row>
    <row r="993" spans="1:10" x14ac:dyDescent="0.2">
      <c r="A993">
        <v>911803001</v>
      </c>
      <c r="B993" s="5">
        <v>541660459</v>
      </c>
      <c r="C993" t="str">
        <f t="shared" si="45"/>
        <v>911803001_2021</v>
      </c>
      <c r="D993" t="str">
        <f t="shared" si="46"/>
        <v>Kenneth Heinz Family Foundation_Alliance Defending Freedom202180000</v>
      </c>
      <c r="E993" t="str">
        <f t="shared" si="47"/>
        <v>ProPublica</v>
      </c>
      <c r="F993" t="s">
        <v>1657</v>
      </c>
      <c r="G993" t="s">
        <v>1586</v>
      </c>
      <c r="H993" t="s">
        <v>322</v>
      </c>
      <c r="I993" s="1">
        <v>80000</v>
      </c>
      <c r="J993">
        <v>2021</v>
      </c>
    </row>
    <row r="994" spans="1:10" x14ac:dyDescent="0.2">
      <c r="A994">
        <v>911803001</v>
      </c>
      <c r="B994" s="5">
        <v>541660459</v>
      </c>
      <c r="C994" t="str">
        <f t="shared" si="45"/>
        <v>911803001_2022</v>
      </c>
      <c r="D994" t="str">
        <f t="shared" si="46"/>
        <v>Kenneth Heinz Family Foundation_Alliance Defending Freedom202270000</v>
      </c>
      <c r="E994" t="str">
        <f t="shared" si="47"/>
        <v>ProPublica</v>
      </c>
      <c r="F994" t="s">
        <v>1658</v>
      </c>
      <c r="G994" t="s">
        <v>1586</v>
      </c>
      <c r="H994" t="s">
        <v>322</v>
      </c>
      <c r="I994" s="1">
        <v>70000</v>
      </c>
      <c r="J994">
        <v>2022</v>
      </c>
    </row>
    <row r="995" spans="1:10" x14ac:dyDescent="0.2">
      <c r="A995">
        <v>911803001</v>
      </c>
      <c r="B995" s="5">
        <v>541660459</v>
      </c>
      <c r="C995" t="str">
        <f t="shared" si="45"/>
        <v>911803001_2023</v>
      </c>
      <c r="D995" t="str">
        <f t="shared" si="46"/>
        <v>Kenneth Heinz Family Foundation_Alliance Defending Freedom202355000</v>
      </c>
      <c r="E995" t="str">
        <f t="shared" si="47"/>
        <v>ProPublica</v>
      </c>
      <c r="F995" t="s">
        <v>1659</v>
      </c>
      <c r="G995" t="s">
        <v>1586</v>
      </c>
      <c r="H995" t="s">
        <v>322</v>
      </c>
      <c r="I995" s="1">
        <v>55000</v>
      </c>
      <c r="J995">
        <v>2023</v>
      </c>
    </row>
    <row r="996" spans="1:10" x14ac:dyDescent="0.2">
      <c r="A996">
        <v>826503712</v>
      </c>
      <c r="B996" s="5">
        <v>541660459</v>
      </c>
      <c r="C996" t="str">
        <f t="shared" si="45"/>
        <v>826503712_2023</v>
      </c>
      <c r="D996" t="str">
        <f t="shared" si="46"/>
        <v>Kevin and Diane Kesler Family Foundation_Alliance Defending Freedom202351</v>
      </c>
      <c r="E996" t="str">
        <f t="shared" si="47"/>
        <v>ProPublica</v>
      </c>
      <c r="F996" t="s">
        <v>1660</v>
      </c>
      <c r="G996" t="s">
        <v>1679</v>
      </c>
      <c r="H996" t="s">
        <v>322</v>
      </c>
      <c r="I996" s="1">
        <v>51</v>
      </c>
      <c r="J996">
        <v>2023</v>
      </c>
    </row>
    <row r="997" spans="1:10" x14ac:dyDescent="0.2">
      <c r="A997">
        <v>546296044</v>
      </c>
      <c r="B997" s="5">
        <v>541660459</v>
      </c>
      <c r="C997" t="str">
        <f t="shared" si="45"/>
        <v>546296044_2024</v>
      </c>
      <c r="D997" t="str">
        <f t="shared" si="46"/>
        <v>Kindt Christian Charitable Tr_Alliance Defending Freedom20241100</v>
      </c>
      <c r="E997" t="str">
        <f t="shared" si="47"/>
        <v>ProPublica</v>
      </c>
      <c r="F997" t="s">
        <v>1661</v>
      </c>
      <c r="G997" t="s">
        <v>1587</v>
      </c>
      <c r="H997" t="s">
        <v>322</v>
      </c>
      <c r="I997" s="1">
        <v>1100</v>
      </c>
      <c r="J997">
        <v>2024</v>
      </c>
    </row>
    <row r="998" spans="1:10" x14ac:dyDescent="0.2">
      <c r="A998">
        <v>863415101</v>
      </c>
      <c r="B998" s="5">
        <v>541660459</v>
      </c>
      <c r="C998" t="str">
        <f t="shared" si="45"/>
        <v>863415101_2021</v>
      </c>
      <c r="D998" t="str">
        <f t="shared" si="46"/>
        <v>King Porter Foundation_Alliance Defending Freedom20212000</v>
      </c>
      <c r="E998" t="str">
        <f t="shared" si="47"/>
        <v>ProPublica</v>
      </c>
      <c r="F998" t="s">
        <v>1662</v>
      </c>
      <c r="G998" t="s">
        <v>1588</v>
      </c>
      <c r="H998" t="s">
        <v>322</v>
      </c>
      <c r="I998" s="1">
        <v>2000</v>
      </c>
      <c r="J998">
        <v>2021</v>
      </c>
    </row>
    <row r="999" spans="1:10" x14ac:dyDescent="0.2">
      <c r="A999">
        <v>201027369</v>
      </c>
      <c r="B999" s="5">
        <v>541660459</v>
      </c>
      <c r="C999" t="str">
        <f t="shared" si="45"/>
        <v>201027369_2020</v>
      </c>
      <c r="D999" t="str">
        <f t="shared" si="46"/>
        <v>Kingdom Foundation_Alliance Defending Freedom202040000</v>
      </c>
      <c r="E999" t="str">
        <f t="shared" si="47"/>
        <v>ProPublica</v>
      </c>
      <c r="F999" t="s">
        <v>1663</v>
      </c>
      <c r="G999" t="s">
        <v>1589</v>
      </c>
      <c r="H999" t="s">
        <v>322</v>
      </c>
      <c r="I999" s="1">
        <v>40000</v>
      </c>
      <c r="J999">
        <v>2020</v>
      </c>
    </row>
    <row r="1000" spans="1:10" x14ac:dyDescent="0.2">
      <c r="A1000">
        <v>201027369</v>
      </c>
      <c r="B1000" s="5">
        <v>541660459</v>
      </c>
      <c r="C1000" t="str">
        <f t="shared" si="45"/>
        <v>201027369_2023</v>
      </c>
      <c r="D1000" t="str">
        <f t="shared" si="46"/>
        <v>Kingdom Foundation_Alliance Defending Freedom202330000</v>
      </c>
      <c r="E1000" t="str">
        <f t="shared" si="47"/>
        <v>ProPublica</v>
      </c>
      <c r="F1000" t="s">
        <v>1664</v>
      </c>
      <c r="G1000" t="s">
        <v>1589</v>
      </c>
      <c r="H1000" t="s">
        <v>322</v>
      </c>
      <c r="I1000" s="1">
        <v>30000</v>
      </c>
      <c r="J1000">
        <v>2023</v>
      </c>
    </row>
    <row r="1001" spans="1:10" x14ac:dyDescent="0.2">
      <c r="A1001">
        <v>815466677</v>
      </c>
      <c r="B1001" s="5">
        <v>541660459</v>
      </c>
      <c r="C1001" t="str">
        <f t="shared" si="45"/>
        <v>815466677_2022</v>
      </c>
      <c r="D1001" t="str">
        <f t="shared" si="46"/>
        <v>Knights of Columbus Charitable Fund Inc_Alliance Defending Freedom2022300560</v>
      </c>
      <c r="E1001" t="str">
        <f t="shared" si="47"/>
        <v>ProPublica</v>
      </c>
      <c r="F1001" t="s">
        <v>1665</v>
      </c>
      <c r="G1001" t="s">
        <v>1680</v>
      </c>
      <c r="H1001" t="s">
        <v>322</v>
      </c>
      <c r="I1001" s="1">
        <v>300560</v>
      </c>
      <c r="J1001">
        <v>2022</v>
      </c>
    </row>
    <row r="1002" spans="1:10" x14ac:dyDescent="0.2">
      <c r="A1002">
        <v>815466677</v>
      </c>
      <c r="B1002" s="5">
        <v>541660459</v>
      </c>
      <c r="C1002" t="str">
        <f t="shared" si="45"/>
        <v>815466677_2023</v>
      </c>
      <c r="D1002" t="str">
        <f t="shared" si="46"/>
        <v>Knights of Columbus Charitable Fund Inc_Alliance Defending Freedom2023102090</v>
      </c>
      <c r="E1002" t="str">
        <f t="shared" si="47"/>
        <v>ProPublica</v>
      </c>
      <c r="F1002" t="s">
        <v>1666</v>
      </c>
      <c r="G1002" t="s">
        <v>1680</v>
      </c>
      <c r="H1002" t="s">
        <v>322</v>
      </c>
      <c r="I1002" s="1">
        <v>102090</v>
      </c>
      <c r="J1002">
        <v>2023</v>
      </c>
    </row>
    <row r="1003" spans="1:10" x14ac:dyDescent="0.2">
      <c r="A1003">
        <v>383666988</v>
      </c>
      <c r="B1003" s="5">
        <v>541660459</v>
      </c>
      <c r="C1003" t="str">
        <f t="shared" si="45"/>
        <v>383666988_2016</v>
      </c>
      <c r="D1003" t="str">
        <f t="shared" si="46"/>
        <v>Koehr Family Foundation_Alliance Defending Freedom201625</v>
      </c>
      <c r="E1003" t="str">
        <f t="shared" si="47"/>
        <v>ProPublica</v>
      </c>
      <c r="F1003" t="s">
        <v>1667</v>
      </c>
      <c r="G1003" t="s">
        <v>1590</v>
      </c>
      <c r="H1003" t="s">
        <v>322</v>
      </c>
      <c r="I1003" s="1">
        <v>25</v>
      </c>
      <c r="J1003">
        <v>2016</v>
      </c>
    </row>
    <row r="1004" spans="1:10" x14ac:dyDescent="0.2">
      <c r="A1004">
        <v>383190927</v>
      </c>
      <c r="B1004" s="5">
        <v>541660459</v>
      </c>
      <c r="C1004" t="str">
        <f t="shared" si="45"/>
        <v>383190927_2019</v>
      </c>
      <c r="D1004" t="str">
        <f t="shared" si="46"/>
        <v>Korff Foundation_Alliance Defending Freedom20195000</v>
      </c>
      <c r="E1004" t="str">
        <f t="shared" si="47"/>
        <v>ProPublica</v>
      </c>
      <c r="F1004" t="s">
        <v>1668</v>
      </c>
      <c r="G1004" t="s">
        <v>1591</v>
      </c>
      <c r="H1004" t="s">
        <v>322</v>
      </c>
      <c r="I1004" s="1">
        <v>5000</v>
      </c>
      <c r="J1004">
        <v>2019</v>
      </c>
    </row>
    <row r="1005" spans="1:10" x14ac:dyDescent="0.2">
      <c r="A1005">
        <v>383190927</v>
      </c>
      <c r="B1005" s="5">
        <v>541660459</v>
      </c>
      <c r="C1005" t="str">
        <f t="shared" si="45"/>
        <v>383190927_2020</v>
      </c>
      <c r="D1005" t="str">
        <f t="shared" si="46"/>
        <v>Korff Foundation_Alliance Defending Freedom202020000</v>
      </c>
      <c r="E1005" t="str">
        <f t="shared" si="47"/>
        <v>ProPublica</v>
      </c>
      <c r="F1005" t="s">
        <v>1669</v>
      </c>
      <c r="G1005" t="s">
        <v>1591</v>
      </c>
      <c r="H1005" t="s">
        <v>322</v>
      </c>
      <c r="I1005" s="1">
        <v>20000</v>
      </c>
      <c r="J1005">
        <v>2020</v>
      </c>
    </row>
    <row r="1006" spans="1:10" x14ac:dyDescent="0.2">
      <c r="A1006">
        <v>383190927</v>
      </c>
      <c r="B1006" s="5">
        <v>541660459</v>
      </c>
      <c r="C1006" t="str">
        <f t="shared" si="45"/>
        <v>383190927_2021</v>
      </c>
      <c r="D1006" t="str">
        <f t="shared" si="46"/>
        <v>Korff Foundation_Alliance Defending Freedom202120000</v>
      </c>
      <c r="E1006" t="str">
        <f t="shared" si="47"/>
        <v>ProPublica</v>
      </c>
      <c r="F1006" t="s">
        <v>1670</v>
      </c>
      <c r="G1006" t="s">
        <v>1591</v>
      </c>
      <c r="H1006" t="s">
        <v>322</v>
      </c>
      <c r="I1006" s="1">
        <v>20000</v>
      </c>
      <c r="J1006">
        <v>2021</v>
      </c>
    </row>
    <row r="1007" spans="1:10" x14ac:dyDescent="0.2">
      <c r="A1007">
        <v>383190927</v>
      </c>
      <c r="B1007" s="5">
        <v>541660459</v>
      </c>
      <c r="C1007" t="str">
        <f t="shared" si="45"/>
        <v>383190927_2022</v>
      </c>
      <c r="D1007" t="str">
        <f t="shared" si="46"/>
        <v>Korff Foundation_Alliance Defending Freedom202220000</v>
      </c>
      <c r="E1007" t="str">
        <f t="shared" si="47"/>
        <v>ProPublica</v>
      </c>
      <c r="F1007" t="s">
        <v>1671</v>
      </c>
      <c r="G1007" t="s">
        <v>1591</v>
      </c>
      <c r="H1007" t="s">
        <v>322</v>
      </c>
      <c r="I1007" s="1">
        <v>20000</v>
      </c>
      <c r="J1007">
        <v>2022</v>
      </c>
    </row>
    <row r="1008" spans="1:10" x14ac:dyDescent="0.2">
      <c r="A1008">
        <v>383190927</v>
      </c>
      <c r="B1008" s="5">
        <v>541660459</v>
      </c>
      <c r="C1008" t="str">
        <f t="shared" si="45"/>
        <v>383190927_2023</v>
      </c>
      <c r="D1008" t="str">
        <f t="shared" si="46"/>
        <v>Korff Foundation_Alliance Defending Freedom202320000</v>
      </c>
      <c r="E1008" t="str">
        <f t="shared" si="47"/>
        <v>ProPublica</v>
      </c>
      <c r="F1008" t="s">
        <v>1672</v>
      </c>
      <c r="G1008" t="s">
        <v>1591</v>
      </c>
      <c r="H1008" t="s">
        <v>322</v>
      </c>
      <c r="I1008" s="1">
        <v>20000</v>
      </c>
      <c r="J1008">
        <v>2023</v>
      </c>
    </row>
    <row r="1009" spans="1:10" x14ac:dyDescent="0.2">
      <c r="A1009">
        <v>371307161</v>
      </c>
      <c r="B1009" s="5">
        <v>541660459</v>
      </c>
      <c r="C1009" t="str">
        <f t="shared" si="45"/>
        <v>371307161_2021</v>
      </c>
      <c r="D1009" t="str">
        <f t="shared" si="46"/>
        <v>Kraft Foundation_Alliance Defending Freedom202120000</v>
      </c>
      <c r="E1009" t="str">
        <f t="shared" si="47"/>
        <v>ProPublica</v>
      </c>
      <c r="F1009" t="s">
        <v>1673</v>
      </c>
      <c r="G1009" t="s">
        <v>1592</v>
      </c>
      <c r="H1009" t="s">
        <v>322</v>
      </c>
      <c r="I1009" s="1">
        <v>20000</v>
      </c>
      <c r="J1009">
        <v>2021</v>
      </c>
    </row>
    <row r="1010" spans="1:10" x14ac:dyDescent="0.2">
      <c r="A1010">
        <v>371307161</v>
      </c>
      <c r="B1010" s="5">
        <v>541660459</v>
      </c>
      <c r="C1010" t="str">
        <f t="shared" si="45"/>
        <v>371307161_2022</v>
      </c>
      <c r="D1010" t="str">
        <f t="shared" si="46"/>
        <v>Kraft Foundation_Alliance Defending Freedom202220000</v>
      </c>
      <c r="E1010" t="str">
        <f t="shared" si="47"/>
        <v>ProPublica</v>
      </c>
      <c r="F1010" t="s">
        <v>1674</v>
      </c>
      <c r="G1010" t="s">
        <v>1592</v>
      </c>
      <c r="H1010" t="s">
        <v>322</v>
      </c>
      <c r="I1010" s="1">
        <v>20000</v>
      </c>
      <c r="J1010">
        <v>2022</v>
      </c>
    </row>
    <row r="1011" spans="1:10" x14ac:dyDescent="0.2">
      <c r="A1011">
        <v>371307161</v>
      </c>
      <c r="B1011" s="5">
        <v>541660459</v>
      </c>
      <c r="C1011" t="str">
        <f t="shared" si="45"/>
        <v>371307161_2023</v>
      </c>
      <c r="D1011" t="str">
        <f t="shared" si="46"/>
        <v>Kraft Foundation_Alliance Defending Freedom202320000</v>
      </c>
      <c r="E1011" t="str">
        <f t="shared" si="47"/>
        <v>ProPublica</v>
      </c>
      <c r="F1011" t="s">
        <v>1675</v>
      </c>
      <c r="G1011" t="s">
        <v>1592</v>
      </c>
      <c r="H1011" t="s">
        <v>322</v>
      </c>
      <c r="I1011" s="1">
        <v>20000</v>
      </c>
      <c r="J1011">
        <v>2023</v>
      </c>
    </row>
    <row r="1012" spans="1:10" x14ac:dyDescent="0.2">
      <c r="A1012">
        <v>364332918</v>
      </c>
      <c r="B1012" s="5">
        <v>541660459</v>
      </c>
      <c r="C1012" t="str">
        <f t="shared" si="45"/>
        <v>364332918_2021</v>
      </c>
      <c r="D1012" t="str">
        <f t="shared" si="46"/>
        <v>Kristin L Anderson Charitable Foundation_Alliance Defending Freedom20211500</v>
      </c>
      <c r="E1012" t="str">
        <f t="shared" si="47"/>
        <v>ProPublica</v>
      </c>
      <c r="F1012" t="s">
        <v>1709</v>
      </c>
      <c r="G1012" t="s">
        <v>1681</v>
      </c>
      <c r="H1012" t="s">
        <v>322</v>
      </c>
      <c r="I1012" s="1">
        <v>1500</v>
      </c>
      <c r="J1012">
        <v>2021</v>
      </c>
    </row>
    <row r="1013" spans="1:10" x14ac:dyDescent="0.2">
      <c r="A1013">
        <v>364332918</v>
      </c>
      <c r="B1013" s="5">
        <v>541660459</v>
      </c>
      <c r="C1013" t="str">
        <f t="shared" si="45"/>
        <v>364332918_2022</v>
      </c>
      <c r="D1013" t="str">
        <f t="shared" si="46"/>
        <v>Kristin L Anderson Charitable Foundation_Alliance Defending Freedom20223500</v>
      </c>
      <c r="E1013" t="str">
        <f t="shared" si="47"/>
        <v>ProPublica</v>
      </c>
      <c r="F1013" t="s">
        <v>1710</v>
      </c>
      <c r="G1013" t="s">
        <v>1681</v>
      </c>
      <c r="H1013" t="s">
        <v>322</v>
      </c>
      <c r="I1013" s="1">
        <v>3500</v>
      </c>
      <c r="J1013">
        <v>2022</v>
      </c>
    </row>
    <row r="1014" spans="1:10" x14ac:dyDescent="0.2">
      <c r="A1014">
        <v>364332918</v>
      </c>
      <c r="B1014" s="5">
        <v>541660459</v>
      </c>
      <c r="C1014" t="str">
        <f t="shared" si="45"/>
        <v>364332918_2023</v>
      </c>
      <c r="D1014" t="str">
        <f t="shared" si="46"/>
        <v>Kristin L Anderson Charitable Foundation_Alliance Defending Freedom20233000</v>
      </c>
      <c r="E1014" t="str">
        <f t="shared" si="47"/>
        <v>ProPublica</v>
      </c>
      <c r="F1014" t="s">
        <v>1711</v>
      </c>
      <c r="G1014" t="s">
        <v>1681</v>
      </c>
      <c r="H1014" t="s">
        <v>322</v>
      </c>
      <c r="I1014" s="1">
        <v>3000</v>
      </c>
      <c r="J1014">
        <v>2023</v>
      </c>
    </row>
    <row r="1015" spans="1:10" x14ac:dyDescent="0.2">
      <c r="A1015">
        <v>232501529</v>
      </c>
      <c r="B1015" s="5">
        <v>541660459</v>
      </c>
      <c r="C1015" t="str">
        <f t="shared" si="45"/>
        <v>232501529_2020</v>
      </c>
      <c r="D1015" t="str">
        <f t="shared" si="46"/>
        <v>Krzyzanowski Foundation_Alliance Defending Freedom202050</v>
      </c>
      <c r="E1015" t="str">
        <f t="shared" si="47"/>
        <v>ProPublica</v>
      </c>
      <c r="F1015" t="s">
        <v>1712</v>
      </c>
      <c r="G1015" t="s">
        <v>1682</v>
      </c>
      <c r="H1015" t="s">
        <v>322</v>
      </c>
      <c r="I1015" s="1">
        <v>50</v>
      </c>
      <c r="J1015">
        <v>2020</v>
      </c>
    </row>
    <row r="1016" spans="1:10" x14ac:dyDescent="0.2">
      <c r="A1016">
        <v>232501529</v>
      </c>
      <c r="B1016" s="5">
        <v>541660459</v>
      </c>
      <c r="C1016" t="str">
        <f t="shared" si="45"/>
        <v>232501529_2021</v>
      </c>
      <c r="D1016" t="str">
        <f t="shared" si="46"/>
        <v>Krzyzanowski Foundation_Alliance Defending Freedom202150</v>
      </c>
      <c r="E1016" t="str">
        <f t="shared" si="47"/>
        <v>ProPublica</v>
      </c>
      <c r="F1016" t="s">
        <v>1713</v>
      </c>
      <c r="G1016" t="s">
        <v>1682</v>
      </c>
      <c r="H1016" t="s">
        <v>322</v>
      </c>
      <c r="I1016" s="1">
        <v>50</v>
      </c>
      <c r="J1016">
        <v>2021</v>
      </c>
    </row>
    <row r="1017" spans="1:10" x14ac:dyDescent="0.2">
      <c r="A1017">
        <v>232501529</v>
      </c>
      <c r="B1017" s="5">
        <v>541660459</v>
      </c>
      <c r="C1017" t="str">
        <f t="shared" si="45"/>
        <v>232501529_2023</v>
      </c>
      <c r="D1017" t="str">
        <f t="shared" si="46"/>
        <v>Krzyzanowski Foundation_Alliance Defending Freedom2023100</v>
      </c>
      <c r="E1017" t="str">
        <f t="shared" si="47"/>
        <v>ProPublica</v>
      </c>
      <c r="F1017" t="s">
        <v>1714</v>
      </c>
      <c r="G1017" t="s">
        <v>1682</v>
      </c>
      <c r="H1017" t="s">
        <v>322</v>
      </c>
      <c r="I1017" s="1">
        <v>100</v>
      </c>
      <c r="J1017">
        <v>2023</v>
      </c>
    </row>
    <row r="1018" spans="1:10" x14ac:dyDescent="0.2">
      <c r="A1018">
        <v>916339917</v>
      </c>
      <c r="B1018" s="5">
        <v>541660459</v>
      </c>
      <c r="C1018" t="str">
        <f t="shared" si="45"/>
        <v>916339917_2014</v>
      </c>
      <c r="D1018" t="str">
        <f t="shared" si="46"/>
        <v>Laird Norton Family Foundation_Alliance Defending Freedom20143000</v>
      </c>
      <c r="E1018" t="str">
        <f t="shared" si="47"/>
        <v>ProPublica</v>
      </c>
      <c r="F1018" t="s">
        <v>1715</v>
      </c>
      <c r="G1018" t="s">
        <v>1683</v>
      </c>
      <c r="H1018" t="s">
        <v>322</v>
      </c>
      <c r="I1018" s="1">
        <v>3000</v>
      </c>
      <c r="J1018">
        <v>2014</v>
      </c>
    </row>
    <row r="1019" spans="1:10" x14ac:dyDescent="0.2">
      <c r="A1019">
        <v>916339917</v>
      </c>
      <c r="B1019" s="5">
        <v>541660459</v>
      </c>
      <c r="C1019" t="str">
        <f t="shared" si="45"/>
        <v>916339917_2014</v>
      </c>
      <c r="D1019" t="str">
        <f t="shared" si="46"/>
        <v>Laird Norton Family Foundation_Alliance Defending Freedom20143000</v>
      </c>
      <c r="E1019" t="str">
        <f t="shared" si="47"/>
        <v>ProPublica</v>
      </c>
      <c r="F1019" t="s">
        <v>1716</v>
      </c>
      <c r="G1019" t="s">
        <v>1683</v>
      </c>
      <c r="H1019" t="s">
        <v>322</v>
      </c>
      <c r="I1019" s="1">
        <v>3000</v>
      </c>
      <c r="J1019">
        <v>2014</v>
      </c>
    </row>
    <row r="1020" spans="1:10" x14ac:dyDescent="0.2">
      <c r="A1020">
        <v>916339917</v>
      </c>
      <c r="B1020" s="5">
        <v>541660459</v>
      </c>
      <c r="C1020" t="str">
        <f t="shared" si="45"/>
        <v>916339917_2015</v>
      </c>
      <c r="D1020" t="str">
        <f t="shared" si="46"/>
        <v>Laird Norton Family Foundation_Alliance Defending Freedom20155000</v>
      </c>
      <c r="E1020" t="str">
        <f t="shared" si="47"/>
        <v>ProPublica</v>
      </c>
      <c r="F1020" t="s">
        <v>1717</v>
      </c>
      <c r="G1020" t="s">
        <v>1683</v>
      </c>
      <c r="H1020" t="s">
        <v>322</v>
      </c>
      <c r="I1020" s="1">
        <v>5000</v>
      </c>
      <c r="J1020">
        <v>2015</v>
      </c>
    </row>
    <row r="1021" spans="1:10" x14ac:dyDescent="0.2">
      <c r="A1021">
        <v>916339917</v>
      </c>
      <c r="B1021" s="5">
        <v>541660459</v>
      </c>
      <c r="C1021" t="str">
        <f t="shared" si="45"/>
        <v>916339917_2015</v>
      </c>
      <c r="D1021" t="str">
        <f t="shared" si="46"/>
        <v>Laird Norton Family Foundation_Alliance Defending Freedom20155000</v>
      </c>
      <c r="E1021" t="str">
        <f t="shared" si="47"/>
        <v>ProPublica</v>
      </c>
      <c r="F1021" t="s">
        <v>1718</v>
      </c>
      <c r="G1021" t="s">
        <v>1683</v>
      </c>
      <c r="H1021" t="s">
        <v>322</v>
      </c>
      <c r="I1021" s="1">
        <v>5000</v>
      </c>
      <c r="J1021">
        <v>2015</v>
      </c>
    </row>
    <row r="1022" spans="1:10" x14ac:dyDescent="0.2">
      <c r="A1022">
        <v>916339917</v>
      </c>
      <c r="B1022" s="5">
        <v>541660459</v>
      </c>
      <c r="C1022" t="str">
        <f t="shared" si="45"/>
        <v>916339917_2016</v>
      </c>
      <c r="D1022" t="str">
        <f t="shared" si="46"/>
        <v>Laird Norton Family Foundation_Alliance Defending Freedom20163000</v>
      </c>
      <c r="E1022" t="str">
        <f t="shared" si="47"/>
        <v>ProPublica</v>
      </c>
      <c r="F1022" t="s">
        <v>1719</v>
      </c>
      <c r="G1022" t="s">
        <v>1683</v>
      </c>
      <c r="H1022" t="s">
        <v>322</v>
      </c>
      <c r="I1022" s="1">
        <v>3000</v>
      </c>
      <c r="J1022">
        <v>2016</v>
      </c>
    </row>
    <row r="1023" spans="1:10" x14ac:dyDescent="0.2">
      <c r="A1023">
        <v>916339917</v>
      </c>
      <c r="B1023" s="5">
        <v>541660459</v>
      </c>
      <c r="C1023" t="str">
        <f t="shared" si="45"/>
        <v>916339917_2017</v>
      </c>
      <c r="D1023" t="str">
        <f t="shared" si="46"/>
        <v>Laird Norton Family Foundation_Alliance Defending Freedom20172000</v>
      </c>
      <c r="E1023" t="str">
        <f t="shared" si="47"/>
        <v>ProPublica</v>
      </c>
      <c r="F1023" t="s">
        <v>1720</v>
      </c>
      <c r="G1023" t="s">
        <v>1683</v>
      </c>
      <c r="H1023" t="s">
        <v>322</v>
      </c>
      <c r="I1023" s="1">
        <v>2000</v>
      </c>
      <c r="J1023">
        <v>2017</v>
      </c>
    </row>
    <row r="1024" spans="1:10" x14ac:dyDescent="0.2">
      <c r="A1024">
        <v>916339917</v>
      </c>
      <c r="B1024" s="5">
        <v>541660459</v>
      </c>
      <c r="C1024" t="str">
        <f t="shared" si="45"/>
        <v>916339917_2019</v>
      </c>
      <c r="D1024" t="str">
        <f t="shared" si="46"/>
        <v>Laird Norton Family Foundation_Alliance Defending Freedom20194000</v>
      </c>
      <c r="E1024" t="str">
        <f t="shared" si="47"/>
        <v>ProPublica</v>
      </c>
      <c r="F1024" t="s">
        <v>1721</v>
      </c>
      <c r="G1024" t="s">
        <v>1683</v>
      </c>
      <c r="H1024" t="s">
        <v>322</v>
      </c>
      <c r="I1024" s="1">
        <v>4000</v>
      </c>
      <c r="J1024">
        <v>2019</v>
      </c>
    </row>
    <row r="1025" spans="1:10" x14ac:dyDescent="0.2">
      <c r="A1025">
        <v>916339917</v>
      </c>
      <c r="B1025" s="5">
        <v>541660459</v>
      </c>
      <c r="C1025" t="str">
        <f t="shared" si="45"/>
        <v>916339917_2020</v>
      </c>
      <c r="D1025" t="str">
        <f t="shared" si="46"/>
        <v>Laird Norton Family Foundation_Alliance Defending Freedom20202000</v>
      </c>
      <c r="E1025" t="str">
        <f t="shared" si="47"/>
        <v>ProPublica</v>
      </c>
      <c r="F1025" t="s">
        <v>1722</v>
      </c>
      <c r="G1025" t="s">
        <v>1683</v>
      </c>
      <c r="H1025" t="s">
        <v>322</v>
      </c>
      <c r="I1025" s="1">
        <v>2000</v>
      </c>
      <c r="J1025">
        <v>2020</v>
      </c>
    </row>
    <row r="1026" spans="1:10" x14ac:dyDescent="0.2">
      <c r="A1026">
        <v>383893553</v>
      </c>
      <c r="B1026" s="5">
        <v>541660459</v>
      </c>
      <c r="C1026" t="str">
        <f t="shared" ref="C1026:C1089" si="48">_xlfn.CONCAT(A1026,"_",J1026)</f>
        <v>383893553_2021</v>
      </c>
      <c r="D1026" t="str">
        <f t="shared" ref="D1026:D1089" si="49">_xlfn.CONCAT(G1026,"_",H1026,J1026,I1026)</f>
        <v>Larson Financial Foundation_Alliance Defending Freedom202111000</v>
      </c>
      <c r="E1026" t="str">
        <f t="shared" ref="E1026:E1089" si="50">IF(ISNUMBER(SEARCH("Conservative",F1026)),"CT",IF(ISNUMBER(SEARCH("Propublica",F1026)),"ProPublica","990"))</f>
        <v>ProPublica</v>
      </c>
      <c r="F1026" t="s">
        <v>1723</v>
      </c>
      <c r="G1026" t="s">
        <v>1684</v>
      </c>
      <c r="H1026" t="s">
        <v>322</v>
      </c>
      <c r="I1026" s="1">
        <v>11000</v>
      </c>
      <c r="J1026">
        <v>2021</v>
      </c>
    </row>
    <row r="1027" spans="1:10" x14ac:dyDescent="0.2">
      <c r="A1027">
        <v>954442473</v>
      </c>
      <c r="B1027" s="5">
        <v>541660459</v>
      </c>
      <c r="C1027" t="str">
        <f t="shared" si="48"/>
        <v>954442473_2018</v>
      </c>
      <c r="D1027" t="str">
        <f t="shared" si="49"/>
        <v>Lawrence And Sandra Post Family Foundation_Alliance Defending Freedom2018200</v>
      </c>
      <c r="E1027" t="str">
        <f t="shared" si="50"/>
        <v>ProPublica</v>
      </c>
      <c r="F1027" t="s">
        <v>1724</v>
      </c>
      <c r="G1027" t="s">
        <v>1685</v>
      </c>
      <c r="H1027" t="s">
        <v>322</v>
      </c>
      <c r="I1027" s="1">
        <v>200</v>
      </c>
      <c r="J1027">
        <v>2018</v>
      </c>
    </row>
    <row r="1028" spans="1:10" x14ac:dyDescent="0.2">
      <c r="A1028">
        <v>954442473</v>
      </c>
      <c r="B1028" s="5">
        <v>541660459</v>
      </c>
      <c r="C1028" t="str">
        <f t="shared" si="48"/>
        <v>954442473_2019</v>
      </c>
      <c r="D1028" t="str">
        <f t="shared" si="49"/>
        <v>Lawrence And Sandra Post Family Foundation_Alliance Defending Freedom2019450</v>
      </c>
      <c r="E1028" t="str">
        <f t="shared" si="50"/>
        <v>ProPublica</v>
      </c>
      <c r="F1028" t="s">
        <v>1725</v>
      </c>
      <c r="G1028" t="s">
        <v>1685</v>
      </c>
      <c r="H1028" t="s">
        <v>322</v>
      </c>
      <c r="I1028" s="1">
        <v>450</v>
      </c>
      <c r="J1028">
        <v>2019</v>
      </c>
    </row>
    <row r="1029" spans="1:10" x14ac:dyDescent="0.2">
      <c r="A1029">
        <v>954442473</v>
      </c>
      <c r="B1029" s="5">
        <v>541660459</v>
      </c>
      <c r="C1029" t="str">
        <f t="shared" si="48"/>
        <v>954442473_2020</v>
      </c>
      <c r="D1029" t="str">
        <f t="shared" si="49"/>
        <v>Lawrence And Sandra Post Family Foundation_Alliance Defending Freedom2020500</v>
      </c>
      <c r="E1029" t="str">
        <f t="shared" si="50"/>
        <v>ProPublica</v>
      </c>
      <c r="F1029" t="s">
        <v>1726</v>
      </c>
      <c r="G1029" t="s">
        <v>1685</v>
      </c>
      <c r="H1029" t="s">
        <v>322</v>
      </c>
      <c r="I1029" s="1">
        <v>500</v>
      </c>
      <c r="J1029">
        <v>2020</v>
      </c>
    </row>
    <row r="1030" spans="1:10" x14ac:dyDescent="0.2">
      <c r="A1030">
        <v>954442473</v>
      </c>
      <c r="B1030" s="5">
        <v>541660459</v>
      </c>
      <c r="C1030" t="str">
        <f t="shared" si="48"/>
        <v>954442473_2021</v>
      </c>
      <c r="D1030" t="str">
        <f t="shared" si="49"/>
        <v>Lawrence And Sandra Post Family Foundation_Alliance Defending Freedom2021500</v>
      </c>
      <c r="E1030" t="str">
        <f t="shared" si="50"/>
        <v>ProPublica</v>
      </c>
      <c r="F1030" t="s">
        <v>1727</v>
      </c>
      <c r="G1030" t="s">
        <v>1685</v>
      </c>
      <c r="H1030" t="s">
        <v>322</v>
      </c>
      <c r="I1030" s="1">
        <v>500</v>
      </c>
      <c r="J1030">
        <v>2021</v>
      </c>
    </row>
    <row r="1031" spans="1:10" x14ac:dyDescent="0.2">
      <c r="A1031">
        <v>954442473</v>
      </c>
      <c r="B1031" s="5">
        <v>541660459</v>
      </c>
      <c r="C1031" t="str">
        <f t="shared" si="48"/>
        <v>954442473_2022</v>
      </c>
      <c r="D1031" t="str">
        <f t="shared" si="49"/>
        <v>Lawrence And Sandra Post Family Foundation_Alliance Defending Freedom20221000</v>
      </c>
      <c r="E1031" t="str">
        <f t="shared" si="50"/>
        <v>ProPublica</v>
      </c>
      <c r="F1031" t="s">
        <v>1728</v>
      </c>
      <c r="G1031" t="s">
        <v>1685</v>
      </c>
      <c r="H1031" t="s">
        <v>322</v>
      </c>
      <c r="I1031" s="1">
        <v>1000</v>
      </c>
      <c r="J1031">
        <v>2022</v>
      </c>
    </row>
    <row r="1032" spans="1:10" x14ac:dyDescent="0.2">
      <c r="A1032">
        <v>954442473</v>
      </c>
      <c r="B1032" s="5">
        <v>541660459</v>
      </c>
      <c r="C1032" t="str">
        <f t="shared" si="48"/>
        <v>954442473_2023</v>
      </c>
      <c r="D1032" t="str">
        <f t="shared" si="49"/>
        <v>Lawrence And Sandra Post Family Foundation_Alliance Defending Freedom20232000</v>
      </c>
      <c r="E1032" t="str">
        <f t="shared" si="50"/>
        <v>ProPublica</v>
      </c>
      <c r="F1032" t="s">
        <v>1729</v>
      </c>
      <c r="G1032" t="s">
        <v>1685</v>
      </c>
      <c r="H1032" t="s">
        <v>322</v>
      </c>
      <c r="I1032" s="1">
        <v>2000</v>
      </c>
      <c r="J1032">
        <v>2023</v>
      </c>
    </row>
    <row r="1033" spans="1:10" x14ac:dyDescent="0.2">
      <c r="A1033">
        <v>311532156</v>
      </c>
      <c r="B1033" s="5">
        <v>541660459</v>
      </c>
      <c r="C1033" t="str">
        <f t="shared" si="48"/>
        <v>311532156_2019</v>
      </c>
      <c r="D1033" t="str">
        <f t="shared" si="49"/>
        <v>Le Foundation_Alliance Defending Freedom2019200</v>
      </c>
      <c r="E1033" t="str">
        <f t="shared" si="50"/>
        <v>ProPublica</v>
      </c>
      <c r="F1033" t="s">
        <v>1730</v>
      </c>
      <c r="G1033" t="s">
        <v>1686</v>
      </c>
      <c r="H1033" t="s">
        <v>322</v>
      </c>
      <c r="I1033" s="1">
        <v>200</v>
      </c>
      <c r="J1033">
        <v>2019</v>
      </c>
    </row>
    <row r="1034" spans="1:10" x14ac:dyDescent="0.2">
      <c r="A1034">
        <v>311532156</v>
      </c>
      <c r="B1034" s="5">
        <v>541660459</v>
      </c>
      <c r="C1034" t="str">
        <f t="shared" si="48"/>
        <v>311532156_2021</v>
      </c>
      <c r="D1034" t="str">
        <f t="shared" si="49"/>
        <v>Le Foundation_Alliance Defending Freedom2021500</v>
      </c>
      <c r="E1034" t="str">
        <f t="shared" si="50"/>
        <v>ProPublica</v>
      </c>
      <c r="F1034" t="s">
        <v>1731</v>
      </c>
      <c r="G1034" t="s">
        <v>1686</v>
      </c>
      <c r="H1034" t="s">
        <v>322</v>
      </c>
      <c r="I1034" s="1">
        <v>500</v>
      </c>
      <c r="J1034">
        <v>2021</v>
      </c>
    </row>
    <row r="1035" spans="1:10" x14ac:dyDescent="0.2">
      <c r="A1035">
        <v>311532156</v>
      </c>
      <c r="B1035" s="5">
        <v>541660459</v>
      </c>
      <c r="C1035" t="str">
        <f t="shared" si="48"/>
        <v>311532156_2022</v>
      </c>
      <c r="D1035" t="str">
        <f t="shared" si="49"/>
        <v>Le Foundation_Alliance Defending Freedom2022500</v>
      </c>
      <c r="E1035" t="str">
        <f t="shared" si="50"/>
        <v>ProPublica</v>
      </c>
      <c r="F1035" t="s">
        <v>1732</v>
      </c>
      <c r="G1035" t="s">
        <v>1686</v>
      </c>
      <c r="H1035" t="s">
        <v>322</v>
      </c>
      <c r="I1035" s="1">
        <v>500</v>
      </c>
      <c r="J1035">
        <v>2022</v>
      </c>
    </row>
    <row r="1036" spans="1:10" x14ac:dyDescent="0.2">
      <c r="A1036">
        <v>311532156</v>
      </c>
      <c r="B1036" s="5">
        <v>541660459</v>
      </c>
      <c r="C1036" t="str">
        <f t="shared" si="48"/>
        <v>311532156_2023</v>
      </c>
      <c r="D1036" t="str">
        <f t="shared" si="49"/>
        <v>Le Foundation_Alliance Defending Freedom2023500</v>
      </c>
      <c r="E1036" t="str">
        <f t="shared" si="50"/>
        <v>ProPublica</v>
      </c>
      <c r="F1036" t="s">
        <v>1733</v>
      </c>
      <c r="G1036" t="s">
        <v>1686</v>
      </c>
      <c r="H1036" t="s">
        <v>322</v>
      </c>
      <c r="I1036" s="1">
        <v>500</v>
      </c>
      <c r="J1036">
        <v>2023</v>
      </c>
    </row>
    <row r="1037" spans="1:10" x14ac:dyDescent="0.2">
      <c r="A1037">
        <v>470776789</v>
      </c>
      <c r="B1037" s="5">
        <v>541660459</v>
      </c>
      <c r="C1037" t="str">
        <f t="shared" si="48"/>
        <v>470776789_2021</v>
      </c>
      <c r="D1037" t="str">
        <f t="shared" si="49"/>
        <v>Leroy Thom Jean Thom And T L Foundation Inc_Alliance Defending Freedom20213000</v>
      </c>
      <c r="E1037" t="str">
        <f t="shared" si="50"/>
        <v>ProPublica</v>
      </c>
      <c r="F1037" t="s">
        <v>1734</v>
      </c>
      <c r="G1037" t="s">
        <v>1687</v>
      </c>
      <c r="H1037" t="s">
        <v>322</v>
      </c>
      <c r="I1037" s="1">
        <v>3000</v>
      </c>
      <c r="J1037">
        <v>2021</v>
      </c>
    </row>
    <row r="1038" spans="1:10" x14ac:dyDescent="0.2">
      <c r="A1038">
        <v>470776789</v>
      </c>
      <c r="B1038" s="5">
        <v>541660459</v>
      </c>
      <c r="C1038" t="str">
        <f t="shared" si="48"/>
        <v>470776789_2023</v>
      </c>
      <c r="D1038" t="str">
        <f t="shared" si="49"/>
        <v>Leroy Thom Jean Thom And T L Foundation Inc_Alliance Defending Freedom20236000</v>
      </c>
      <c r="E1038" t="str">
        <f t="shared" si="50"/>
        <v>ProPublica</v>
      </c>
      <c r="F1038" t="s">
        <v>1735</v>
      </c>
      <c r="G1038" t="s">
        <v>1687</v>
      </c>
      <c r="H1038" t="s">
        <v>322</v>
      </c>
      <c r="I1038" s="1">
        <v>6000</v>
      </c>
      <c r="J1038">
        <v>2023</v>
      </c>
    </row>
    <row r="1039" spans="1:10" x14ac:dyDescent="0.2">
      <c r="A1039">
        <v>911911713</v>
      </c>
      <c r="B1039" s="5">
        <v>541660459</v>
      </c>
      <c r="C1039" t="str">
        <f t="shared" si="48"/>
        <v>911911713_2023</v>
      </c>
      <c r="D1039" t="str">
        <f t="shared" si="49"/>
        <v>Libra Fund_Alliance Defending Freedom20231000</v>
      </c>
      <c r="E1039" t="str">
        <f t="shared" si="50"/>
        <v>ProPublica</v>
      </c>
      <c r="F1039" t="s">
        <v>1736</v>
      </c>
      <c r="G1039" t="s">
        <v>1688</v>
      </c>
      <c r="H1039" t="s">
        <v>322</v>
      </c>
      <c r="I1039" s="1">
        <v>1000</v>
      </c>
      <c r="J1039">
        <v>2023</v>
      </c>
    </row>
    <row r="1040" spans="1:10" x14ac:dyDescent="0.2">
      <c r="A1040">
        <v>822415677</v>
      </c>
      <c r="B1040" s="5">
        <v>541660459</v>
      </c>
      <c r="C1040" t="str">
        <f t="shared" si="48"/>
        <v>822415677_2021</v>
      </c>
      <c r="D1040" t="str">
        <f t="shared" si="49"/>
        <v>Lifeway Foundation Inc_Alliance Defending Freedom20213000</v>
      </c>
      <c r="E1040" t="str">
        <f t="shared" si="50"/>
        <v>ProPublica</v>
      </c>
      <c r="F1040" t="s">
        <v>1737</v>
      </c>
      <c r="G1040" t="s">
        <v>1689</v>
      </c>
      <c r="H1040" t="s">
        <v>322</v>
      </c>
      <c r="I1040" s="1">
        <v>3000</v>
      </c>
      <c r="J1040">
        <v>2021</v>
      </c>
    </row>
    <row r="1041" spans="1:10" x14ac:dyDescent="0.2">
      <c r="A1041">
        <v>822415677</v>
      </c>
      <c r="B1041" s="5">
        <v>541660459</v>
      </c>
      <c r="C1041" t="str">
        <f t="shared" si="48"/>
        <v>822415677_2022</v>
      </c>
      <c r="D1041" t="str">
        <f t="shared" si="49"/>
        <v>Lifeway Foundation Inc_Alliance Defending Freedom20228000</v>
      </c>
      <c r="E1041" t="str">
        <f t="shared" si="50"/>
        <v>ProPublica</v>
      </c>
      <c r="F1041" t="s">
        <v>1738</v>
      </c>
      <c r="G1041" t="s">
        <v>1689</v>
      </c>
      <c r="H1041" t="s">
        <v>322</v>
      </c>
      <c r="I1041" s="1">
        <v>8000</v>
      </c>
      <c r="J1041">
        <v>2022</v>
      </c>
    </row>
    <row r="1042" spans="1:10" x14ac:dyDescent="0.2">
      <c r="A1042">
        <v>822415677</v>
      </c>
      <c r="B1042" s="5">
        <v>541660459</v>
      </c>
      <c r="C1042" t="str">
        <f t="shared" si="48"/>
        <v>822415677_2023</v>
      </c>
      <c r="D1042" t="str">
        <f t="shared" si="49"/>
        <v>Lifeway Foundation Inc_Alliance Defending Freedom20232000</v>
      </c>
      <c r="E1042" t="str">
        <f t="shared" si="50"/>
        <v>ProPublica</v>
      </c>
      <c r="F1042" t="s">
        <v>1739</v>
      </c>
      <c r="G1042" t="s">
        <v>1689</v>
      </c>
      <c r="H1042" t="s">
        <v>322</v>
      </c>
      <c r="I1042" s="1">
        <v>2000</v>
      </c>
      <c r="J1042">
        <v>2023</v>
      </c>
    </row>
    <row r="1043" spans="1:10" x14ac:dyDescent="0.2">
      <c r="A1043">
        <v>260644407</v>
      </c>
      <c r="B1043" s="5">
        <v>541660459</v>
      </c>
      <c r="C1043" t="str">
        <f t="shared" si="48"/>
        <v>260644407_2021</v>
      </c>
      <c r="D1043" t="str">
        <f t="shared" si="49"/>
        <v>Lift Foundation Inc_Alliance Defending Freedom20211000</v>
      </c>
      <c r="E1043" t="str">
        <f t="shared" si="50"/>
        <v>ProPublica</v>
      </c>
      <c r="F1043" t="s">
        <v>1740</v>
      </c>
      <c r="G1043" t="s">
        <v>1690</v>
      </c>
      <c r="H1043" t="s">
        <v>322</v>
      </c>
      <c r="I1043" s="1">
        <v>1000</v>
      </c>
      <c r="J1043">
        <v>2021</v>
      </c>
    </row>
    <row r="1044" spans="1:10" x14ac:dyDescent="0.2">
      <c r="A1044">
        <v>356042099</v>
      </c>
      <c r="B1044" s="5">
        <v>541660459</v>
      </c>
      <c r="C1044" t="str">
        <f t="shared" si="48"/>
        <v>356042099_2023</v>
      </c>
      <c r="D1044" t="str">
        <f t="shared" si="49"/>
        <v>Lincoln Financial Foundation Inc_Alliance Defending Freedom202350</v>
      </c>
      <c r="E1044" t="str">
        <f t="shared" si="50"/>
        <v>ProPublica</v>
      </c>
      <c r="F1044" t="s">
        <v>1741</v>
      </c>
      <c r="G1044" t="s">
        <v>1691</v>
      </c>
      <c r="H1044" t="s">
        <v>322</v>
      </c>
      <c r="I1044" s="1">
        <v>50</v>
      </c>
      <c r="J1044">
        <v>2023</v>
      </c>
    </row>
    <row r="1045" spans="1:10" x14ac:dyDescent="0.2">
      <c r="A1045">
        <v>356042099</v>
      </c>
      <c r="B1045" s="5">
        <v>541660459</v>
      </c>
      <c r="C1045" t="str">
        <f t="shared" si="48"/>
        <v>356042099_2023</v>
      </c>
      <c r="D1045" t="str">
        <f t="shared" si="49"/>
        <v>Lincoln Financial Foundation Inc_Alliance Defending Freedom202350</v>
      </c>
      <c r="E1045" t="str">
        <f t="shared" si="50"/>
        <v>ProPublica</v>
      </c>
      <c r="F1045" t="s">
        <v>1741</v>
      </c>
      <c r="G1045" t="s">
        <v>1691</v>
      </c>
      <c r="H1045" t="s">
        <v>322</v>
      </c>
      <c r="I1045" s="1">
        <v>50</v>
      </c>
      <c r="J1045">
        <v>2023</v>
      </c>
    </row>
    <row r="1046" spans="1:10" x14ac:dyDescent="0.2">
      <c r="A1046">
        <v>356042099</v>
      </c>
      <c r="B1046" s="5">
        <v>541660459</v>
      </c>
      <c r="C1046" t="str">
        <f t="shared" si="48"/>
        <v>356042099_2023</v>
      </c>
      <c r="D1046" t="str">
        <f t="shared" si="49"/>
        <v>Lincoln Financial Foundation Inc_Alliance Defending Freedom202350</v>
      </c>
      <c r="E1046" t="str">
        <f t="shared" si="50"/>
        <v>ProPublica</v>
      </c>
      <c r="F1046" t="s">
        <v>1741</v>
      </c>
      <c r="G1046" t="s">
        <v>1691</v>
      </c>
      <c r="H1046" t="s">
        <v>322</v>
      </c>
      <c r="I1046" s="1">
        <v>50</v>
      </c>
      <c r="J1046">
        <v>2023</v>
      </c>
    </row>
    <row r="1047" spans="1:10" x14ac:dyDescent="0.2">
      <c r="A1047">
        <v>356042099</v>
      </c>
      <c r="B1047" s="5">
        <v>541660459</v>
      </c>
      <c r="C1047" t="str">
        <f t="shared" si="48"/>
        <v>356042099_2023</v>
      </c>
      <c r="D1047" t="str">
        <f t="shared" si="49"/>
        <v>Lincoln Financial Foundation Inc_Alliance Defending Freedom202350</v>
      </c>
      <c r="E1047" t="str">
        <f t="shared" si="50"/>
        <v>ProPublica</v>
      </c>
      <c r="F1047" t="s">
        <v>1741</v>
      </c>
      <c r="G1047" t="s">
        <v>1691</v>
      </c>
      <c r="H1047" t="s">
        <v>322</v>
      </c>
      <c r="I1047" s="1">
        <v>50</v>
      </c>
      <c r="J1047">
        <v>2023</v>
      </c>
    </row>
    <row r="1048" spans="1:10" x14ac:dyDescent="0.2">
      <c r="A1048">
        <v>356042099</v>
      </c>
      <c r="B1048" s="5">
        <v>541660459</v>
      </c>
      <c r="C1048" t="str">
        <f t="shared" si="48"/>
        <v>356042099_2023</v>
      </c>
      <c r="D1048" t="str">
        <f t="shared" si="49"/>
        <v>Lincoln Financial Foundation Inc_Alliance Defending Freedom202350</v>
      </c>
      <c r="E1048" t="str">
        <f t="shared" si="50"/>
        <v>ProPublica</v>
      </c>
      <c r="F1048" t="s">
        <v>1741</v>
      </c>
      <c r="G1048" t="s">
        <v>1691</v>
      </c>
      <c r="H1048" t="s">
        <v>322</v>
      </c>
      <c r="I1048" s="1">
        <v>50</v>
      </c>
      <c r="J1048">
        <v>2023</v>
      </c>
    </row>
    <row r="1049" spans="1:10" x14ac:dyDescent="0.2">
      <c r="A1049">
        <v>356042099</v>
      </c>
      <c r="B1049" s="5">
        <v>541660459</v>
      </c>
      <c r="C1049" t="str">
        <f t="shared" si="48"/>
        <v>356042099_2023</v>
      </c>
      <c r="D1049" t="str">
        <f t="shared" si="49"/>
        <v>Lincoln Financial Foundation Inc_Alliance Defending Freedom202350</v>
      </c>
      <c r="E1049" t="str">
        <f t="shared" si="50"/>
        <v>ProPublica</v>
      </c>
      <c r="F1049" t="s">
        <v>1741</v>
      </c>
      <c r="G1049" t="s">
        <v>1691</v>
      </c>
      <c r="H1049" t="s">
        <v>322</v>
      </c>
      <c r="I1049" s="1">
        <v>50</v>
      </c>
      <c r="J1049">
        <v>2023</v>
      </c>
    </row>
    <row r="1050" spans="1:10" x14ac:dyDescent="0.2">
      <c r="A1050">
        <v>202024120</v>
      </c>
      <c r="B1050" s="5">
        <v>541660459</v>
      </c>
      <c r="C1050" t="str">
        <f t="shared" si="48"/>
        <v>202024120_2020</v>
      </c>
      <c r="D1050" t="str">
        <f t="shared" si="49"/>
        <v>Lisa And Bob Cheeley Foundation Inc_Alliance Defending Freedom2020600</v>
      </c>
      <c r="E1050" t="str">
        <f t="shared" si="50"/>
        <v>ProPublica</v>
      </c>
      <c r="F1050" t="s">
        <v>1742</v>
      </c>
      <c r="G1050" t="s">
        <v>1692</v>
      </c>
      <c r="H1050" t="s">
        <v>322</v>
      </c>
      <c r="I1050" s="1">
        <v>600</v>
      </c>
      <c r="J1050">
        <v>2020</v>
      </c>
    </row>
    <row r="1051" spans="1:10" x14ac:dyDescent="0.2">
      <c r="A1051">
        <v>202024120</v>
      </c>
      <c r="B1051" s="5">
        <v>541660459</v>
      </c>
      <c r="C1051" t="str">
        <f t="shared" si="48"/>
        <v>202024120_2021</v>
      </c>
      <c r="D1051" t="str">
        <f t="shared" si="49"/>
        <v>Lisa And Bob Cheeley Foundation Inc_Alliance Defending Freedom2021600</v>
      </c>
      <c r="E1051" t="str">
        <f t="shared" si="50"/>
        <v>ProPublica</v>
      </c>
      <c r="F1051" t="s">
        <v>1743</v>
      </c>
      <c r="G1051" t="s">
        <v>1692</v>
      </c>
      <c r="H1051" t="s">
        <v>322</v>
      </c>
      <c r="I1051" s="1">
        <v>600</v>
      </c>
      <c r="J1051">
        <v>2021</v>
      </c>
    </row>
    <row r="1052" spans="1:10" x14ac:dyDescent="0.2">
      <c r="A1052">
        <v>202024120</v>
      </c>
      <c r="B1052" s="5">
        <v>541660459</v>
      </c>
      <c r="C1052" t="str">
        <f t="shared" si="48"/>
        <v>202024120_2022</v>
      </c>
      <c r="D1052" t="str">
        <f t="shared" si="49"/>
        <v>Lisa And Bob Cheeley Foundation Inc_Alliance Defending Freedom2022600</v>
      </c>
      <c r="E1052" t="str">
        <f t="shared" si="50"/>
        <v>ProPublica</v>
      </c>
      <c r="F1052" t="s">
        <v>1744</v>
      </c>
      <c r="G1052" t="s">
        <v>1692</v>
      </c>
      <c r="H1052" t="s">
        <v>322</v>
      </c>
      <c r="I1052" s="1">
        <v>600</v>
      </c>
      <c r="J1052">
        <v>2022</v>
      </c>
    </row>
    <row r="1053" spans="1:10" x14ac:dyDescent="0.2">
      <c r="A1053">
        <v>202024120</v>
      </c>
      <c r="B1053" s="5">
        <v>541660459</v>
      </c>
      <c r="C1053" t="str">
        <f t="shared" si="48"/>
        <v>202024120_2023</v>
      </c>
      <c r="D1053" t="str">
        <f t="shared" si="49"/>
        <v>Lisa And Bob Cheeley Foundation Inc_Alliance Defending Freedom2023600</v>
      </c>
      <c r="E1053" t="str">
        <f t="shared" si="50"/>
        <v>ProPublica</v>
      </c>
      <c r="F1053" t="s">
        <v>1745</v>
      </c>
      <c r="G1053" t="s">
        <v>1692</v>
      </c>
      <c r="H1053" t="s">
        <v>322</v>
      </c>
      <c r="I1053" s="1">
        <v>600</v>
      </c>
      <c r="J1053">
        <v>2023</v>
      </c>
    </row>
    <row r="1054" spans="1:10" x14ac:dyDescent="0.2">
      <c r="A1054">
        <v>742977424</v>
      </c>
      <c r="B1054" s="5">
        <v>541660459</v>
      </c>
      <c r="C1054" t="str">
        <f t="shared" si="48"/>
        <v>742977424_2016</v>
      </c>
      <c r="D1054" t="str">
        <f t="shared" si="49"/>
        <v>Live The Call Shema_Alliance Defending Freedom20165000</v>
      </c>
      <c r="E1054" t="str">
        <f t="shared" si="50"/>
        <v>ProPublica</v>
      </c>
      <c r="F1054" t="s">
        <v>1746</v>
      </c>
      <c r="G1054" t="s">
        <v>1693</v>
      </c>
      <c r="H1054" t="s">
        <v>322</v>
      </c>
      <c r="I1054" s="1">
        <v>5000</v>
      </c>
      <c r="J1054">
        <v>2016</v>
      </c>
    </row>
    <row r="1055" spans="1:10" x14ac:dyDescent="0.2">
      <c r="A1055">
        <v>521270668</v>
      </c>
      <c r="B1055" s="5">
        <v>541660459</v>
      </c>
      <c r="C1055" t="str">
        <f t="shared" si="48"/>
        <v>521270668_2017</v>
      </c>
      <c r="D1055" t="str">
        <f t="shared" si="49"/>
        <v>Living Stones Foundation_Alliance Defending Freedom201710000</v>
      </c>
      <c r="E1055" t="str">
        <f t="shared" si="50"/>
        <v>ProPublica</v>
      </c>
      <c r="F1055" t="s">
        <v>1747</v>
      </c>
      <c r="G1055" t="s">
        <v>1694</v>
      </c>
      <c r="H1055" t="s">
        <v>322</v>
      </c>
      <c r="I1055" s="1">
        <v>10000</v>
      </c>
      <c r="J1055">
        <v>2017</v>
      </c>
    </row>
    <row r="1056" spans="1:10" x14ac:dyDescent="0.2">
      <c r="A1056">
        <v>586468818</v>
      </c>
      <c r="B1056" s="5">
        <v>541660459</v>
      </c>
      <c r="C1056" t="str">
        <f t="shared" si="48"/>
        <v>586468818_2023</v>
      </c>
      <c r="D1056" t="str">
        <f t="shared" si="49"/>
        <v>Lloyd And Vivian Noble Foundation Tr_Alliance Defending Freedom2023136000</v>
      </c>
      <c r="E1056" t="str">
        <f t="shared" si="50"/>
        <v>ProPublica</v>
      </c>
      <c r="F1056" t="s">
        <v>1748</v>
      </c>
      <c r="G1056" t="s">
        <v>1695</v>
      </c>
      <c r="H1056" t="s">
        <v>322</v>
      </c>
      <c r="I1056" s="1">
        <v>136000</v>
      </c>
      <c r="J1056">
        <v>2023</v>
      </c>
    </row>
    <row r="1057" spans="1:10" x14ac:dyDescent="0.2">
      <c r="A1057">
        <v>730979754</v>
      </c>
      <c r="B1057" s="5">
        <v>541660459</v>
      </c>
      <c r="C1057" t="str">
        <f t="shared" si="48"/>
        <v>730979754_2023</v>
      </c>
      <c r="D1057" t="str">
        <f t="shared" si="49"/>
        <v>Logan Wright Foundation_Alliance Defending Freedom2023100</v>
      </c>
      <c r="E1057" t="str">
        <f t="shared" si="50"/>
        <v>ProPublica</v>
      </c>
      <c r="F1057" t="s">
        <v>1749</v>
      </c>
      <c r="G1057" t="s">
        <v>1696</v>
      </c>
      <c r="H1057" t="s">
        <v>322</v>
      </c>
      <c r="I1057" s="1">
        <v>100</v>
      </c>
      <c r="J1057">
        <v>2023</v>
      </c>
    </row>
    <row r="1058" spans="1:10" x14ac:dyDescent="0.2">
      <c r="A1058">
        <v>363728178</v>
      </c>
      <c r="B1058" s="5">
        <v>541660459</v>
      </c>
      <c r="C1058" t="str">
        <f t="shared" si="48"/>
        <v>363728178_2014</v>
      </c>
      <c r="D1058" t="str">
        <f t="shared" si="49"/>
        <v>Loren A Jahn Private Charitable_Alliance Defending Freedom201410000</v>
      </c>
      <c r="E1058" t="str">
        <f t="shared" si="50"/>
        <v>ProPublica</v>
      </c>
      <c r="F1058" t="s">
        <v>1750</v>
      </c>
      <c r="G1058" t="s">
        <v>1697</v>
      </c>
      <c r="H1058" t="s">
        <v>322</v>
      </c>
      <c r="I1058" s="1">
        <v>10000</v>
      </c>
      <c r="J1058">
        <v>2014</v>
      </c>
    </row>
    <row r="1059" spans="1:10" x14ac:dyDescent="0.2">
      <c r="A1059">
        <v>470816447</v>
      </c>
      <c r="B1059" s="5">
        <v>541660459</v>
      </c>
      <c r="C1059" t="str">
        <f t="shared" si="48"/>
        <v>470816447_2020</v>
      </c>
      <c r="D1059" t="str">
        <f t="shared" si="49"/>
        <v>Lothlorien Foundation_Alliance Defending Freedom20202000</v>
      </c>
      <c r="E1059" t="str">
        <f t="shared" si="50"/>
        <v>ProPublica</v>
      </c>
      <c r="F1059" t="s">
        <v>1751</v>
      </c>
      <c r="G1059" t="s">
        <v>1698</v>
      </c>
      <c r="H1059" t="s">
        <v>322</v>
      </c>
      <c r="I1059" s="1">
        <v>2000</v>
      </c>
      <c r="J1059">
        <v>2020</v>
      </c>
    </row>
    <row r="1060" spans="1:10" x14ac:dyDescent="0.2">
      <c r="A1060">
        <v>470816447</v>
      </c>
      <c r="B1060" s="5">
        <v>541660459</v>
      </c>
      <c r="C1060" t="str">
        <f t="shared" si="48"/>
        <v>470816447_2021</v>
      </c>
      <c r="D1060" t="str">
        <f t="shared" si="49"/>
        <v>Lothlorien Foundation_Alliance Defending Freedom20215000</v>
      </c>
      <c r="E1060" t="str">
        <f t="shared" si="50"/>
        <v>ProPublica</v>
      </c>
      <c r="F1060" t="s">
        <v>1752</v>
      </c>
      <c r="G1060" t="s">
        <v>1698</v>
      </c>
      <c r="H1060" t="s">
        <v>322</v>
      </c>
      <c r="I1060" s="1">
        <v>5000</v>
      </c>
      <c r="J1060">
        <v>2021</v>
      </c>
    </row>
    <row r="1061" spans="1:10" x14ac:dyDescent="0.2">
      <c r="A1061">
        <v>470816447</v>
      </c>
      <c r="B1061" s="5">
        <v>541660459</v>
      </c>
      <c r="C1061" t="str">
        <f t="shared" si="48"/>
        <v>470816447_2023</v>
      </c>
      <c r="D1061" t="str">
        <f t="shared" si="49"/>
        <v>Lothlorien Foundation_Alliance Defending Freedom202310000</v>
      </c>
      <c r="E1061" t="str">
        <f t="shared" si="50"/>
        <v>ProPublica</v>
      </c>
      <c r="F1061" t="s">
        <v>1753</v>
      </c>
      <c r="G1061" t="s">
        <v>1698</v>
      </c>
      <c r="H1061" t="s">
        <v>322</v>
      </c>
      <c r="I1061" s="1">
        <v>10000</v>
      </c>
      <c r="J1061">
        <v>2023</v>
      </c>
    </row>
    <row r="1062" spans="1:10" x14ac:dyDescent="0.2">
      <c r="A1062">
        <v>946108391</v>
      </c>
      <c r="B1062" s="5">
        <v>541660459</v>
      </c>
      <c r="C1062" t="str">
        <f t="shared" si="48"/>
        <v>946108391_2012</v>
      </c>
      <c r="D1062" t="str">
        <f t="shared" si="49"/>
        <v>Lowell Berry Foundation_Alliance Defending Freedom20122000</v>
      </c>
      <c r="E1062" t="str">
        <f t="shared" si="50"/>
        <v>ProPublica</v>
      </c>
      <c r="F1062" t="s">
        <v>1754</v>
      </c>
      <c r="G1062" t="s">
        <v>1699</v>
      </c>
      <c r="H1062" t="s">
        <v>322</v>
      </c>
      <c r="I1062" s="1">
        <v>2000</v>
      </c>
      <c r="J1062">
        <v>2012</v>
      </c>
    </row>
    <row r="1063" spans="1:10" x14ac:dyDescent="0.2">
      <c r="A1063">
        <v>946108391</v>
      </c>
      <c r="B1063" s="5">
        <v>541660459</v>
      </c>
      <c r="C1063" t="str">
        <f t="shared" si="48"/>
        <v>946108391_2013</v>
      </c>
      <c r="D1063" t="str">
        <f t="shared" si="49"/>
        <v>Lowell Berry Foundation_Alliance Defending Freedom20132000</v>
      </c>
      <c r="E1063" t="str">
        <f t="shared" si="50"/>
        <v>ProPublica</v>
      </c>
      <c r="F1063" t="s">
        <v>1755</v>
      </c>
      <c r="G1063" t="s">
        <v>1699</v>
      </c>
      <c r="H1063" t="s">
        <v>322</v>
      </c>
      <c r="I1063" s="1">
        <v>2000</v>
      </c>
      <c r="J1063">
        <v>2013</v>
      </c>
    </row>
    <row r="1064" spans="1:10" x14ac:dyDescent="0.2">
      <c r="A1064">
        <v>946108391</v>
      </c>
      <c r="B1064" s="5">
        <v>541660459</v>
      </c>
      <c r="C1064" t="str">
        <f t="shared" si="48"/>
        <v>946108391_2014</v>
      </c>
      <c r="D1064" t="str">
        <f t="shared" si="49"/>
        <v>Lowell Berry Foundation_Alliance Defending Freedom20142000</v>
      </c>
      <c r="E1064" t="str">
        <f t="shared" si="50"/>
        <v>ProPublica</v>
      </c>
      <c r="F1064" t="s">
        <v>1756</v>
      </c>
      <c r="G1064" t="s">
        <v>1699</v>
      </c>
      <c r="H1064" t="s">
        <v>322</v>
      </c>
      <c r="I1064" s="1">
        <v>2000</v>
      </c>
      <c r="J1064">
        <v>2014</v>
      </c>
    </row>
    <row r="1065" spans="1:10" x14ac:dyDescent="0.2">
      <c r="A1065">
        <v>946108391</v>
      </c>
      <c r="B1065" s="5">
        <v>541660459</v>
      </c>
      <c r="C1065" t="str">
        <f t="shared" si="48"/>
        <v>946108391_2015</v>
      </c>
      <c r="D1065" t="str">
        <f t="shared" si="49"/>
        <v>Lowell Berry Foundation_Alliance Defending Freedom20152000</v>
      </c>
      <c r="E1065" t="str">
        <f t="shared" si="50"/>
        <v>ProPublica</v>
      </c>
      <c r="F1065" t="s">
        <v>1757</v>
      </c>
      <c r="G1065" t="s">
        <v>1699</v>
      </c>
      <c r="H1065" t="s">
        <v>322</v>
      </c>
      <c r="I1065" s="1">
        <v>2000</v>
      </c>
      <c r="J1065">
        <v>2015</v>
      </c>
    </row>
    <row r="1066" spans="1:10" x14ac:dyDescent="0.2">
      <c r="A1066">
        <v>946108391</v>
      </c>
      <c r="B1066" s="5">
        <v>541660459</v>
      </c>
      <c r="C1066" t="str">
        <f t="shared" si="48"/>
        <v>946108391_2016</v>
      </c>
      <c r="D1066" t="str">
        <f t="shared" si="49"/>
        <v>Lowell Berry Foundation_Alliance Defending Freedom20162000</v>
      </c>
      <c r="E1066" t="str">
        <f t="shared" si="50"/>
        <v>ProPublica</v>
      </c>
      <c r="F1066" t="s">
        <v>1758</v>
      </c>
      <c r="G1066" t="s">
        <v>1699</v>
      </c>
      <c r="H1066" t="s">
        <v>322</v>
      </c>
      <c r="I1066" s="1">
        <v>2000</v>
      </c>
      <c r="J1066">
        <v>2016</v>
      </c>
    </row>
    <row r="1067" spans="1:10" x14ac:dyDescent="0.2">
      <c r="A1067">
        <v>946108391</v>
      </c>
      <c r="B1067" s="5">
        <v>541660459</v>
      </c>
      <c r="C1067" t="str">
        <f t="shared" si="48"/>
        <v>946108391_2017</v>
      </c>
      <c r="D1067" t="str">
        <f t="shared" si="49"/>
        <v>Lowell Berry Foundation_Alliance Defending Freedom20171000</v>
      </c>
      <c r="E1067" t="str">
        <f t="shared" si="50"/>
        <v>ProPublica</v>
      </c>
      <c r="F1067" t="s">
        <v>1759</v>
      </c>
      <c r="G1067" t="s">
        <v>1699</v>
      </c>
      <c r="H1067" t="s">
        <v>322</v>
      </c>
      <c r="I1067" s="1">
        <v>1000</v>
      </c>
      <c r="J1067">
        <v>2017</v>
      </c>
    </row>
    <row r="1068" spans="1:10" x14ac:dyDescent="0.2">
      <c r="A1068">
        <v>946108391</v>
      </c>
      <c r="B1068" s="5">
        <v>541660459</v>
      </c>
      <c r="C1068" t="str">
        <f t="shared" si="48"/>
        <v>946108391_2018</v>
      </c>
      <c r="D1068" t="str">
        <f t="shared" si="49"/>
        <v>Lowell Berry Foundation_Alliance Defending Freedom20181000</v>
      </c>
      <c r="E1068" t="str">
        <f t="shared" si="50"/>
        <v>ProPublica</v>
      </c>
      <c r="F1068" t="s">
        <v>1760</v>
      </c>
      <c r="G1068" t="s">
        <v>1699</v>
      </c>
      <c r="H1068" t="s">
        <v>322</v>
      </c>
      <c r="I1068" s="1">
        <v>1000</v>
      </c>
      <c r="J1068">
        <v>2018</v>
      </c>
    </row>
    <row r="1069" spans="1:10" x14ac:dyDescent="0.2">
      <c r="A1069">
        <v>946108391</v>
      </c>
      <c r="B1069" s="5">
        <v>541660459</v>
      </c>
      <c r="C1069" t="str">
        <f t="shared" si="48"/>
        <v>946108391_2020</v>
      </c>
      <c r="D1069" t="str">
        <f t="shared" si="49"/>
        <v>Lowell Berry Foundation_Alliance Defending Freedom20202000</v>
      </c>
      <c r="E1069" t="str">
        <f t="shared" si="50"/>
        <v>ProPublica</v>
      </c>
      <c r="F1069" t="s">
        <v>1761</v>
      </c>
      <c r="G1069" t="s">
        <v>1699</v>
      </c>
      <c r="H1069" t="s">
        <v>322</v>
      </c>
      <c r="I1069" s="1">
        <v>2000</v>
      </c>
      <c r="J1069">
        <v>2020</v>
      </c>
    </row>
    <row r="1070" spans="1:10" x14ac:dyDescent="0.2">
      <c r="A1070">
        <v>946108391</v>
      </c>
      <c r="B1070" s="5">
        <v>541660459</v>
      </c>
      <c r="C1070" t="str">
        <f t="shared" si="48"/>
        <v>946108391_2021</v>
      </c>
      <c r="D1070" t="str">
        <f t="shared" si="49"/>
        <v>Lowell Berry Foundation_Alliance Defending Freedom20211000</v>
      </c>
      <c r="E1070" t="str">
        <f t="shared" si="50"/>
        <v>ProPublica</v>
      </c>
      <c r="F1070" t="s">
        <v>1762</v>
      </c>
      <c r="G1070" t="s">
        <v>1699</v>
      </c>
      <c r="H1070" t="s">
        <v>322</v>
      </c>
      <c r="I1070" s="1">
        <v>1000</v>
      </c>
      <c r="J1070">
        <v>2021</v>
      </c>
    </row>
    <row r="1071" spans="1:10" x14ac:dyDescent="0.2">
      <c r="A1071">
        <v>946108391</v>
      </c>
      <c r="B1071" s="5">
        <v>541660459</v>
      </c>
      <c r="C1071" t="str">
        <f t="shared" si="48"/>
        <v>946108391_2022</v>
      </c>
      <c r="D1071" t="str">
        <f t="shared" si="49"/>
        <v>Lowell Berry Foundation_Alliance Defending Freedom20222000</v>
      </c>
      <c r="E1071" t="str">
        <f t="shared" si="50"/>
        <v>ProPublica</v>
      </c>
      <c r="F1071" t="s">
        <v>1763</v>
      </c>
      <c r="G1071" t="s">
        <v>1699</v>
      </c>
      <c r="H1071" t="s">
        <v>322</v>
      </c>
      <c r="I1071" s="1">
        <v>2000</v>
      </c>
      <c r="J1071">
        <v>2022</v>
      </c>
    </row>
    <row r="1072" spans="1:10" x14ac:dyDescent="0.2">
      <c r="A1072">
        <v>946108391</v>
      </c>
      <c r="B1072" s="5">
        <v>541660459</v>
      </c>
      <c r="C1072" t="str">
        <f t="shared" si="48"/>
        <v>946108391_2023</v>
      </c>
      <c r="D1072" t="str">
        <f t="shared" si="49"/>
        <v>Lowell Berry Foundation_Alliance Defending Freedom20232500</v>
      </c>
      <c r="E1072" t="str">
        <f t="shared" si="50"/>
        <v>ProPublica</v>
      </c>
      <c r="F1072" t="s">
        <v>1764</v>
      </c>
      <c r="G1072" t="s">
        <v>1699</v>
      </c>
      <c r="H1072" t="s">
        <v>322</v>
      </c>
      <c r="I1072" s="1">
        <v>2500</v>
      </c>
      <c r="J1072">
        <v>2023</v>
      </c>
    </row>
    <row r="1073" spans="1:10" x14ac:dyDescent="0.2">
      <c r="A1073">
        <v>274171978</v>
      </c>
      <c r="B1073" s="5">
        <v>541660459</v>
      </c>
      <c r="C1073" t="str">
        <f t="shared" si="48"/>
        <v>274171978_2021</v>
      </c>
      <c r="D1073" t="str">
        <f t="shared" si="49"/>
        <v>Lpl Financial Foundation Inc_Alliance Defending Freedom2021250</v>
      </c>
      <c r="E1073" t="str">
        <f t="shared" si="50"/>
        <v>ProPublica</v>
      </c>
      <c r="F1073" t="s">
        <v>1765</v>
      </c>
      <c r="G1073" t="s">
        <v>1700</v>
      </c>
      <c r="H1073" t="s">
        <v>322</v>
      </c>
      <c r="I1073" s="1">
        <v>250</v>
      </c>
      <c r="J1073">
        <v>2021</v>
      </c>
    </row>
    <row r="1074" spans="1:10" x14ac:dyDescent="0.2">
      <c r="A1074">
        <v>300520136</v>
      </c>
      <c r="B1074" s="5">
        <v>541660459</v>
      </c>
      <c r="C1074" t="str">
        <f t="shared" si="48"/>
        <v>300520136_2017</v>
      </c>
      <c r="D1074" t="str">
        <f t="shared" si="49"/>
        <v>Luhrsen Family Foundation Inc_Alliance Defending Freedom201725</v>
      </c>
      <c r="E1074" t="str">
        <f t="shared" si="50"/>
        <v>ProPublica</v>
      </c>
      <c r="F1074" t="s">
        <v>1766</v>
      </c>
      <c r="G1074" t="s">
        <v>1701</v>
      </c>
      <c r="H1074" t="s">
        <v>322</v>
      </c>
      <c r="I1074" s="1">
        <v>25</v>
      </c>
      <c r="J1074">
        <v>2017</v>
      </c>
    </row>
    <row r="1075" spans="1:10" x14ac:dyDescent="0.2">
      <c r="A1075">
        <v>464187458</v>
      </c>
      <c r="B1075" s="5">
        <v>541660459</v>
      </c>
      <c r="C1075" t="str">
        <f t="shared" si="48"/>
        <v>464187458_2019</v>
      </c>
      <c r="D1075" t="str">
        <f t="shared" si="49"/>
        <v>Luke 1248 Foundation Inc_Alliance Defending Freedom201910000</v>
      </c>
      <c r="E1075" t="str">
        <f t="shared" si="50"/>
        <v>ProPublica</v>
      </c>
      <c r="F1075" t="s">
        <v>1767</v>
      </c>
      <c r="G1075" t="s">
        <v>1702</v>
      </c>
      <c r="H1075" t="s">
        <v>322</v>
      </c>
      <c r="I1075" s="1">
        <v>10000</v>
      </c>
      <c r="J1075">
        <v>2019</v>
      </c>
    </row>
    <row r="1076" spans="1:10" x14ac:dyDescent="0.2">
      <c r="A1076">
        <v>464187458</v>
      </c>
      <c r="B1076" s="5">
        <v>541660459</v>
      </c>
      <c r="C1076" t="str">
        <f t="shared" si="48"/>
        <v>464187458_2020</v>
      </c>
      <c r="D1076" t="str">
        <f t="shared" si="49"/>
        <v>Luke 1248 Foundation Inc_Alliance Defending Freedom202010000</v>
      </c>
      <c r="E1076" t="str">
        <f t="shared" si="50"/>
        <v>ProPublica</v>
      </c>
      <c r="F1076" t="s">
        <v>1768</v>
      </c>
      <c r="G1076" t="s">
        <v>1702</v>
      </c>
      <c r="H1076" t="s">
        <v>322</v>
      </c>
      <c r="I1076" s="1">
        <v>10000</v>
      </c>
      <c r="J1076">
        <v>2020</v>
      </c>
    </row>
    <row r="1077" spans="1:10" x14ac:dyDescent="0.2">
      <c r="A1077">
        <v>464187458</v>
      </c>
      <c r="B1077" s="5">
        <v>541660459</v>
      </c>
      <c r="C1077" t="str">
        <f t="shared" si="48"/>
        <v>464187458_2021</v>
      </c>
      <c r="D1077" t="str">
        <f t="shared" si="49"/>
        <v>Luke 1248 Foundation Inc_Alliance Defending Freedom20215000</v>
      </c>
      <c r="E1077" t="str">
        <f t="shared" si="50"/>
        <v>ProPublica</v>
      </c>
      <c r="F1077" t="s">
        <v>1769</v>
      </c>
      <c r="G1077" t="s">
        <v>1702</v>
      </c>
      <c r="H1077" t="s">
        <v>322</v>
      </c>
      <c r="I1077" s="1">
        <v>5000</v>
      </c>
      <c r="J1077">
        <v>2021</v>
      </c>
    </row>
    <row r="1078" spans="1:10" x14ac:dyDescent="0.2">
      <c r="A1078">
        <v>464187458</v>
      </c>
      <c r="B1078" s="5">
        <v>541660459</v>
      </c>
      <c r="C1078" t="str">
        <f t="shared" si="48"/>
        <v>464187458_2022</v>
      </c>
      <c r="D1078" t="str">
        <f t="shared" si="49"/>
        <v>Luke 1248 Foundation Inc_Alliance Defending Freedom20229000</v>
      </c>
      <c r="E1078" t="str">
        <f t="shared" si="50"/>
        <v>ProPublica</v>
      </c>
      <c r="F1078" t="s">
        <v>1770</v>
      </c>
      <c r="G1078" t="s">
        <v>1702</v>
      </c>
      <c r="H1078" t="s">
        <v>322</v>
      </c>
      <c r="I1078" s="1">
        <v>9000</v>
      </c>
      <c r="J1078">
        <v>2022</v>
      </c>
    </row>
    <row r="1079" spans="1:10" x14ac:dyDescent="0.2">
      <c r="A1079">
        <v>464187458</v>
      </c>
      <c r="B1079" s="5">
        <v>541660459</v>
      </c>
      <c r="C1079" t="str">
        <f t="shared" si="48"/>
        <v>464187458_2023</v>
      </c>
      <c r="D1079" t="str">
        <f t="shared" si="49"/>
        <v>Luke 1248 Foundation Inc_Alliance Defending Freedom20239000</v>
      </c>
      <c r="E1079" t="str">
        <f t="shared" si="50"/>
        <v>ProPublica</v>
      </c>
      <c r="F1079" t="s">
        <v>1771</v>
      </c>
      <c r="G1079" t="s">
        <v>1702</v>
      </c>
      <c r="H1079" t="s">
        <v>322</v>
      </c>
      <c r="I1079" s="1">
        <v>9000</v>
      </c>
      <c r="J1079">
        <v>2023</v>
      </c>
    </row>
    <row r="1080" spans="1:10" x14ac:dyDescent="0.2">
      <c r="A1080">
        <v>453982079</v>
      </c>
      <c r="B1080" s="5">
        <v>541660459</v>
      </c>
      <c r="C1080" t="str">
        <f t="shared" si="48"/>
        <v>453982079_2018</v>
      </c>
      <c r="D1080" t="str">
        <f t="shared" si="49"/>
        <v>Luke And Lori Morrow Family Foundation_Alliance Defending Freedom201810000</v>
      </c>
      <c r="E1080" t="str">
        <f t="shared" si="50"/>
        <v>ProPublica</v>
      </c>
      <c r="F1080" t="s">
        <v>1772</v>
      </c>
      <c r="G1080" t="s">
        <v>1703</v>
      </c>
      <c r="H1080" t="s">
        <v>322</v>
      </c>
      <c r="I1080" s="1">
        <v>10000</v>
      </c>
      <c r="J1080">
        <v>2018</v>
      </c>
    </row>
    <row r="1081" spans="1:10" x14ac:dyDescent="0.2">
      <c r="A1081">
        <v>770186343</v>
      </c>
      <c r="B1081" s="5">
        <v>541660459</v>
      </c>
      <c r="C1081" t="str">
        <f t="shared" si="48"/>
        <v>770186343_2002</v>
      </c>
      <c r="D1081" t="str">
        <f t="shared" si="49"/>
        <v>Lynn &amp; Foster Friess Family Foundation_Alliance Defending Freedom20021000</v>
      </c>
      <c r="E1081" t="str">
        <f t="shared" si="50"/>
        <v>CT</v>
      </c>
      <c r="F1081" t="s">
        <v>438</v>
      </c>
      <c r="G1081" t="s">
        <v>537</v>
      </c>
      <c r="H1081" t="s">
        <v>322</v>
      </c>
      <c r="I1081" s="1">
        <v>1000</v>
      </c>
      <c r="J1081">
        <v>2002</v>
      </c>
    </row>
    <row r="1082" spans="1:10" x14ac:dyDescent="0.2">
      <c r="A1082">
        <v>470836951</v>
      </c>
      <c r="B1082" s="5">
        <v>541660459</v>
      </c>
      <c r="C1082" t="str">
        <f t="shared" si="48"/>
        <v>470836951_2015</v>
      </c>
      <c r="D1082" t="str">
        <f t="shared" si="49"/>
        <v>Lynn P Demarco Charitable Foundation_Alliance Defending Freedom20155000</v>
      </c>
      <c r="E1082" t="str">
        <f t="shared" si="50"/>
        <v>ProPublica</v>
      </c>
      <c r="F1082" t="s">
        <v>1773</v>
      </c>
      <c r="G1082" t="s">
        <v>1704</v>
      </c>
      <c r="H1082" t="s">
        <v>322</v>
      </c>
      <c r="I1082" s="1">
        <v>5000</v>
      </c>
      <c r="J1082">
        <v>2015</v>
      </c>
    </row>
    <row r="1083" spans="1:10" x14ac:dyDescent="0.2">
      <c r="A1083">
        <v>470836951</v>
      </c>
      <c r="B1083" s="5">
        <v>541660459</v>
      </c>
      <c r="C1083" t="str">
        <f t="shared" si="48"/>
        <v>470836951_2016</v>
      </c>
      <c r="D1083" t="str">
        <f t="shared" si="49"/>
        <v>Lynn P Demarco Charitable Foundation_Alliance Defending Freedom20163000</v>
      </c>
      <c r="E1083" t="str">
        <f t="shared" si="50"/>
        <v>ProPublica</v>
      </c>
      <c r="F1083" t="s">
        <v>1774</v>
      </c>
      <c r="G1083" t="s">
        <v>1704</v>
      </c>
      <c r="H1083" t="s">
        <v>322</v>
      </c>
      <c r="I1083" s="1">
        <v>3000</v>
      </c>
      <c r="J1083">
        <v>2016</v>
      </c>
    </row>
    <row r="1084" spans="1:10" x14ac:dyDescent="0.2">
      <c r="A1084">
        <v>470836951</v>
      </c>
      <c r="B1084" s="5">
        <v>541660459</v>
      </c>
      <c r="C1084" t="str">
        <f t="shared" si="48"/>
        <v>470836951_2017</v>
      </c>
      <c r="D1084" t="str">
        <f t="shared" si="49"/>
        <v>Lynn P Demarco Charitable Foundation_Alliance Defending Freedom201710000</v>
      </c>
      <c r="E1084" t="str">
        <f t="shared" si="50"/>
        <v>ProPublica</v>
      </c>
      <c r="F1084" t="s">
        <v>1775</v>
      </c>
      <c r="G1084" t="s">
        <v>1704</v>
      </c>
      <c r="H1084" t="s">
        <v>322</v>
      </c>
      <c r="I1084" s="1">
        <v>10000</v>
      </c>
      <c r="J1084">
        <v>2017</v>
      </c>
    </row>
    <row r="1085" spans="1:10" x14ac:dyDescent="0.2">
      <c r="A1085">
        <v>470836951</v>
      </c>
      <c r="B1085" s="5">
        <v>541660459</v>
      </c>
      <c r="C1085" t="str">
        <f t="shared" si="48"/>
        <v>470836951_2018</v>
      </c>
      <c r="D1085" t="str">
        <f t="shared" si="49"/>
        <v>Lynn P Demarco Charitable Foundation_Alliance Defending Freedom201850000</v>
      </c>
      <c r="E1085" t="str">
        <f t="shared" si="50"/>
        <v>ProPublica</v>
      </c>
      <c r="F1085" t="s">
        <v>1776</v>
      </c>
      <c r="G1085" t="s">
        <v>1704</v>
      </c>
      <c r="H1085" t="s">
        <v>322</v>
      </c>
      <c r="I1085" s="1">
        <v>50000</v>
      </c>
      <c r="J1085">
        <v>2018</v>
      </c>
    </row>
    <row r="1086" spans="1:10" x14ac:dyDescent="0.2">
      <c r="A1086">
        <v>470836951</v>
      </c>
      <c r="B1086" s="5">
        <v>541660459</v>
      </c>
      <c r="C1086" t="str">
        <f t="shared" si="48"/>
        <v>470836951_2019</v>
      </c>
      <c r="D1086" t="str">
        <f t="shared" si="49"/>
        <v>Lynn P Demarco Charitable Foundation_Alliance Defending Freedom201925025</v>
      </c>
      <c r="E1086" t="str">
        <f t="shared" si="50"/>
        <v>ProPublica</v>
      </c>
      <c r="F1086" t="s">
        <v>1777</v>
      </c>
      <c r="G1086" t="s">
        <v>1704</v>
      </c>
      <c r="H1086" t="s">
        <v>322</v>
      </c>
      <c r="I1086" s="1">
        <v>25025</v>
      </c>
      <c r="J1086">
        <v>2019</v>
      </c>
    </row>
    <row r="1087" spans="1:10" x14ac:dyDescent="0.2">
      <c r="A1087">
        <v>470836951</v>
      </c>
      <c r="B1087" s="5">
        <v>541660459</v>
      </c>
      <c r="C1087" t="str">
        <f t="shared" si="48"/>
        <v>470836951_2020</v>
      </c>
      <c r="D1087" t="str">
        <f t="shared" si="49"/>
        <v>Lynn P Demarco Charitable Foundation_Alliance Defending Freedom202010000</v>
      </c>
      <c r="E1087" t="str">
        <f t="shared" si="50"/>
        <v>ProPublica</v>
      </c>
      <c r="F1087" t="s">
        <v>1778</v>
      </c>
      <c r="G1087" t="s">
        <v>1704</v>
      </c>
      <c r="H1087" t="s">
        <v>322</v>
      </c>
      <c r="I1087" s="1">
        <v>10000</v>
      </c>
      <c r="J1087">
        <v>2020</v>
      </c>
    </row>
    <row r="1088" spans="1:10" x14ac:dyDescent="0.2">
      <c r="A1088">
        <v>470836951</v>
      </c>
      <c r="B1088" s="5">
        <v>541660459</v>
      </c>
      <c r="C1088" t="str">
        <f t="shared" si="48"/>
        <v>470836951_2021</v>
      </c>
      <c r="D1088" t="str">
        <f t="shared" si="49"/>
        <v>Lynn P Demarco Charitable Foundation_Alliance Defending Freedom202115000</v>
      </c>
      <c r="E1088" t="str">
        <f t="shared" si="50"/>
        <v>ProPublica</v>
      </c>
      <c r="F1088" t="s">
        <v>1779</v>
      </c>
      <c r="G1088" t="s">
        <v>1704</v>
      </c>
      <c r="H1088" t="s">
        <v>322</v>
      </c>
      <c r="I1088" s="1">
        <v>15000</v>
      </c>
      <c r="J1088">
        <v>2021</v>
      </c>
    </row>
    <row r="1089" spans="1:10" x14ac:dyDescent="0.2">
      <c r="A1089">
        <v>470836951</v>
      </c>
      <c r="B1089" s="5">
        <v>541660459</v>
      </c>
      <c r="C1089" t="str">
        <f t="shared" si="48"/>
        <v>470836951_2022</v>
      </c>
      <c r="D1089" t="str">
        <f t="shared" si="49"/>
        <v>Lynn P Demarco Charitable Foundation_Alliance Defending Freedom202215000</v>
      </c>
      <c r="E1089" t="str">
        <f t="shared" si="50"/>
        <v>ProPublica</v>
      </c>
      <c r="F1089" t="s">
        <v>1780</v>
      </c>
      <c r="G1089" t="s">
        <v>1704</v>
      </c>
      <c r="H1089" t="s">
        <v>322</v>
      </c>
      <c r="I1089" s="1">
        <v>15000</v>
      </c>
      <c r="J1089">
        <v>2022</v>
      </c>
    </row>
    <row r="1090" spans="1:10" x14ac:dyDescent="0.2">
      <c r="A1090">
        <v>850505629</v>
      </c>
      <c r="B1090" s="5">
        <v>541660459</v>
      </c>
      <c r="C1090" t="str">
        <f t="shared" ref="C1090:C1153" si="51">_xlfn.CONCAT(A1090,"_",J1090)</f>
        <v>850505629_2023</v>
      </c>
      <c r="D1090" t="str">
        <f t="shared" ref="D1090:D1153" si="52">_xlfn.CONCAT(G1090,"_",H1090,J1090,I1090)</f>
        <v>M E Webber Foundation_Alliance Defending Freedom202325000</v>
      </c>
      <c r="E1090" t="str">
        <f t="shared" ref="E1090:E1153" si="53">IF(ISNUMBER(SEARCH("Conservative",F1090)),"CT",IF(ISNUMBER(SEARCH("Propublica",F1090)),"ProPublica","990"))</f>
        <v>ProPublica</v>
      </c>
      <c r="F1090" t="s">
        <v>1781</v>
      </c>
      <c r="G1090" t="s">
        <v>1705</v>
      </c>
      <c r="H1090" t="s">
        <v>322</v>
      </c>
      <c r="I1090" s="1">
        <v>25000</v>
      </c>
      <c r="J1090">
        <v>2023</v>
      </c>
    </row>
    <row r="1091" spans="1:10" x14ac:dyDescent="0.2">
      <c r="A1091">
        <v>611460815</v>
      </c>
      <c r="B1091" s="5">
        <v>541660459</v>
      </c>
      <c r="C1091" t="str">
        <f t="shared" si="51"/>
        <v>611460815_2021</v>
      </c>
      <c r="D1091" t="str">
        <f t="shared" si="52"/>
        <v>M Piuze Foundation_Alliance Defending Freedom20215000</v>
      </c>
      <c r="E1091" t="str">
        <f t="shared" si="53"/>
        <v>ProPublica</v>
      </c>
      <c r="F1091" t="s">
        <v>1782</v>
      </c>
      <c r="G1091" t="s">
        <v>1706</v>
      </c>
      <c r="H1091" t="s">
        <v>322</v>
      </c>
      <c r="I1091" s="1">
        <v>5000</v>
      </c>
      <c r="J1091">
        <v>2021</v>
      </c>
    </row>
    <row r="1092" spans="1:10" x14ac:dyDescent="0.2">
      <c r="A1092">
        <v>611460815</v>
      </c>
      <c r="B1092" s="5">
        <v>541660459</v>
      </c>
      <c r="C1092" t="str">
        <f t="shared" si="51"/>
        <v>611460815_2022</v>
      </c>
      <c r="D1092" t="str">
        <f t="shared" si="52"/>
        <v>M Piuze Foundation_Alliance Defending Freedom202212500</v>
      </c>
      <c r="E1092" t="str">
        <f t="shared" si="53"/>
        <v>ProPublica</v>
      </c>
      <c r="F1092" t="s">
        <v>1783</v>
      </c>
      <c r="G1092" t="s">
        <v>1706</v>
      </c>
      <c r="H1092" t="s">
        <v>322</v>
      </c>
      <c r="I1092" s="1">
        <v>12500</v>
      </c>
      <c r="J1092">
        <v>2022</v>
      </c>
    </row>
    <row r="1093" spans="1:10" x14ac:dyDescent="0.2">
      <c r="A1093">
        <v>611460815</v>
      </c>
      <c r="B1093" s="5">
        <v>541660459</v>
      </c>
      <c r="C1093" t="str">
        <f t="shared" si="51"/>
        <v>611460815_2022</v>
      </c>
      <c r="D1093" t="str">
        <f t="shared" si="52"/>
        <v>M Piuze Foundation_Alliance Defending Freedom202212500</v>
      </c>
      <c r="E1093" t="str">
        <f t="shared" si="53"/>
        <v>ProPublica</v>
      </c>
      <c r="F1093" t="s">
        <v>1784</v>
      </c>
      <c r="G1093" t="s">
        <v>1706</v>
      </c>
      <c r="H1093" t="s">
        <v>322</v>
      </c>
      <c r="I1093" s="1">
        <v>12500</v>
      </c>
      <c r="J1093">
        <v>2022</v>
      </c>
    </row>
    <row r="1094" spans="1:10" x14ac:dyDescent="0.2">
      <c r="A1094">
        <v>611460815</v>
      </c>
      <c r="B1094" s="5">
        <v>541660459</v>
      </c>
      <c r="C1094" t="str">
        <f t="shared" si="51"/>
        <v>611460815_2023</v>
      </c>
      <c r="D1094" t="str">
        <f t="shared" si="52"/>
        <v>M Piuze Foundation_Alliance Defending Freedom202312500</v>
      </c>
      <c r="E1094" t="str">
        <f t="shared" si="53"/>
        <v>ProPublica</v>
      </c>
      <c r="F1094" t="s">
        <v>1785</v>
      </c>
      <c r="G1094" t="s">
        <v>1706</v>
      </c>
      <c r="H1094" t="s">
        <v>322</v>
      </c>
      <c r="I1094" s="1">
        <v>12500</v>
      </c>
      <c r="J1094">
        <v>2023</v>
      </c>
    </row>
    <row r="1095" spans="1:10" x14ac:dyDescent="0.2">
      <c r="A1095">
        <v>626041468</v>
      </c>
      <c r="B1095" s="5">
        <v>541660459</v>
      </c>
      <c r="C1095" t="str">
        <f t="shared" si="51"/>
        <v>626041468_2018</v>
      </c>
      <c r="D1095" t="str">
        <f t="shared" si="52"/>
        <v>Maclellan Foundation Inc_Alliance Defending Freedom20183000</v>
      </c>
      <c r="E1095" t="str">
        <f t="shared" si="53"/>
        <v>ProPublica</v>
      </c>
      <c r="F1095" t="s">
        <v>1786</v>
      </c>
      <c r="G1095" t="s">
        <v>1707</v>
      </c>
      <c r="H1095" t="s">
        <v>322</v>
      </c>
      <c r="I1095" s="1">
        <v>3000</v>
      </c>
      <c r="J1095">
        <v>2018</v>
      </c>
    </row>
    <row r="1096" spans="1:10" x14ac:dyDescent="0.2">
      <c r="A1096">
        <v>626041468</v>
      </c>
      <c r="B1096" s="5">
        <v>541660459</v>
      </c>
      <c r="C1096" t="str">
        <f t="shared" si="51"/>
        <v>626041468_2019</v>
      </c>
      <c r="D1096" t="str">
        <f t="shared" si="52"/>
        <v>Maclellan Foundation Inc_Alliance Defending Freedom20193000</v>
      </c>
      <c r="E1096" t="str">
        <f t="shared" si="53"/>
        <v>ProPublica</v>
      </c>
      <c r="F1096" t="s">
        <v>1787</v>
      </c>
      <c r="G1096" t="s">
        <v>1707</v>
      </c>
      <c r="H1096" t="s">
        <v>322</v>
      </c>
      <c r="I1096" s="1">
        <v>3000</v>
      </c>
      <c r="J1096">
        <v>2019</v>
      </c>
    </row>
    <row r="1097" spans="1:10" x14ac:dyDescent="0.2">
      <c r="A1097">
        <v>626041468</v>
      </c>
      <c r="B1097" s="5">
        <v>541660459</v>
      </c>
      <c r="C1097" t="str">
        <f t="shared" si="51"/>
        <v>626041468_2019</v>
      </c>
      <c r="D1097" t="str">
        <f t="shared" si="52"/>
        <v>Maclellan Foundation Inc_Alliance Defending Freedom2019500</v>
      </c>
      <c r="E1097" t="str">
        <f t="shared" si="53"/>
        <v>ProPublica</v>
      </c>
      <c r="F1097" t="s">
        <v>1787</v>
      </c>
      <c r="G1097" t="s">
        <v>1707</v>
      </c>
      <c r="H1097" t="s">
        <v>322</v>
      </c>
      <c r="I1097" s="1">
        <v>500</v>
      </c>
      <c r="J1097">
        <v>2019</v>
      </c>
    </row>
    <row r="1098" spans="1:10" x14ac:dyDescent="0.2">
      <c r="A1098">
        <v>26124449</v>
      </c>
      <c r="B1098" s="5">
        <v>541660459</v>
      </c>
      <c r="C1098" t="str">
        <f t="shared" si="51"/>
        <v>26124449_2015</v>
      </c>
      <c r="D1098" t="str">
        <f t="shared" si="52"/>
        <v>Mae Casali Bonvicini Charitable Foundation_Alliance Defending Freedom20156000</v>
      </c>
      <c r="E1098" t="str">
        <f t="shared" si="53"/>
        <v>ProPublica</v>
      </c>
      <c r="F1098" t="s">
        <v>1788</v>
      </c>
      <c r="G1098" t="s">
        <v>1708</v>
      </c>
      <c r="H1098" t="s">
        <v>322</v>
      </c>
      <c r="I1098" s="1">
        <v>6000</v>
      </c>
      <c r="J1098">
        <v>2015</v>
      </c>
    </row>
    <row r="1099" spans="1:10" x14ac:dyDescent="0.2">
      <c r="A1099">
        <v>26124449</v>
      </c>
      <c r="B1099" s="5">
        <v>541660459</v>
      </c>
      <c r="C1099" t="str">
        <f t="shared" si="51"/>
        <v>26124449_2016</v>
      </c>
      <c r="D1099" t="str">
        <f t="shared" si="52"/>
        <v>Mae Casali Bonvicini Charitable Foundation_Alliance Defending Freedom20163500</v>
      </c>
      <c r="E1099" t="str">
        <f t="shared" si="53"/>
        <v>ProPublica</v>
      </c>
      <c r="F1099" t="s">
        <v>1808</v>
      </c>
      <c r="G1099" s="8" t="s">
        <v>1708</v>
      </c>
      <c r="H1099" t="s">
        <v>322</v>
      </c>
      <c r="I1099" s="1">
        <v>3500</v>
      </c>
      <c r="J1099">
        <v>2016</v>
      </c>
    </row>
    <row r="1100" spans="1:10" x14ac:dyDescent="0.2">
      <c r="A1100">
        <v>831321455</v>
      </c>
      <c r="B1100" s="5">
        <v>541660459</v>
      </c>
      <c r="C1100" t="str">
        <f t="shared" si="51"/>
        <v>831321455_2021</v>
      </c>
      <c r="D1100" t="str">
        <f t="shared" si="52"/>
        <v>Maestros Work Foundation Inc_Alliance Defending Freedom202125000</v>
      </c>
      <c r="E1100" t="str">
        <f t="shared" si="53"/>
        <v>ProPublica</v>
      </c>
      <c r="F1100" t="s">
        <v>1809</v>
      </c>
      <c r="G1100" s="8" t="s">
        <v>1789</v>
      </c>
      <c r="H1100" t="s">
        <v>322</v>
      </c>
      <c r="I1100" s="1">
        <v>25000</v>
      </c>
      <c r="J1100">
        <v>2021</v>
      </c>
    </row>
    <row r="1101" spans="1:10" x14ac:dyDescent="0.2">
      <c r="A1101">
        <v>831321455</v>
      </c>
      <c r="B1101" s="5">
        <v>541660459</v>
      </c>
      <c r="C1101" t="str">
        <f t="shared" si="51"/>
        <v>831321455_2022</v>
      </c>
      <c r="D1101" t="str">
        <f t="shared" si="52"/>
        <v>Maestros Work Foundation Inc_Alliance Defending Freedom202225000</v>
      </c>
      <c r="E1101" t="str">
        <f t="shared" si="53"/>
        <v>ProPublica</v>
      </c>
      <c r="F1101" t="s">
        <v>1810</v>
      </c>
      <c r="G1101" s="8" t="s">
        <v>1789</v>
      </c>
      <c r="H1101" t="s">
        <v>322</v>
      </c>
      <c r="I1101" s="1">
        <v>25000</v>
      </c>
      <c r="J1101">
        <v>2022</v>
      </c>
    </row>
    <row r="1102" spans="1:10" x14ac:dyDescent="0.2">
      <c r="A1102">
        <v>206354392</v>
      </c>
      <c r="B1102" s="5">
        <v>541660459</v>
      </c>
      <c r="C1102" t="str">
        <f t="shared" si="51"/>
        <v>206354392_2013</v>
      </c>
      <c r="D1102" t="str">
        <f t="shared" si="52"/>
        <v>Magee Fam Charitable Trust_Alliance Defending Freedom2013500</v>
      </c>
      <c r="E1102" t="str">
        <f t="shared" si="53"/>
        <v>ProPublica</v>
      </c>
      <c r="F1102" t="s">
        <v>1811</v>
      </c>
      <c r="G1102" s="8" t="s">
        <v>1868</v>
      </c>
      <c r="H1102" t="s">
        <v>322</v>
      </c>
      <c r="I1102" s="1">
        <v>500</v>
      </c>
      <c r="J1102">
        <v>2013</v>
      </c>
    </row>
    <row r="1103" spans="1:10" x14ac:dyDescent="0.2">
      <c r="A1103">
        <v>206354392</v>
      </c>
      <c r="B1103" s="5">
        <v>541660459</v>
      </c>
      <c r="C1103" t="str">
        <f t="shared" si="51"/>
        <v>206354392_2014</v>
      </c>
      <c r="D1103" t="str">
        <f t="shared" si="52"/>
        <v>Magee Fam Charitable Trust_Alliance Defending Freedom20141000</v>
      </c>
      <c r="E1103" t="str">
        <f t="shared" si="53"/>
        <v>ProPublica</v>
      </c>
      <c r="F1103" t="s">
        <v>1812</v>
      </c>
      <c r="G1103" s="8" t="s">
        <v>1868</v>
      </c>
      <c r="H1103" t="s">
        <v>322</v>
      </c>
      <c r="I1103" s="1">
        <v>1000</v>
      </c>
      <c r="J1103">
        <v>2014</v>
      </c>
    </row>
    <row r="1104" spans="1:10" x14ac:dyDescent="0.2">
      <c r="A1104">
        <v>206354392</v>
      </c>
      <c r="B1104" s="5">
        <v>541660459</v>
      </c>
      <c r="C1104" t="str">
        <f t="shared" si="51"/>
        <v>206354392_2015</v>
      </c>
      <c r="D1104" t="str">
        <f t="shared" si="52"/>
        <v>Magee Fam Charitable Trust_Alliance Defending Freedom2015500</v>
      </c>
      <c r="E1104" t="str">
        <f t="shared" si="53"/>
        <v>ProPublica</v>
      </c>
      <c r="F1104" t="s">
        <v>1813</v>
      </c>
      <c r="G1104" s="8" t="s">
        <v>1868</v>
      </c>
      <c r="H1104" t="s">
        <v>322</v>
      </c>
      <c r="I1104" s="1">
        <v>500</v>
      </c>
      <c r="J1104">
        <v>2015</v>
      </c>
    </row>
    <row r="1105" spans="1:10" x14ac:dyDescent="0.2">
      <c r="A1105">
        <v>206354392</v>
      </c>
      <c r="B1105" s="5">
        <v>541660459</v>
      </c>
      <c r="C1105" t="str">
        <f t="shared" si="51"/>
        <v>206354392_2016</v>
      </c>
      <c r="D1105" t="str">
        <f t="shared" si="52"/>
        <v>Magee Fam Charitable Trust_Alliance Defending Freedom2016800</v>
      </c>
      <c r="E1105" t="str">
        <f t="shared" si="53"/>
        <v>ProPublica</v>
      </c>
      <c r="F1105" t="s">
        <v>1814</v>
      </c>
      <c r="G1105" s="8" t="s">
        <v>1868</v>
      </c>
      <c r="H1105" t="s">
        <v>322</v>
      </c>
      <c r="I1105" s="1">
        <v>800</v>
      </c>
      <c r="J1105">
        <v>2016</v>
      </c>
    </row>
    <row r="1106" spans="1:10" x14ac:dyDescent="0.2">
      <c r="A1106">
        <v>206354392</v>
      </c>
      <c r="B1106" s="5">
        <v>541660459</v>
      </c>
      <c r="C1106" t="str">
        <f t="shared" si="51"/>
        <v>206354392_2017</v>
      </c>
      <c r="D1106" t="str">
        <f t="shared" si="52"/>
        <v>Magee Fam Charitable Trust_Alliance Defending Freedom2017800</v>
      </c>
      <c r="E1106" t="str">
        <f t="shared" si="53"/>
        <v>ProPublica</v>
      </c>
      <c r="F1106" t="s">
        <v>1815</v>
      </c>
      <c r="G1106" s="8" t="s">
        <v>1868</v>
      </c>
      <c r="H1106" t="s">
        <v>322</v>
      </c>
      <c r="I1106" s="1">
        <v>800</v>
      </c>
      <c r="J1106">
        <v>2017</v>
      </c>
    </row>
    <row r="1107" spans="1:10" x14ac:dyDescent="0.2">
      <c r="A1107">
        <v>386108739</v>
      </c>
      <c r="B1107" s="5">
        <v>541660459</v>
      </c>
      <c r="C1107" t="str">
        <f t="shared" si="51"/>
        <v>386108739_2017</v>
      </c>
      <c r="D1107" t="str">
        <f t="shared" si="52"/>
        <v>Maranatha Foundation Inc_Alliance Defending Freedom201712000</v>
      </c>
      <c r="E1107" t="str">
        <f t="shared" si="53"/>
        <v>ProPublica</v>
      </c>
      <c r="F1107" t="s">
        <v>1816</v>
      </c>
      <c r="G1107" s="8" t="s">
        <v>1790</v>
      </c>
      <c r="H1107" t="s">
        <v>322</v>
      </c>
      <c r="I1107" s="1">
        <v>12000</v>
      </c>
      <c r="J1107">
        <v>2017</v>
      </c>
    </row>
    <row r="1108" spans="1:10" x14ac:dyDescent="0.2">
      <c r="A1108">
        <v>386108739</v>
      </c>
      <c r="B1108" s="5">
        <v>541660459</v>
      </c>
      <c r="C1108" t="str">
        <f t="shared" si="51"/>
        <v>386108739_2018</v>
      </c>
      <c r="D1108" t="str">
        <f t="shared" si="52"/>
        <v>Maranatha Foundation Inc_Alliance Defending Freedom201815000</v>
      </c>
      <c r="E1108" t="str">
        <f t="shared" si="53"/>
        <v>ProPublica</v>
      </c>
      <c r="F1108" t="s">
        <v>1817</v>
      </c>
      <c r="G1108" s="8" t="s">
        <v>1790</v>
      </c>
      <c r="H1108" t="s">
        <v>322</v>
      </c>
      <c r="I1108" s="1">
        <v>15000</v>
      </c>
      <c r="J1108">
        <v>2018</v>
      </c>
    </row>
    <row r="1109" spans="1:10" x14ac:dyDescent="0.2">
      <c r="A1109">
        <v>386108739</v>
      </c>
      <c r="B1109" s="5">
        <v>541660459</v>
      </c>
      <c r="C1109" t="str">
        <f t="shared" si="51"/>
        <v>386108739_2019</v>
      </c>
      <c r="D1109" t="str">
        <f t="shared" si="52"/>
        <v>Maranatha Foundation Inc_Alliance Defending Freedom20195000</v>
      </c>
      <c r="E1109" t="str">
        <f t="shared" si="53"/>
        <v>ProPublica</v>
      </c>
      <c r="F1109" t="s">
        <v>1818</v>
      </c>
      <c r="G1109" s="8" t="s">
        <v>1790</v>
      </c>
      <c r="H1109" t="s">
        <v>322</v>
      </c>
      <c r="I1109" s="1">
        <v>5000</v>
      </c>
      <c r="J1109">
        <v>2019</v>
      </c>
    </row>
    <row r="1110" spans="1:10" x14ac:dyDescent="0.2">
      <c r="A1110">
        <v>386108739</v>
      </c>
      <c r="B1110" s="5">
        <v>541660459</v>
      </c>
      <c r="C1110" t="str">
        <f t="shared" si="51"/>
        <v>386108739_2020</v>
      </c>
      <c r="D1110" t="str">
        <f t="shared" si="52"/>
        <v>Maranatha Foundation Inc_Alliance Defending Freedom202012000</v>
      </c>
      <c r="E1110" t="str">
        <f t="shared" si="53"/>
        <v>ProPublica</v>
      </c>
      <c r="F1110" t="s">
        <v>1819</v>
      </c>
      <c r="G1110" s="8" t="s">
        <v>1790</v>
      </c>
      <c r="H1110" t="s">
        <v>322</v>
      </c>
      <c r="I1110" s="1">
        <v>12000</v>
      </c>
      <c r="J1110">
        <v>2020</v>
      </c>
    </row>
    <row r="1111" spans="1:10" x14ac:dyDescent="0.2">
      <c r="A1111">
        <v>746046197</v>
      </c>
      <c r="B1111" s="5">
        <v>541660459</v>
      </c>
      <c r="C1111" t="str">
        <f t="shared" si="51"/>
        <v>746046197_2018</v>
      </c>
      <c r="D1111" t="str">
        <f t="shared" si="52"/>
        <v>Margaret C B &amp; S Spencer N Brown Foundation Inc_Alliance Defending Freedom2018100</v>
      </c>
      <c r="E1111" t="str">
        <f t="shared" si="53"/>
        <v>ProPublica</v>
      </c>
      <c r="F1111" t="s">
        <v>1820</v>
      </c>
      <c r="G1111" s="8" t="s">
        <v>1791</v>
      </c>
      <c r="H1111" t="s">
        <v>322</v>
      </c>
      <c r="I1111" s="1">
        <v>100</v>
      </c>
      <c r="J1111">
        <v>2018</v>
      </c>
    </row>
    <row r="1112" spans="1:10" x14ac:dyDescent="0.2">
      <c r="A1112">
        <v>746046197</v>
      </c>
      <c r="B1112" s="5">
        <v>541660459</v>
      </c>
      <c r="C1112" t="str">
        <f t="shared" si="51"/>
        <v>746046197_2019</v>
      </c>
      <c r="D1112" t="str">
        <f t="shared" si="52"/>
        <v>Margaret C B &amp; S Spencer N Brown Foundation Inc_Alliance Defending Freedom2019100</v>
      </c>
      <c r="E1112" t="str">
        <f t="shared" si="53"/>
        <v>ProPublica</v>
      </c>
      <c r="F1112" t="s">
        <v>1821</v>
      </c>
      <c r="G1112" s="8" t="s">
        <v>1791</v>
      </c>
      <c r="H1112" t="s">
        <v>322</v>
      </c>
      <c r="I1112" s="1">
        <v>100</v>
      </c>
      <c r="J1112">
        <v>2019</v>
      </c>
    </row>
    <row r="1113" spans="1:10" x14ac:dyDescent="0.2">
      <c r="A1113">
        <v>746046197</v>
      </c>
      <c r="B1113" s="5">
        <v>541660459</v>
      </c>
      <c r="C1113" t="str">
        <f t="shared" si="51"/>
        <v>746046197_2020</v>
      </c>
      <c r="D1113" t="str">
        <f t="shared" si="52"/>
        <v>Margaret C B &amp; S Spencer N Brown Foundation Inc_Alliance Defending Freedom2020100</v>
      </c>
      <c r="E1113" t="str">
        <f t="shared" si="53"/>
        <v>ProPublica</v>
      </c>
      <c r="F1113" t="s">
        <v>1822</v>
      </c>
      <c r="G1113" s="8" t="s">
        <v>1791</v>
      </c>
      <c r="H1113" t="s">
        <v>322</v>
      </c>
      <c r="I1113" s="1">
        <v>100</v>
      </c>
      <c r="J1113">
        <v>2020</v>
      </c>
    </row>
    <row r="1114" spans="1:10" x14ac:dyDescent="0.2">
      <c r="A1114">
        <v>746046197</v>
      </c>
      <c r="B1114" s="5">
        <v>541660459</v>
      </c>
      <c r="C1114" t="str">
        <f t="shared" si="51"/>
        <v>746046197_2022</v>
      </c>
      <c r="D1114" t="str">
        <f t="shared" si="52"/>
        <v>Margaret C B &amp; S Spencer N Brown Foundation Inc_Alliance Defending Freedom2022100</v>
      </c>
      <c r="E1114" t="str">
        <f t="shared" si="53"/>
        <v>ProPublica</v>
      </c>
      <c r="F1114" t="s">
        <v>1823</v>
      </c>
      <c r="G1114" s="8" t="s">
        <v>1791</v>
      </c>
      <c r="H1114" t="s">
        <v>322</v>
      </c>
      <c r="I1114" s="1">
        <v>100</v>
      </c>
      <c r="J1114">
        <v>2022</v>
      </c>
    </row>
    <row r="1115" spans="1:10" x14ac:dyDescent="0.2">
      <c r="A1115">
        <v>751709181</v>
      </c>
      <c r="B1115" s="5">
        <v>541660459</v>
      </c>
      <c r="C1115" t="str">
        <f t="shared" si="51"/>
        <v>751709181_2015</v>
      </c>
      <c r="D1115" t="str">
        <f t="shared" si="52"/>
        <v>Margaret Mosher Phillips Foundaton_Alliance Defending Freedom2015700</v>
      </c>
      <c r="E1115" t="str">
        <f t="shared" si="53"/>
        <v>ProPublica</v>
      </c>
      <c r="F1115" t="s">
        <v>1824</v>
      </c>
      <c r="G1115" s="8" t="s">
        <v>1792</v>
      </c>
      <c r="H1115" t="s">
        <v>322</v>
      </c>
      <c r="I1115" s="1">
        <v>700</v>
      </c>
      <c r="J1115">
        <v>2015</v>
      </c>
    </row>
    <row r="1116" spans="1:10" x14ac:dyDescent="0.2">
      <c r="A1116">
        <v>956025594</v>
      </c>
      <c r="B1116" s="5">
        <v>541660459</v>
      </c>
      <c r="C1116" t="str">
        <f t="shared" si="51"/>
        <v>956025594_2020</v>
      </c>
      <c r="D1116" t="str">
        <f t="shared" si="52"/>
        <v>Mark H &amp; Blanche M Harrington Foundation_Alliance Defending Freedom2020162500</v>
      </c>
      <c r="E1116" t="str">
        <f t="shared" si="53"/>
        <v>ProPublica</v>
      </c>
      <c r="F1116" t="s">
        <v>1825</v>
      </c>
      <c r="G1116" s="8" t="s">
        <v>1793</v>
      </c>
      <c r="H1116" t="s">
        <v>322</v>
      </c>
      <c r="I1116" s="1">
        <v>162500</v>
      </c>
      <c r="J1116">
        <v>2020</v>
      </c>
    </row>
    <row r="1117" spans="1:10" x14ac:dyDescent="0.2">
      <c r="A1117">
        <v>466452380</v>
      </c>
      <c r="B1117" s="5">
        <v>541660459</v>
      </c>
      <c r="C1117" t="str">
        <f t="shared" si="51"/>
        <v>466452380_2023</v>
      </c>
      <c r="D1117" t="str">
        <f t="shared" si="52"/>
        <v>Mark S Bradley Charitable Foundation_Alliance Defending Freedom20231000</v>
      </c>
      <c r="E1117" t="str">
        <f t="shared" si="53"/>
        <v>ProPublica</v>
      </c>
      <c r="F1117" t="s">
        <v>1826</v>
      </c>
      <c r="G1117" s="8" t="s">
        <v>1794</v>
      </c>
      <c r="H1117" t="s">
        <v>322</v>
      </c>
      <c r="I1117" s="1">
        <v>1000</v>
      </c>
      <c r="J1117">
        <v>2023</v>
      </c>
    </row>
    <row r="1118" spans="1:10" x14ac:dyDescent="0.2">
      <c r="A1118">
        <v>827022532</v>
      </c>
      <c r="B1118" s="5">
        <v>541660459</v>
      </c>
      <c r="C1118" t="str">
        <f t="shared" si="51"/>
        <v>827022532_2022</v>
      </c>
      <c r="D1118" t="str">
        <f t="shared" si="52"/>
        <v>Martin and Shirley Burns Family Foundation_Alliance Defending Freedom20225000</v>
      </c>
      <c r="E1118" t="str">
        <f t="shared" si="53"/>
        <v>ProPublica</v>
      </c>
      <c r="F1118" t="s">
        <v>1827</v>
      </c>
      <c r="G1118" s="8" t="s">
        <v>1870</v>
      </c>
      <c r="H1118" t="s">
        <v>322</v>
      </c>
      <c r="I1118" s="1">
        <v>5000</v>
      </c>
      <c r="J1118">
        <v>2022</v>
      </c>
    </row>
    <row r="1119" spans="1:10" x14ac:dyDescent="0.2">
      <c r="A1119">
        <v>261481981</v>
      </c>
      <c r="B1119" s="5">
        <v>541660459</v>
      </c>
      <c r="C1119" t="str">
        <f t="shared" si="51"/>
        <v>261481981_2019</v>
      </c>
      <c r="D1119" t="str">
        <f t="shared" si="52"/>
        <v>Marvin Buzz Oates Charitable Foundation_Alliance Defending Freedom20195000</v>
      </c>
      <c r="E1119" t="str">
        <f t="shared" si="53"/>
        <v>ProPublica</v>
      </c>
      <c r="F1119" t="s">
        <v>1828</v>
      </c>
      <c r="G1119" s="8" t="s">
        <v>1795</v>
      </c>
      <c r="H1119" t="s">
        <v>322</v>
      </c>
      <c r="I1119" s="1">
        <v>5000</v>
      </c>
      <c r="J1119">
        <v>2019</v>
      </c>
    </row>
    <row r="1120" spans="1:10" x14ac:dyDescent="0.2">
      <c r="A1120">
        <v>204003616</v>
      </c>
      <c r="B1120" s="5">
        <v>541660459</v>
      </c>
      <c r="C1120" t="str">
        <f t="shared" si="51"/>
        <v>204003616_2018</v>
      </c>
      <c r="D1120" t="str">
        <f t="shared" si="52"/>
        <v>Matthew 6 33 Foundation Inc_Alliance Defending Freedom201825</v>
      </c>
      <c r="E1120" t="str">
        <f t="shared" si="53"/>
        <v>ProPublica</v>
      </c>
      <c r="F1120" t="s">
        <v>1829</v>
      </c>
      <c r="G1120" s="8" t="s">
        <v>1796</v>
      </c>
      <c r="H1120" t="s">
        <v>322</v>
      </c>
      <c r="I1120" s="1">
        <v>25</v>
      </c>
      <c r="J1120">
        <v>2018</v>
      </c>
    </row>
    <row r="1121" spans="1:10" x14ac:dyDescent="0.2">
      <c r="A1121">
        <v>203892291</v>
      </c>
      <c r="B1121" s="5">
        <v>541660459</v>
      </c>
      <c r="C1121" t="str">
        <f t="shared" si="51"/>
        <v>203892291_2023</v>
      </c>
      <c r="D1121" t="str">
        <f t="shared" si="52"/>
        <v>Matthew Six Foundation_Alliance Defending Freedom20235000</v>
      </c>
      <c r="E1121" t="str">
        <f t="shared" si="53"/>
        <v>ProPublica</v>
      </c>
      <c r="F1121" t="s">
        <v>1830</v>
      </c>
      <c r="G1121" s="8" t="s">
        <v>1797</v>
      </c>
      <c r="H1121" t="s">
        <v>322</v>
      </c>
      <c r="I1121" s="1">
        <v>5000</v>
      </c>
      <c r="J1121">
        <v>2023</v>
      </c>
    </row>
    <row r="1122" spans="1:10" x14ac:dyDescent="0.2">
      <c r="A1122">
        <v>630859398</v>
      </c>
      <c r="B1122" s="5">
        <v>541660459</v>
      </c>
      <c r="C1122" t="str">
        <f t="shared" si="51"/>
        <v>630859398_2020</v>
      </c>
      <c r="D1122" t="str">
        <f t="shared" si="52"/>
        <v>Mccatur Christian Foundation Inc_Alliance Defending Freedom2020500</v>
      </c>
      <c r="E1122" t="str">
        <f t="shared" si="53"/>
        <v>ProPublica</v>
      </c>
      <c r="F1122" t="s">
        <v>1831</v>
      </c>
      <c r="G1122" s="8" t="s">
        <v>1798</v>
      </c>
      <c r="H1122" t="s">
        <v>322</v>
      </c>
      <c r="I1122" s="1">
        <v>500</v>
      </c>
      <c r="J1122">
        <v>2020</v>
      </c>
    </row>
    <row r="1123" spans="1:10" x14ac:dyDescent="0.2">
      <c r="A1123">
        <v>943140036</v>
      </c>
      <c r="B1123" s="5">
        <v>541660459</v>
      </c>
      <c r="C1123" t="str">
        <f t="shared" si="51"/>
        <v>943140036_2023</v>
      </c>
      <c r="D1123" t="str">
        <f t="shared" si="52"/>
        <v>Mckesson Foundation_Alliance Defending Freedom2023100</v>
      </c>
      <c r="E1123" t="str">
        <f t="shared" si="53"/>
        <v>ProPublica</v>
      </c>
      <c r="F1123" t="s">
        <v>1832</v>
      </c>
      <c r="G1123" s="8" t="s">
        <v>1799</v>
      </c>
      <c r="H1123" t="s">
        <v>322</v>
      </c>
      <c r="I1123" s="1">
        <v>100</v>
      </c>
      <c r="J1123">
        <v>2023</v>
      </c>
    </row>
    <row r="1124" spans="1:10" x14ac:dyDescent="0.2">
      <c r="A1124">
        <v>582432566</v>
      </c>
      <c r="B1124" s="5">
        <v>541660459</v>
      </c>
      <c r="C1124" t="str">
        <f t="shared" si="51"/>
        <v>582432566_2016</v>
      </c>
      <c r="D1124" t="str">
        <f t="shared" si="52"/>
        <v>Middlemas Family Foundation Inc_Alliance Defending Freedom20161000</v>
      </c>
      <c r="E1124" t="str">
        <f t="shared" si="53"/>
        <v>ProPublica</v>
      </c>
      <c r="F1124" t="s">
        <v>1833</v>
      </c>
      <c r="G1124" s="8" t="s">
        <v>1800</v>
      </c>
      <c r="H1124" t="s">
        <v>322</v>
      </c>
      <c r="I1124" s="1">
        <v>1000</v>
      </c>
      <c r="J1124">
        <v>2016</v>
      </c>
    </row>
    <row r="1125" spans="1:10" x14ac:dyDescent="0.2">
      <c r="A1125">
        <v>582432566</v>
      </c>
      <c r="B1125" s="5">
        <v>541660459</v>
      </c>
      <c r="C1125" t="str">
        <f t="shared" si="51"/>
        <v>582432566_2017</v>
      </c>
      <c r="D1125" t="str">
        <f t="shared" si="52"/>
        <v>Middlemas Family Foundation Inc_Alliance Defending Freedom20171000</v>
      </c>
      <c r="E1125" t="str">
        <f t="shared" si="53"/>
        <v>ProPublica</v>
      </c>
      <c r="F1125" t="s">
        <v>1834</v>
      </c>
      <c r="G1125" s="8" t="s">
        <v>1800</v>
      </c>
      <c r="H1125" t="s">
        <v>322</v>
      </c>
      <c r="I1125" s="1">
        <v>1000</v>
      </c>
      <c r="J1125">
        <v>2017</v>
      </c>
    </row>
    <row r="1126" spans="1:10" x14ac:dyDescent="0.2">
      <c r="A1126">
        <v>421593137</v>
      </c>
      <c r="B1126" s="5">
        <v>541660459</v>
      </c>
      <c r="C1126" t="str">
        <f t="shared" si="51"/>
        <v>421593137_2019</v>
      </c>
      <c r="D1126" t="str">
        <f t="shared" si="52"/>
        <v>Midway Foundation_Alliance Defending Freedom20195000</v>
      </c>
      <c r="E1126" t="str">
        <f t="shared" si="53"/>
        <v>ProPublica</v>
      </c>
      <c r="F1126" t="s">
        <v>1835</v>
      </c>
      <c r="G1126" s="8" t="s">
        <v>1801</v>
      </c>
      <c r="H1126" t="s">
        <v>322</v>
      </c>
      <c r="I1126" s="1">
        <v>5000</v>
      </c>
      <c r="J1126">
        <v>2019</v>
      </c>
    </row>
    <row r="1127" spans="1:10" x14ac:dyDescent="0.2">
      <c r="A1127">
        <v>330833774</v>
      </c>
      <c r="B1127" s="5">
        <v>541660459</v>
      </c>
      <c r="C1127" t="str">
        <f t="shared" si="51"/>
        <v>330833774_2015</v>
      </c>
      <c r="D1127" t="str">
        <f t="shared" si="52"/>
        <v>Mike and Linda Van Daele Family Foundation_Alliance Defending Freedom201530000</v>
      </c>
      <c r="E1127" t="str">
        <f t="shared" si="53"/>
        <v>ProPublica</v>
      </c>
      <c r="F1127" t="s">
        <v>1836</v>
      </c>
      <c r="G1127" s="8" t="s">
        <v>1869</v>
      </c>
      <c r="H1127" t="s">
        <v>322</v>
      </c>
      <c r="I1127" s="1">
        <v>30000</v>
      </c>
      <c r="J1127">
        <v>2015</v>
      </c>
    </row>
    <row r="1128" spans="1:10" x14ac:dyDescent="0.2">
      <c r="A1128">
        <v>261622652</v>
      </c>
      <c r="B1128" s="5">
        <v>541660459</v>
      </c>
      <c r="C1128" t="str">
        <f t="shared" si="51"/>
        <v>261622652_2015</v>
      </c>
      <c r="D1128" t="str">
        <f t="shared" si="52"/>
        <v>Milburn and Nancy Calhoun Foundation_Alliance Defending Freedom2015100</v>
      </c>
      <c r="E1128" t="str">
        <f t="shared" si="53"/>
        <v>ProPublica</v>
      </c>
      <c r="F1128" t="s">
        <v>1837</v>
      </c>
      <c r="G1128" s="8" t="s">
        <v>1871</v>
      </c>
      <c r="H1128" t="s">
        <v>322</v>
      </c>
      <c r="I1128" s="1">
        <v>100</v>
      </c>
      <c r="J1128">
        <v>2015</v>
      </c>
    </row>
    <row r="1129" spans="1:10" x14ac:dyDescent="0.2">
      <c r="A1129">
        <v>256507666</v>
      </c>
      <c r="B1129" s="5">
        <v>541660459</v>
      </c>
      <c r="C1129" t="str">
        <f t="shared" si="51"/>
        <v>256507666_2018</v>
      </c>
      <c r="D1129" t="str">
        <f t="shared" si="52"/>
        <v>Miles Family Foundation_Alliance Defending Freedom201895</v>
      </c>
      <c r="E1129" t="str">
        <f t="shared" si="53"/>
        <v>ProPublica</v>
      </c>
      <c r="F1129" t="s">
        <v>1838</v>
      </c>
      <c r="G1129" s="8" t="s">
        <v>1872</v>
      </c>
      <c r="H1129" t="s">
        <v>322</v>
      </c>
      <c r="I1129" s="1">
        <v>95</v>
      </c>
      <c r="J1129">
        <v>2018</v>
      </c>
    </row>
    <row r="1130" spans="1:10" x14ac:dyDescent="0.2">
      <c r="A1130">
        <v>256507666</v>
      </c>
      <c r="B1130" s="5">
        <v>541660459</v>
      </c>
      <c r="C1130" t="str">
        <f t="shared" si="51"/>
        <v>256507666_2019</v>
      </c>
      <c r="D1130" t="str">
        <f t="shared" si="52"/>
        <v>Miles Family Foundation_Alliance Defending Freedom201975</v>
      </c>
      <c r="E1130" t="str">
        <f t="shared" si="53"/>
        <v>ProPublica</v>
      </c>
      <c r="F1130" t="s">
        <v>1839</v>
      </c>
      <c r="G1130" s="8" t="s">
        <v>1872</v>
      </c>
      <c r="H1130" t="s">
        <v>322</v>
      </c>
      <c r="I1130" s="1">
        <v>75</v>
      </c>
      <c r="J1130">
        <v>2019</v>
      </c>
    </row>
    <row r="1131" spans="1:10" x14ac:dyDescent="0.2">
      <c r="A1131">
        <v>256507666</v>
      </c>
      <c r="B1131" s="5">
        <v>541660459</v>
      </c>
      <c r="C1131" t="str">
        <f t="shared" si="51"/>
        <v>256507666_2020</v>
      </c>
      <c r="D1131" t="str">
        <f t="shared" si="52"/>
        <v>Miles Family Foundation_Alliance Defending Freedom2020295</v>
      </c>
      <c r="E1131" t="str">
        <f t="shared" si="53"/>
        <v>ProPublica</v>
      </c>
      <c r="F1131" t="s">
        <v>1840</v>
      </c>
      <c r="G1131" s="8" t="s">
        <v>1872</v>
      </c>
      <c r="H1131" t="s">
        <v>322</v>
      </c>
      <c r="I1131" s="1">
        <v>295</v>
      </c>
      <c r="J1131">
        <v>2020</v>
      </c>
    </row>
    <row r="1132" spans="1:10" x14ac:dyDescent="0.2">
      <c r="A1132">
        <v>256507666</v>
      </c>
      <c r="B1132" s="5">
        <v>541660459</v>
      </c>
      <c r="C1132" t="str">
        <f t="shared" si="51"/>
        <v>256507666_2021</v>
      </c>
      <c r="D1132" t="str">
        <f t="shared" si="52"/>
        <v>Miles Family Foundation_Alliance Defending Freedom2021435</v>
      </c>
      <c r="E1132" t="str">
        <f t="shared" si="53"/>
        <v>ProPublica</v>
      </c>
      <c r="F1132" t="s">
        <v>1841</v>
      </c>
      <c r="G1132" s="8" t="s">
        <v>1872</v>
      </c>
      <c r="H1132" t="s">
        <v>322</v>
      </c>
      <c r="I1132" s="1">
        <v>435</v>
      </c>
      <c r="J1132">
        <v>2021</v>
      </c>
    </row>
    <row r="1133" spans="1:10" x14ac:dyDescent="0.2">
      <c r="A1133">
        <v>256507666</v>
      </c>
      <c r="B1133" s="5">
        <v>541660459</v>
      </c>
      <c r="C1133" t="str">
        <f t="shared" si="51"/>
        <v>256507666_2022</v>
      </c>
      <c r="D1133" t="str">
        <f t="shared" si="52"/>
        <v>Miles Family Foundation_Alliance Defending Freedom2022270</v>
      </c>
      <c r="E1133" t="str">
        <f t="shared" si="53"/>
        <v>ProPublica</v>
      </c>
      <c r="F1133" t="s">
        <v>1842</v>
      </c>
      <c r="G1133" s="8" t="s">
        <v>1872</v>
      </c>
      <c r="H1133" t="s">
        <v>322</v>
      </c>
      <c r="I1133" s="1">
        <v>270</v>
      </c>
      <c r="J1133">
        <v>2022</v>
      </c>
    </row>
    <row r="1134" spans="1:10" x14ac:dyDescent="0.2">
      <c r="A1134">
        <v>256507666</v>
      </c>
      <c r="B1134" s="5">
        <v>541660459</v>
      </c>
      <c r="C1134" t="str">
        <f t="shared" si="51"/>
        <v>256507666_2023</v>
      </c>
      <c r="D1134" t="str">
        <f t="shared" si="52"/>
        <v>Miles Family Foundation_Alliance Defending Freedom2023510</v>
      </c>
      <c r="E1134" t="str">
        <f t="shared" si="53"/>
        <v>ProPublica</v>
      </c>
      <c r="F1134" t="s">
        <v>1843</v>
      </c>
      <c r="G1134" s="8" t="s">
        <v>1872</v>
      </c>
      <c r="H1134" t="s">
        <v>322</v>
      </c>
      <c r="I1134" s="1">
        <v>510</v>
      </c>
      <c r="J1134">
        <v>2023</v>
      </c>
    </row>
    <row r="1135" spans="1:10" x14ac:dyDescent="0.2">
      <c r="A1135">
        <v>416029402</v>
      </c>
      <c r="B1135" s="5">
        <v>541660459</v>
      </c>
      <c r="C1135" t="str">
        <f t="shared" si="51"/>
        <v>416029402_2019</v>
      </c>
      <c r="D1135" t="str">
        <f t="shared" si="52"/>
        <v>Minneapolis Foundation_Alliance Defending Freedom201953000</v>
      </c>
      <c r="E1135" t="str">
        <f t="shared" si="53"/>
        <v>ProPublica</v>
      </c>
      <c r="F1135" t="s">
        <v>1844</v>
      </c>
      <c r="G1135" s="8" t="s">
        <v>1802</v>
      </c>
      <c r="H1135" t="s">
        <v>322</v>
      </c>
      <c r="I1135" s="1">
        <v>53000</v>
      </c>
      <c r="J1135">
        <v>2019</v>
      </c>
    </row>
    <row r="1136" spans="1:10" x14ac:dyDescent="0.2">
      <c r="A1136">
        <v>416029402</v>
      </c>
      <c r="B1136" s="5">
        <v>541660459</v>
      </c>
      <c r="C1136" t="str">
        <f t="shared" si="51"/>
        <v>416029402_2020</v>
      </c>
      <c r="D1136" t="str">
        <f t="shared" si="52"/>
        <v>Minneapolis Foundation_Alliance Defending Freedom202040000</v>
      </c>
      <c r="E1136" t="str">
        <f t="shared" si="53"/>
        <v>ProPublica</v>
      </c>
      <c r="F1136" t="s">
        <v>1845</v>
      </c>
      <c r="G1136" s="8" t="s">
        <v>1802</v>
      </c>
      <c r="H1136" t="s">
        <v>322</v>
      </c>
      <c r="I1136" s="1">
        <v>40000</v>
      </c>
      <c r="J1136">
        <v>2020</v>
      </c>
    </row>
    <row r="1137" spans="1:10" x14ac:dyDescent="0.2">
      <c r="A1137">
        <v>416029402</v>
      </c>
      <c r="B1137" s="5">
        <v>541660459</v>
      </c>
      <c r="C1137" t="str">
        <f t="shared" si="51"/>
        <v>416029402_2021</v>
      </c>
      <c r="D1137" t="str">
        <f t="shared" si="52"/>
        <v>Minneapolis Foundation_Alliance Defending Freedom202133000</v>
      </c>
      <c r="E1137" t="str">
        <f t="shared" si="53"/>
        <v>ProPublica</v>
      </c>
      <c r="F1137" t="s">
        <v>1846</v>
      </c>
      <c r="G1137" s="8" t="s">
        <v>1802</v>
      </c>
      <c r="H1137" t="s">
        <v>322</v>
      </c>
      <c r="I1137" s="1">
        <v>33000</v>
      </c>
      <c r="J1137">
        <v>2021</v>
      </c>
    </row>
    <row r="1138" spans="1:10" x14ac:dyDescent="0.2">
      <c r="A1138">
        <v>546052404</v>
      </c>
      <c r="B1138" s="5">
        <v>541660459</v>
      </c>
      <c r="C1138" t="str">
        <f t="shared" si="51"/>
        <v>546052404_2019</v>
      </c>
      <c r="D1138" t="str">
        <f t="shared" si="52"/>
        <v>Minnie &amp; Bernard Lane Foundation_Alliance Defending Freedom2019500</v>
      </c>
      <c r="E1138" t="str">
        <f t="shared" si="53"/>
        <v>ProPublica</v>
      </c>
      <c r="F1138" t="s">
        <v>1847</v>
      </c>
      <c r="G1138" s="8" t="s">
        <v>1803</v>
      </c>
      <c r="H1138" t="s">
        <v>322</v>
      </c>
      <c r="I1138" s="1">
        <v>500</v>
      </c>
      <c r="J1138">
        <v>2019</v>
      </c>
    </row>
    <row r="1139" spans="1:10" x14ac:dyDescent="0.2">
      <c r="A1139">
        <v>546052404</v>
      </c>
      <c r="B1139" s="5">
        <v>541660459</v>
      </c>
      <c r="C1139" t="str">
        <f t="shared" si="51"/>
        <v>546052404_2020</v>
      </c>
      <c r="D1139" t="str">
        <f t="shared" si="52"/>
        <v>Minnie &amp; Bernard Lane Foundation_Alliance Defending Freedom2020500</v>
      </c>
      <c r="E1139" t="str">
        <f t="shared" si="53"/>
        <v>ProPublica</v>
      </c>
      <c r="F1139" t="s">
        <v>1848</v>
      </c>
      <c r="G1139" s="8" t="s">
        <v>1803</v>
      </c>
      <c r="H1139" t="s">
        <v>322</v>
      </c>
      <c r="I1139" s="1">
        <v>500</v>
      </c>
      <c r="J1139">
        <v>2020</v>
      </c>
    </row>
    <row r="1140" spans="1:10" x14ac:dyDescent="0.2">
      <c r="A1140">
        <v>546052404</v>
      </c>
      <c r="B1140" s="5">
        <v>541660459</v>
      </c>
      <c r="C1140" t="str">
        <f t="shared" si="51"/>
        <v>546052404_2021</v>
      </c>
      <c r="D1140" t="str">
        <f t="shared" si="52"/>
        <v>Minnie &amp; Bernard Lane Foundation_Alliance Defending Freedom2021500</v>
      </c>
      <c r="E1140" t="str">
        <f t="shared" si="53"/>
        <v>ProPublica</v>
      </c>
      <c r="F1140" t="s">
        <v>1849</v>
      </c>
      <c r="G1140" s="8" t="s">
        <v>1803</v>
      </c>
      <c r="H1140" t="s">
        <v>322</v>
      </c>
      <c r="I1140" s="1">
        <v>500</v>
      </c>
      <c r="J1140">
        <v>2021</v>
      </c>
    </row>
    <row r="1141" spans="1:10" x14ac:dyDescent="0.2">
      <c r="A1141">
        <v>546052404</v>
      </c>
      <c r="B1141" s="5">
        <v>541660459</v>
      </c>
      <c r="C1141" t="str">
        <f t="shared" si="51"/>
        <v>546052404_2022</v>
      </c>
      <c r="D1141" t="str">
        <f t="shared" si="52"/>
        <v>Minnie &amp; Bernard Lane Foundation_Alliance Defending Freedom2022500</v>
      </c>
      <c r="E1141" t="str">
        <f t="shared" si="53"/>
        <v>ProPublica</v>
      </c>
      <c r="F1141" t="s">
        <v>1850</v>
      </c>
      <c r="G1141" s="8" t="s">
        <v>1803</v>
      </c>
      <c r="H1141" t="s">
        <v>322</v>
      </c>
      <c r="I1141" s="1">
        <v>500</v>
      </c>
      <c r="J1141">
        <v>2022</v>
      </c>
    </row>
    <row r="1142" spans="1:10" x14ac:dyDescent="0.2">
      <c r="A1142">
        <v>546052404</v>
      </c>
      <c r="B1142" s="5">
        <v>541660459</v>
      </c>
      <c r="C1142" t="str">
        <f t="shared" si="51"/>
        <v>546052404_2023</v>
      </c>
      <c r="D1142" t="str">
        <f t="shared" si="52"/>
        <v>Minnie &amp; Bernard Lane Foundation_Alliance Defending Freedom2023500</v>
      </c>
      <c r="E1142" t="str">
        <f t="shared" si="53"/>
        <v>ProPublica</v>
      </c>
      <c r="F1142" t="s">
        <v>1851</v>
      </c>
      <c r="G1142" s="8" t="s">
        <v>1803</v>
      </c>
      <c r="H1142" t="s">
        <v>322</v>
      </c>
      <c r="I1142" s="1">
        <v>500</v>
      </c>
      <c r="J1142">
        <v>2023</v>
      </c>
    </row>
    <row r="1143" spans="1:10" x14ac:dyDescent="0.2">
      <c r="A1143">
        <v>546052404</v>
      </c>
      <c r="B1143" s="5">
        <v>541660459</v>
      </c>
      <c r="C1143" t="str">
        <f t="shared" si="51"/>
        <v>546052404_2024</v>
      </c>
      <c r="D1143" t="str">
        <f t="shared" si="52"/>
        <v>Minnie &amp; Bernard Lane Foundation_Alliance Defending Freedom20242500</v>
      </c>
      <c r="E1143" t="str">
        <f t="shared" si="53"/>
        <v>ProPublica</v>
      </c>
      <c r="F1143" t="s">
        <v>1852</v>
      </c>
      <c r="G1143" s="8" t="s">
        <v>1803</v>
      </c>
      <c r="H1143" t="s">
        <v>322</v>
      </c>
      <c r="I1143" s="1">
        <v>2500</v>
      </c>
      <c r="J1143">
        <v>2024</v>
      </c>
    </row>
    <row r="1144" spans="1:10" x14ac:dyDescent="0.2">
      <c r="A1144">
        <v>752769798</v>
      </c>
      <c r="B1144" s="5">
        <v>541660459</v>
      </c>
      <c r="C1144" t="str">
        <f t="shared" si="51"/>
        <v>752769798_2021</v>
      </c>
      <c r="D1144" t="str">
        <f t="shared" si="52"/>
        <v>Mitchell Foundation_Alliance Defending Freedom202150000</v>
      </c>
      <c r="E1144" t="str">
        <f t="shared" si="53"/>
        <v>ProPublica</v>
      </c>
      <c r="F1144" t="s">
        <v>1853</v>
      </c>
      <c r="G1144" s="8" t="s">
        <v>1804</v>
      </c>
      <c r="H1144" t="s">
        <v>322</v>
      </c>
      <c r="I1144" s="1">
        <v>50000</v>
      </c>
      <c r="J1144">
        <v>2021</v>
      </c>
    </row>
    <row r="1145" spans="1:10" x14ac:dyDescent="0.2">
      <c r="A1145">
        <v>752769798</v>
      </c>
      <c r="B1145" s="5">
        <v>541660459</v>
      </c>
      <c r="C1145" t="str">
        <f t="shared" si="51"/>
        <v>752769798_2022</v>
      </c>
      <c r="D1145" t="str">
        <f t="shared" si="52"/>
        <v>Mitchell Foundation_Alliance Defending Freedom2022100000</v>
      </c>
      <c r="E1145" t="str">
        <f t="shared" si="53"/>
        <v>ProPublica</v>
      </c>
      <c r="F1145" t="s">
        <v>1854</v>
      </c>
      <c r="G1145" s="8" t="s">
        <v>1804</v>
      </c>
      <c r="H1145" t="s">
        <v>322</v>
      </c>
      <c r="I1145" s="1">
        <v>100000</v>
      </c>
      <c r="J1145">
        <v>2022</v>
      </c>
    </row>
    <row r="1146" spans="1:10" x14ac:dyDescent="0.2">
      <c r="A1146">
        <v>311453098</v>
      </c>
      <c r="B1146" s="5">
        <v>541660459</v>
      </c>
      <c r="C1146" t="str">
        <f t="shared" si="51"/>
        <v>311453098_2020</v>
      </c>
      <c r="D1146" t="str">
        <f t="shared" si="52"/>
        <v>Mlp Charitable Trust_Alliance Defending Freedom2020500</v>
      </c>
      <c r="E1146" t="str">
        <f t="shared" si="53"/>
        <v>ProPublica</v>
      </c>
      <c r="F1146" t="s">
        <v>1855</v>
      </c>
      <c r="G1146" s="8" t="s">
        <v>1873</v>
      </c>
      <c r="H1146" t="s">
        <v>322</v>
      </c>
      <c r="I1146" s="1">
        <v>500</v>
      </c>
      <c r="J1146">
        <v>2020</v>
      </c>
    </row>
    <row r="1147" spans="1:10" x14ac:dyDescent="0.2">
      <c r="A1147">
        <v>311453098</v>
      </c>
      <c r="B1147" s="5">
        <v>541660459</v>
      </c>
      <c r="C1147" t="str">
        <f t="shared" si="51"/>
        <v>311453098_2021</v>
      </c>
      <c r="D1147" t="str">
        <f t="shared" si="52"/>
        <v>Mlp Charitable Trust_Alliance Defending Freedom2021200</v>
      </c>
      <c r="E1147" t="str">
        <f t="shared" si="53"/>
        <v>ProPublica</v>
      </c>
      <c r="F1147" t="s">
        <v>1856</v>
      </c>
      <c r="G1147" s="8" t="s">
        <v>1873</v>
      </c>
      <c r="H1147" t="s">
        <v>322</v>
      </c>
      <c r="I1147" s="1">
        <v>200</v>
      </c>
      <c r="J1147">
        <v>2021</v>
      </c>
    </row>
    <row r="1148" spans="1:10" x14ac:dyDescent="0.2">
      <c r="A1148">
        <v>330266405</v>
      </c>
      <c r="B1148" s="5">
        <v>541660459</v>
      </c>
      <c r="C1148" t="str">
        <f t="shared" si="51"/>
        <v>330266405_2022</v>
      </c>
      <c r="D1148" t="str">
        <f t="shared" si="52"/>
        <v>Modglin Family Foundation_Alliance Defending Freedom202210000</v>
      </c>
      <c r="E1148" t="str">
        <f t="shared" si="53"/>
        <v>ProPublica</v>
      </c>
      <c r="F1148" t="s">
        <v>1857</v>
      </c>
      <c r="G1148" s="8" t="s">
        <v>1805</v>
      </c>
      <c r="H1148" t="s">
        <v>322</v>
      </c>
      <c r="I1148" s="1">
        <v>10000</v>
      </c>
      <c r="J1148">
        <v>2022</v>
      </c>
    </row>
    <row r="1149" spans="1:10" x14ac:dyDescent="0.2">
      <c r="A1149">
        <v>831080122</v>
      </c>
      <c r="B1149" s="5">
        <v>541660459</v>
      </c>
      <c r="C1149" t="str">
        <f t="shared" si="51"/>
        <v>831080122_2018</v>
      </c>
      <c r="D1149" t="str">
        <f t="shared" si="52"/>
        <v>Montera Family Foundation_Alliance Defending Freedom201820000</v>
      </c>
      <c r="E1149" t="str">
        <f t="shared" si="53"/>
        <v>ProPublica</v>
      </c>
      <c r="F1149" t="s">
        <v>1858</v>
      </c>
      <c r="G1149" s="8" t="s">
        <v>1806</v>
      </c>
      <c r="H1149" t="s">
        <v>322</v>
      </c>
      <c r="I1149" s="1">
        <v>20000</v>
      </c>
      <c r="J1149">
        <v>2018</v>
      </c>
    </row>
    <row r="1150" spans="1:10" x14ac:dyDescent="0.2">
      <c r="A1150">
        <v>831080122</v>
      </c>
      <c r="B1150" s="5">
        <v>541660459</v>
      </c>
      <c r="C1150" t="str">
        <f t="shared" si="51"/>
        <v>831080122_2019</v>
      </c>
      <c r="D1150" t="str">
        <f t="shared" si="52"/>
        <v>Montera Family Foundation_Alliance Defending Freedom201920000</v>
      </c>
      <c r="E1150" t="str">
        <f t="shared" si="53"/>
        <v>ProPublica</v>
      </c>
      <c r="F1150" t="s">
        <v>1859</v>
      </c>
      <c r="G1150" s="8" t="s">
        <v>1806</v>
      </c>
      <c r="H1150" t="s">
        <v>322</v>
      </c>
      <c r="I1150" s="1">
        <v>20000</v>
      </c>
      <c r="J1150">
        <v>2019</v>
      </c>
    </row>
    <row r="1151" spans="1:10" x14ac:dyDescent="0.2">
      <c r="A1151">
        <v>831080122</v>
      </c>
      <c r="B1151" s="5">
        <v>541660459</v>
      </c>
      <c r="C1151" t="str">
        <f t="shared" si="51"/>
        <v>831080122_2020</v>
      </c>
      <c r="D1151" t="str">
        <f t="shared" si="52"/>
        <v>Montera Family Foundation_Alliance Defending Freedom202020000</v>
      </c>
      <c r="E1151" t="str">
        <f t="shared" si="53"/>
        <v>ProPublica</v>
      </c>
      <c r="F1151" t="s">
        <v>1860</v>
      </c>
      <c r="G1151" s="8" t="s">
        <v>1806</v>
      </c>
      <c r="H1151" t="s">
        <v>322</v>
      </c>
      <c r="I1151" s="1">
        <v>20000</v>
      </c>
      <c r="J1151">
        <v>2020</v>
      </c>
    </row>
    <row r="1152" spans="1:10" x14ac:dyDescent="0.2">
      <c r="A1152">
        <v>831080122</v>
      </c>
      <c r="B1152" s="5">
        <v>541660459</v>
      </c>
      <c r="C1152" t="str">
        <f t="shared" si="51"/>
        <v>831080122_2021</v>
      </c>
      <c r="D1152" t="str">
        <f t="shared" si="52"/>
        <v>Montera Family Foundation_Alliance Defending Freedom202120000</v>
      </c>
      <c r="E1152" t="str">
        <f t="shared" si="53"/>
        <v>ProPublica</v>
      </c>
      <c r="F1152" t="s">
        <v>1861</v>
      </c>
      <c r="G1152" s="8" t="s">
        <v>1806</v>
      </c>
      <c r="H1152" t="s">
        <v>322</v>
      </c>
      <c r="I1152" s="1">
        <v>20000</v>
      </c>
      <c r="J1152">
        <v>2021</v>
      </c>
    </row>
    <row r="1153" spans="1:10" x14ac:dyDescent="0.2">
      <c r="A1153">
        <v>831080122</v>
      </c>
      <c r="B1153" s="5">
        <v>541660459</v>
      </c>
      <c r="C1153" t="str">
        <f t="shared" si="51"/>
        <v>831080122_2022</v>
      </c>
      <c r="D1153" t="str">
        <f t="shared" si="52"/>
        <v>Montera Family Foundation_Alliance Defending Freedom202220000</v>
      </c>
      <c r="E1153" t="str">
        <f t="shared" si="53"/>
        <v>ProPublica</v>
      </c>
      <c r="F1153" t="s">
        <v>1862</v>
      </c>
      <c r="G1153" s="8" t="s">
        <v>1806</v>
      </c>
      <c r="H1153" t="s">
        <v>322</v>
      </c>
      <c r="I1153" s="1">
        <v>20000</v>
      </c>
      <c r="J1153">
        <v>2022</v>
      </c>
    </row>
    <row r="1154" spans="1:10" x14ac:dyDescent="0.2">
      <c r="A1154">
        <v>831080122</v>
      </c>
      <c r="B1154" s="5">
        <v>541660459</v>
      </c>
      <c r="C1154" t="str">
        <f t="shared" ref="C1154:C1217" si="54">_xlfn.CONCAT(A1154,"_",J1154)</f>
        <v>831080122_2023</v>
      </c>
      <c r="D1154" t="str">
        <f t="shared" ref="D1154:D1217" si="55">_xlfn.CONCAT(G1154,"_",H1154,J1154,I1154)</f>
        <v>Montera Family Foundation_Alliance Defending Freedom202350000</v>
      </c>
      <c r="E1154" t="str">
        <f t="shared" ref="E1154:E1217" si="56">IF(ISNUMBER(SEARCH("Conservative",F1154)),"CT",IF(ISNUMBER(SEARCH("Propublica",F1154)),"ProPublica","990"))</f>
        <v>ProPublica</v>
      </c>
      <c r="F1154" t="s">
        <v>1863</v>
      </c>
      <c r="G1154" s="8" t="s">
        <v>1806</v>
      </c>
      <c r="H1154" t="s">
        <v>322</v>
      </c>
      <c r="I1154" s="1">
        <v>50000</v>
      </c>
      <c r="J1154">
        <v>2023</v>
      </c>
    </row>
    <row r="1155" spans="1:10" x14ac:dyDescent="0.2">
      <c r="A1155">
        <v>911815410</v>
      </c>
      <c r="B1155" s="5">
        <v>541660459</v>
      </c>
      <c r="C1155" t="str">
        <f t="shared" si="54"/>
        <v>911815410_2021</v>
      </c>
      <c r="D1155" t="str">
        <f t="shared" si="55"/>
        <v>Morgan Family Foundation_Alliance Defending Freedom202120000</v>
      </c>
      <c r="E1155" t="str">
        <f t="shared" si="56"/>
        <v>ProPublica</v>
      </c>
      <c r="F1155" t="s">
        <v>1864</v>
      </c>
      <c r="G1155" s="8" t="s">
        <v>1807</v>
      </c>
      <c r="H1155" t="s">
        <v>322</v>
      </c>
      <c r="I1155" s="1">
        <v>20000</v>
      </c>
      <c r="J1155">
        <v>2021</v>
      </c>
    </row>
    <row r="1156" spans="1:10" x14ac:dyDescent="0.2">
      <c r="A1156">
        <v>911815410</v>
      </c>
      <c r="B1156" s="5">
        <v>541660459</v>
      </c>
      <c r="C1156" t="str">
        <f t="shared" si="54"/>
        <v>911815410_2022</v>
      </c>
      <c r="D1156" t="str">
        <f t="shared" si="55"/>
        <v>Morgan Family Foundation_Alliance Defending Freedom202210000</v>
      </c>
      <c r="E1156" t="str">
        <f t="shared" si="56"/>
        <v>ProPublica</v>
      </c>
      <c r="F1156" t="s">
        <v>1866</v>
      </c>
      <c r="G1156" s="8" t="s">
        <v>1807</v>
      </c>
      <c r="H1156" t="s">
        <v>322</v>
      </c>
      <c r="I1156" s="1">
        <v>10000</v>
      </c>
      <c r="J1156">
        <v>2022</v>
      </c>
    </row>
    <row r="1157" spans="1:10" x14ac:dyDescent="0.2">
      <c r="A1157">
        <v>352124850</v>
      </c>
      <c r="B1157" s="5">
        <v>541660459</v>
      </c>
      <c r="C1157" t="str">
        <f t="shared" si="54"/>
        <v>352124850_2022</v>
      </c>
      <c r="D1157" t="str">
        <f t="shared" si="55"/>
        <v>Morgan Family Foundation_Alliance Defending Freedom20221500</v>
      </c>
      <c r="E1157" t="str">
        <f t="shared" si="56"/>
        <v>ProPublica</v>
      </c>
      <c r="F1157" t="s">
        <v>1865</v>
      </c>
      <c r="G1157" s="8" t="s">
        <v>1807</v>
      </c>
      <c r="H1157" t="s">
        <v>322</v>
      </c>
      <c r="I1157" s="1">
        <v>1500</v>
      </c>
      <c r="J1157">
        <v>2022</v>
      </c>
    </row>
    <row r="1158" spans="1:10" x14ac:dyDescent="0.2">
      <c r="A1158">
        <v>911815410</v>
      </c>
      <c r="B1158" s="5">
        <v>541660459</v>
      </c>
      <c r="C1158" t="str">
        <f t="shared" si="54"/>
        <v>911815410_2023</v>
      </c>
      <c r="D1158" t="str">
        <f t="shared" si="55"/>
        <v>Morgan Family Foundation_Alliance Defending Freedom20235000</v>
      </c>
      <c r="E1158" t="str">
        <f t="shared" si="56"/>
        <v>ProPublica</v>
      </c>
      <c r="F1158" t="s">
        <v>1867</v>
      </c>
      <c r="G1158" s="8" t="s">
        <v>1807</v>
      </c>
      <c r="H1158" t="s">
        <v>322</v>
      </c>
      <c r="I1158" s="1">
        <v>5000</v>
      </c>
      <c r="J1158">
        <v>2023</v>
      </c>
    </row>
    <row r="1159" spans="1:10" x14ac:dyDescent="0.2">
      <c r="A1159">
        <v>527082731</v>
      </c>
      <c r="B1159" s="5">
        <v>541660459</v>
      </c>
      <c r="C1159" t="str">
        <f t="shared" si="54"/>
        <v>527082731_2016</v>
      </c>
      <c r="D1159" t="str">
        <f t="shared" si="55"/>
        <v>Morgan Stanley Global Impact Funding Trust Inc_Alliance Defending Freedom201611750</v>
      </c>
      <c r="E1159" t="str">
        <f t="shared" si="56"/>
        <v>ProPublica</v>
      </c>
      <c r="F1159" t="s">
        <v>1879</v>
      </c>
      <c r="G1159" t="s">
        <v>1874</v>
      </c>
      <c r="H1159" t="s">
        <v>322</v>
      </c>
      <c r="I1159" s="1">
        <v>11750</v>
      </c>
      <c r="J1159">
        <v>2016</v>
      </c>
    </row>
    <row r="1160" spans="1:10" x14ac:dyDescent="0.2">
      <c r="A1160">
        <v>527082731</v>
      </c>
      <c r="B1160" s="5">
        <v>541660459</v>
      </c>
      <c r="C1160" t="str">
        <f t="shared" si="54"/>
        <v>527082731_2017</v>
      </c>
      <c r="D1160" t="str">
        <f t="shared" si="55"/>
        <v>Morgan Stanley Global Impact Funding Trust Inc_Alliance Defending Freedom201735500</v>
      </c>
      <c r="E1160" t="str">
        <f t="shared" si="56"/>
        <v>ProPublica</v>
      </c>
      <c r="F1160" t="s">
        <v>1880</v>
      </c>
      <c r="G1160" t="s">
        <v>1874</v>
      </c>
      <c r="H1160" t="s">
        <v>322</v>
      </c>
      <c r="I1160" s="1">
        <v>35500</v>
      </c>
      <c r="J1160">
        <v>2017</v>
      </c>
    </row>
    <row r="1161" spans="1:10" x14ac:dyDescent="0.2">
      <c r="A1161">
        <v>527082731</v>
      </c>
      <c r="B1161" s="5">
        <v>541660459</v>
      </c>
      <c r="C1161" t="str">
        <f t="shared" si="54"/>
        <v>527082731_2018</v>
      </c>
      <c r="D1161" t="str">
        <f t="shared" si="55"/>
        <v>Morgan Stanley Global Impact Funding Trust Inc_Alliance Defending Freedom201840000</v>
      </c>
      <c r="E1161" t="str">
        <f t="shared" si="56"/>
        <v>ProPublica</v>
      </c>
      <c r="F1161" t="s">
        <v>1881</v>
      </c>
      <c r="G1161" t="s">
        <v>1874</v>
      </c>
      <c r="H1161" t="s">
        <v>322</v>
      </c>
      <c r="I1161" s="1">
        <v>40000</v>
      </c>
      <c r="J1161">
        <v>2018</v>
      </c>
    </row>
    <row r="1162" spans="1:10" x14ac:dyDescent="0.2">
      <c r="A1162">
        <v>527082731</v>
      </c>
      <c r="B1162" s="5">
        <v>541660459</v>
      </c>
      <c r="C1162" t="str">
        <f t="shared" si="54"/>
        <v>527082731_2019</v>
      </c>
      <c r="D1162" t="str">
        <f t="shared" si="55"/>
        <v>Morgan Stanley Global Impact Funding Trust Inc_Alliance Defending Freedom201955000</v>
      </c>
      <c r="E1162" t="str">
        <f t="shared" si="56"/>
        <v>ProPublica</v>
      </c>
      <c r="F1162" t="s">
        <v>1882</v>
      </c>
      <c r="G1162" t="s">
        <v>1874</v>
      </c>
      <c r="H1162" t="s">
        <v>322</v>
      </c>
      <c r="I1162" s="1">
        <v>55000</v>
      </c>
      <c r="J1162">
        <v>2019</v>
      </c>
    </row>
    <row r="1163" spans="1:10" x14ac:dyDescent="0.2">
      <c r="A1163">
        <v>527082731</v>
      </c>
      <c r="B1163" s="5">
        <v>541660459</v>
      </c>
      <c r="C1163" t="str">
        <f t="shared" si="54"/>
        <v>527082731_2020</v>
      </c>
      <c r="D1163" t="str">
        <f t="shared" si="55"/>
        <v>Morgan Stanley Global Impact Funding Trust Inc_Alliance Defending Freedom202060000</v>
      </c>
      <c r="E1163" t="str">
        <f t="shared" si="56"/>
        <v>ProPublica</v>
      </c>
      <c r="F1163" t="s">
        <v>1883</v>
      </c>
      <c r="G1163" t="s">
        <v>1874</v>
      </c>
      <c r="H1163" t="s">
        <v>322</v>
      </c>
      <c r="I1163" s="1">
        <v>60000</v>
      </c>
      <c r="J1163">
        <v>2020</v>
      </c>
    </row>
    <row r="1164" spans="1:10" x14ac:dyDescent="0.2">
      <c r="A1164">
        <v>527082731</v>
      </c>
      <c r="B1164" s="5">
        <v>541660459</v>
      </c>
      <c r="C1164" t="str">
        <f t="shared" si="54"/>
        <v>527082731_2022</v>
      </c>
      <c r="D1164" t="str">
        <f t="shared" si="55"/>
        <v>Morgan Stanley Global Impact Funding Trust Inc_Alliance Defending Freedom202245000</v>
      </c>
      <c r="E1164" t="str">
        <f t="shared" si="56"/>
        <v>ProPublica</v>
      </c>
      <c r="F1164" t="s">
        <v>1884</v>
      </c>
      <c r="G1164" t="s">
        <v>1874</v>
      </c>
      <c r="H1164" t="s">
        <v>322</v>
      </c>
      <c r="I1164" s="1">
        <v>45000</v>
      </c>
      <c r="J1164">
        <v>2022</v>
      </c>
    </row>
    <row r="1165" spans="1:10" x14ac:dyDescent="0.2">
      <c r="A1165">
        <v>527082731</v>
      </c>
      <c r="B1165" s="5">
        <v>541660459</v>
      </c>
      <c r="C1165" t="str">
        <f t="shared" si="54"/>
        <v>527082731_2023</v>
      </c>
      <c r="D1165" t="str">
        <f t="shared" si="55"/>
        <v>Morgan Stanley Global Impact Funding Trust Inc_Alliance Defending Freedom2023167000</v>
      </c>
      <c r="E1165" t="str">
        <f t="shared" si="56"/>
        <v>ProPublica</v>
      </c>
      <c r="F1165" t="s">
        <v>1885</v>
      </c>
      <c r="G1165" t="s">
        <v>1874</v>
      </c>
      <c r="H1165" t="s">
        <v>322</v>
      </c>
      <c r="I1165" s="1">
        <v>167000</v>
      </c>
      <c r="J1165">
        <v>2023</v>
      </c>
    </row>
    <row r="1166" spans="1:10" x14ac:dyDescent="0.2">
      <c r="A1166">
        <v>862688528</v>
      </c>
      <c r="B1166" s="5">
        <v>541660459</v>
      </c>
      <c r="C1166" t="str">
        <f t="shared" si="54"/>
        <v>862688528_2022</v>
      </c>
      <c r="D1166" t="str">
        <f t="shared" si="55"/>
        <v>Mortenson Foundation Inc_Alliance Defending Freedom20221000</v>
      </c>
      <c r="E1166" t="str">
        <f t="shared" si="56"/>
        <v>ProPublica</v>
      </c>
      <c r="F1166" t="s">
        <v>1886</v>
      </c>
      <c r="G1166" t="s">
        <v>1875</v>
      </c>
      <c r="H1166" t="s">
        <v>322</v>
      </c>
      <c r="I1166" s="1">
        <v>1000</v>
      </c>
      <c r="J1166">
        <v>2022</v>
      </c>
    </row>
    <row r="1167" spans="1:10" x14ac:dyDescent="0.2">
      <c r="A1167">
        <v>862688528</v>
      </c>
      <c r="B1167" s="5">
        <v>541660459</v>
      </c>
      <c r="C1167" t="str">
        <f t="shared" si="54"/>
        <v>862688528_2023</v>
      </c>
      <c r="D1167" t="str">
        <f t="shared" si="55"/>
        <v>Mortenson Foundation Inc_Alliance Defending Freedom20232500</v>
      </c>
      <c r="E1167" t="str">
        <f t="shared" si="56"/>
        <v>ProPublica</v>
      </c>
      <c r="F1167" t="s">
        <v>1887</v>
      </c>
      <c r="G1167" t="s">
        <v>1875</v>
      </c>
      <c r="H1167" t="s">
        <v>322</v>
      </c>
      <c r="I1167" s="1">
        <v>2500</v>
      </c>
      <c r="J1167">
        <v>2023</v>
      </c>
    </row>
    <row r="1168" spans="1:10" x14ac:dyDescent="0.2">
      <c r="A1168">
        <v>366109323</v>
      </c>
      <c r="B1168" s="5">
        <v>541660459</v>
      </c>
      <c r="C1168" t="str">
        <f t="shared" si="54"/>
        <v>366109323_2019</v>
      </c>
      <c r="D1168" t="str">
        <f t="shared" si="55"/>
        <v>Motorola Solutions Foundation_Alliance Defending Freedom2019295</v>
      </c>
      <c r="E1168" t="str">
        <f t="shared" si="56"/>
        <v>ProPublica</v>
      </c>
      <c r="F1168" t="s">
        <v>1888</v>
      </c>
      <c r="G1168" t="s">
        <v>1876</v>
      </c>
      <c r="H1168" t="s">
        <v>322</v>
      </c>
      <c r="I1168" s="1">
        <v>295</v>
      </c>
      <c r="J1168">
        <v>2019</v>
      </c>
    </row>
    <row r="1169" spans="1:10" x14ac:dyDescent="0.2">
      <c r="A1169">
        <v>366109323</v>
      </c>
      <c r="B1169" s="5">
        <v>541660459</v>
      </c>
      <c r="C1169" t="str">
        <f t="shared" si="54"/>
        <v>366109323_2020</v>
      </c>
      <c r="D1169" t="str">
        <f t="shared" si="55"/>
        <v>Motorola Solutions Foundation_Alliance Defending Freedom2020450</v>
      </c>
      <c r="E1169" t="str">
        <f t="shared" si="56"/>
        <v>ProPublica</v>
      </c>
      <c r="F1169" t="s">
        <v>1889</v>
      </c>
      <c r="G1169" t="s">
        <v>1876</v>
      </c>
      <c r="H1169" t="s">
        <v>322</v>
      </c>
      <c r="I1169" s="1">
        <v>450</v>
      </c>
      <c r="J1169">
        <v>2020</v>
      </c>
    </row>
    <row r="1170" spans="1:10" x14ac:dyDescent="0.2">
      <c r="A1170">
        <v>566068245</v>
      </c>
      <c r="B1170" s="5">
        <v>541660459</v>
      </c>
      <c r="C1170" t="str">
        <f t="shared" si="54"/>
        <v>566068245_2022</v>
      </c>
      <c r="D1170" t="str">
        <f t="shared" si="55"/>
        <v>Murrill Foundation Inc_Alliance Defending Freedom20221500</v>
      </c>
      <c r="E1170" t="str">
        <f t="shared" si="56"/>
        <v>ProPublica</v>
      </c>
      <c r="F1170" t="s">
        <v>1890</v>
      </c>
      <c r="G1170" t="s">
        <v>1877</v>
      </c>
      <c r="H1170" t="s">
        <v>322</v>
      </c>
      <c r="I1170" s="1">
        <v>1500</v>
      </c>
      <c r="J1170">
        <v>2022</v>
      </c>
    </row>
    <row r="1171" spans="1:10" x14ac:dyDescent="0.2">
      <c r="A1171">
        <v>566068245</v>
      </c>
      <c r="B1171" s="5">
        <v>541660459</v>
      </c>
      <c r="C1171" t="str">
        <f t="shared" si="54"/>
        <v>566068245_2023</v>
      </c>
      <c r="D1171" t="str">
        <f t="shared" si="55"/>
        <v>Murrill Foundation Inc_Alliance Defending Freedom20231500</v>
      </c>
      <c r="E1171" t="str">
        <f t="shared" si="56"/>
        <v>ProPublica</v>
      </c>
      <c r="F1171" t="s">
        <v>1891</v>
      </c>
      <c r="G1171" t="s">
        <v>1877</v>
      </c>
      <c r="H1171" t="s">
        <v>322</v>
      </c>
      <c r="I1171" s="1">
        <v>1500</v>
      </c>
      <c r="J1171">
        <v>2023</v>
      </c>
    </row>
    <row r="1172" spans="1:10" x14ac:dyDescent="0.2">
      <c r="A1172">
        <v>830380273</v>
      </c>
      <c r="B1172" s="5">
        <v>541660459</v>
      </c>
      <c r="C1172" t="str">
        <f t="shared" si="54"/>
        <v>830380273_2014</v>
      </c>
      <c r="D1172" t="str">
        <f t="shared" si="55"/>
        <v>Natan Foundation_Alliance Defending Freedom20143000</v>
      </c>
      <c r="E1172" t="str">
        <f t="shared" si="56"/>
        <v>ProPublica</v>
      </c>
      <c r="F1172" t="s">
        <v>1892</v>
      </c>
      <c r="G1172" t="s">
        <v>1878</v>
      </c>
      <c r="H1172" t="s">
        <v>322</v>
      </c>
      <c r="I1172" s="1">
        <v>3000</v>
      </c>
      <c r="J1172">
        <v>2014</v>
      </c>
    </row>
    <row r="1173" spans="1:10" x14ac:dyDescent="0.2">
      <c r="A1173">
        <v>830380273</v>
      </c>
      <c r="B1173" s="5">
        <v>541660459</v>
      </c>
      <c r="C1173" t="str">
        <f t="shared" si="54"/>
        <v>830380273_2018</v>
      </c>
      <c r="D1173" t="str">
        <f t="shared" si="55"/>
        <v>Natan Foundation_Alliance Defending Freedom201820000</v>
      </c>
      <c r="E1173" t="str">
        <f t="shared" si="56"/>
        <v>ProPublica</v>
      </c>
      <c r="F1173" t="s">
        <v>1893</v>
      </c>
      <c r="G1173" t="s">
        <v>1878</v>
      </c>
      <c r="H1173" t="s">
        <v>322</v>
      </c>
      <c r="I1173" s="1">
        <v>20000</v>
      </c>
      <c r="J1173">
        <v>2018</v>
      </c>
    </row>
    <row r="1174" spans="1:10" x14ac:dyDescent="0.2">
      <c r="A1174">
        <v>830380273</v>
      </c>
      <c r="B1174" s="5">
        <v>541660459</v>
      </c>
      <c r="C1174" t="str">
        <f t="shared" si="54"/>
        <v>830380273_2020</v>
      </c>
      <c r="D1174" t="str">
        <f t="shared" si="55"/>
        <v>Natan Foundation_Alliance Defending Freedom20202000</v>
      </c>
      <c r="E1174" t="str">
        <f t="shared" si="56"/>
        <v>ProPublica</v>
      </c>
      <c r="F1174" t="s">
        <v>1894</v>
      </c>
      <c r="G1174" t="s">
        <v>1878</v>
      </c>
      <c r="H1174" t="s">
        <v>322</v>
      </c>
      <c r="I1174" s="1">
        <v>2000</v>
      </c>
      <c r="J1174">
        <v>2020</v>
      </c>
    </row>
    <row r="1175" spans="1:10" x14ac:dyDescent="0.2">
      <c r="A1175">
        <v>581493949</v>
      </c>
      <c r="B1175" s="5">
        <v>541660459</v>
      </c>
      <c r="C1175" t="str">
        <f t="shared" si="54"/>
        <v>581493949_2023</v>
      </c>
      <c r="D1175" t="str">
        <f t="shared" si="55"/>
        <v>National Christian Charitable Foundation_Alliance Defending Freedom20236251117</v>
      </c>
      <c r="E1175" t="str">
        <f t="shared" si="56"/>
        <v>ProPublica</v>
      </c>
      <c r="F1175" t="s">
        <v>550</v>
      </c>
      <c r="G1175" t="s">
        <v>527</v>
      </c>
      <c r="H1175" t="s">
        <v>322</v>
      </c>
      <c r="I1175" s="1">
        <v>6251117</v>
      </c>
      <c r="J1175">
        <v>2023</v>
      </c>
    </row>
    <row r="1176" spans="1:10" x14ac:dyDescent="0.2">
      <c r="A1176">
        <v>581493949</v>
      </c>
      <c r="B1176" s="5">
        <v>541660459</v>
      </c>
      <c r="C1176" t="str">
        <f t="shared" si="54"/>
        <v>581493949_2022</v>
      </c>
      <c r="D1176" t="str">
        <f t="shared" si="55"/>
        <v>National Christian Charitable Foundation_Alliance Defending Freedom202213536651</v>
      </c>
      <c r="E1176" t="str">
        <f t="shared" si="56"/>
        <v>ProPublica</v>
      </c>
      <c r="F1176" t="s">
        <v>550</v>
      </c>
      <c r="G1176" t="s">
        <v>527</v>
      </c>
      <c r="H1176" t="s">
        <v>322</v>
      </c>
      <c r="I1176" s="1">
        <v>13536651</v>
      </c>
      <c r="J1176">
        <v>2022</v>
      </c>
    </row>
    <row r="1177" spans="1:10" x14ac:dyDescent="0.2">
      <c r="A1177">
        <v>581493949</v>
      </c>
      <c r="B1177" s="5">
        <v>541660459</v>
      </c>
      <c r="C1177" t="str">
        <f t="shared" si="54"/>
        <v>581493949_2021</v>
      </c>
      <c r="D1177" t="str">
        <f t="shared" si="55"/>
        <v>National Christian Charitable Foundation_Alliance Defending Freedom20216156237</v>
      </c>
      <c r="E1177" t="str">
        <f t="shared" si="56"/>
        <v>ProPublica</v>
      </c>
      <c r="F1177" t="s">
        <v>550</v>
      </c>
      <c r="G1177" t="s">
        <v>527</v>
      </c>
      <c r="H1177" t="s">
        <v>322</v>
      </c>
      <c r="I1177" s="1">
        <v>6156237</v>
      </c>
      <c r="J1177">
        <v>2021</v>
      </c>
    </row>
    <row r="1178" spans="1:10" x14ac:dyDescent="0.2">
      <c r="A1178">
        <v>581493949</v>
      </c>
      <c r="B1178" s="5">
        <v>541660459</v>
      </c>
      <c r="C1178" t="str">
        <f t="shared" si="54"/>
        <v>581493949_2020</v>
      </c>
      <c r="D1178" t="str">
        <f t="shared" si="55"/>
        <v>National Christian Charitable Foundation_Alliance Defending Freedom20207175097</v>
      </c>
      <c r="E1178" t="str">
        <f t="shared" si="56"/>
        <v>ProPublica</v>
      </c>
      <c r="F1178" t="s">
        <v>550</v>
      </c>
      <c r="G1178" t="s">
        <v>527</v>
      </c>
      <c r="H1178" t="s">
        <v>322</v>
      </c>
      <c r="I1178" s="1">
        <v>7175097</v>
      </c>
      <c r="J1178">
        <v>2020</v>
      </c>
    </row>
    <row r="1179" spans="1:10" x14ac:dyDescent="0.2">
      <c r="A1179">
        <v>581493949</v>
      </c>
      <c r="B1179" s="5">
        <v>541660459</v>
      </c>
      <c r="C1179" t="str">
        <f t="shared" si="54"/>
        <v>581493949_2019</v>
      </c>
      <c r="D1179" t="str">
        <f t="shared" si="55"/>
        <v>National Christian Charitable Foundation_Alliance Defending Freedom20196585923</v>
      </c>
      <c r="E1179" t="str">
        <f t="shared" si="56"/>
        <v>ProPublica</v>
      </c>
      <c r="F1179" t="s">
        <v>550</v>
      </c>
      <c r="G1179" t="s">
        <v>527</v>
      </c>
      <c r="H1179" t="s">
        <v>322</v>
      </c>
      <c r="I1179" s="1">
        <v>6585923</v>
      </c>
      <c r="J1179">
        <v>2019</v>
      </c>
    </row>
    <row r="1180" spans="1:10" x14ac:dyDescent="0.2">
      <c r="A1180">
        <v>581493949</v>
      </c>
      <c r="B1180" s="5">
        <v>541660459</v>
      </c>
      <c r="C1180" t="str">
        <f t="shared" si="54"/>
        <v>581493949_2018</v>
      </c>
      <c r="D1180" t="str">
        <f t="shared" si="55"/>
        <v>National Christian Charitable Foundation_Alliance Defending Freedom20189940459</v>
      </c>
      <c r="E1180" t="str">
        <f t="shared" si="56"/>
        <v>ProPublica</v>
      </c>
      <c r="F1180" t="s">
        <v>550</v>
      </c>
      <c r="G1180" t="s">
        <v>527</v>
      </c>
      <c r="H1180" t="s">
        <v>322</v>
      </c>
      <c r="I1180" s="1">
        <v>9940459</v>
      </c>
      <c r="J1180">
        <v>2018</v>
      </c>
    </row>
    <row r="1181" spans="1:10" x14ac:dyDescent="0.2">
      <c r="A1181">
        <v>581493949</v>
      </c>
      <c r="B1181" s="5">
        <v>541660459</v>
      </c>
      <c r="C1181" t="str">
        <f t="shared" si="54"/>
        <v>581493949_2017</v>
      </c>
      <c r="D1181" t="str">
        <f t="shared" si="55"/>
        <v>National Christian Charitable Foundation_Alliance Defending Freedom201716807339</v>
      </c>
      <c r="E1181" t="str">
        <f t="shared" si="56"/>
        <v>ProPublica</v>
      </c>
      <c r="F1181" t="s">
        <v>550</v>
      </c>
      <c r="G1181" t="s">
        <v>527</v>
      </c>
      <c r="H1181" t="s">
        <v>322</v>
      </c>
      <c r="I1181" s="1">
        <v>16807339</v>
      </c>
      <c r="J1181">
        <v>2017</v>
      </c>
    </row>
    <row r="1182" spans="1:10" x14ac:dyDescent="0.2">
      <c r="A1182">
        <v>581493949</v>
      </c>
      <c r="B1182" s="5">
        <v>541660459</v>
      </c>
      <c r="C1182" t="str">
        <f t="shared" si="54"/>
        <v>581493949_2016</v>
      </c>
      <c r="D1182" t="str">
        <f t="shared" si="55"/>
        <v>National Christian Charitable Foundation_Alliance Defending Freedom201615595735</v>
      </c>
      <c r="E1182" t="str">
        <f t="shared" si="56"/>
        <v>ProPublica</v>
      </c>
      <c r="F1182" t="s">
        <v>550</v>
      </c>
      <c r="G1182" t="s">
        <v>527</v>
      </c>
      <c r="H1182" t="s">
        <v>322</v>
      </c>
      <c r="I1182" s="1">
        <v>15595735</v>
      </c>
      <c r="J1182">
        <v>2016</v>
      </c>
    </row>
    <row r="1183" spans="1:10" x14ac:dyDescent="0.2">
      <c r="A1183">
        <v>581493949</v>
      </c>
      <c r="B1183" s="5">
        <v>541660459</v>
      </c>
      <c r="C1183" t="str">
        <f t="shared" si="54"/>
        <v>581493949_2015</v>
      </c>
      <c r="D1183" t="str">
        <f t="shared" si="55"/>
        <v>National Christian Charitable Foundation_Alliance Defending Freedom201516785910</v>
      </c>
      <c r="E1183" t="str">
        <f t="shared" si="56"/>
        <v>ProPublica</v>
      </c>
      <c r="F1183" t="s">
        <v>550</v>
      </c>
      <c r="G1183" t="s">
        <v>527</v>
      </c>
      <c r="H1183" t="s">
        <v>322</v>
      </c>
      <c r="I1183" s="1">
        <v>16785910</v>
      </c>
      <c r="J1183">
        <v>2015</v>
      </c>
    </row>
    <row r="1184" spans="1:10" x14ac:dyDescent="0.2">
      <c r="A1184">
        <v>581493949</v>
      </c>
      <c r="B1184" s="5">
        <v>541660459</v>
      </c>
      <c r="C1184" t="str">
        <f t="shared" si="54"/>
        <v>581493949_2014</v>
      </c>
      <c r="D1184" t="str">
        <f t="shared" si="55"/>
        <v>National Christian Charitable Foundation_Alliance Defending Freedom201413711133</v>
      </c>
      <c r="E1184" t="str">
        <f t="shared" si="56"/>
        <v>CT</v>
      </c>
      <c r="F1184" t="s">
        <v>438</v>
      </c>
      <c r="G1184" t="s">
        <v>527</v>
      </c>
      <c r="H1184" t="s">
        <v>322</v>
      </c>
      <c r="I1184" s="1">
        <v>13711133</v>
      </c>
      <c r="J1184">
        <v>2014</v>
      </c>
    </row>
    <row r="1185" spans="1:12" x14ac:dyDescent="0.2">
      <c r="A1185">
        <v>237066873</v>
      </c>
      <c r="B1185" s="5">
        <v>541660459</v>
      </c>
      <c r="C1185" t="str">
        <f t="shared" si="54"/>
        <v>237066873_2013</v>
      </c>
      <c r="D1185" t="str">
        <f t="shared" si="55"/>
        <v>National Christian Charitable Foundation_Alliance Defending Freedom201311341187</v>
      </c>
      <c r="E1185" t="str">
        <f t="shared" si="56"/>
        <v>CT</v>
      </c>
      <c r="F1185" t="s">
        <v>438</v>
      </c>
      <c r="G1185" t="s">
        <v>527</v>
      </c>
      <c r="H1185" t="s">
        <v>322</v>
      </c>
      <c r="I1185" s="1">
        <v>11341187</v>
      </c>
      <c r="J1185">
        <v>2013</v>
      </c>
    </row>
    <row r="1186" spans="1:12" x14ac:dyDescent="0.2">
      <c r="A1186">
        <v>581493949</v>
      </c>
      <c r="B1186" s="5">
        <v>541660459</v>
      </c>
      <c r="C1186" t="str">
        <f t="shared" si="54"/>
        <v>581493949_2012</v>
      </c>
      <c r="D1186" t="str">
        <f t="shared" si="55"/>
        <v>National Christian Charitable Foundation_Alliance Defending Freedom201210065726</v>
      </c>
      <c r="E1186" t="str">
        <f t="shared" si="56"/>
        <v>CT</v>
      </c>
      <c r="F1186" t="s">
        <v>438</v>
      </c>
      <c r="G1186" t="s">
        <v>527</v>
      </c>
      <c r="H1186" t="s">
        <v>322</v>
      </c>
      <c r="I1186" s="1">
        <v>10065726</v>
      </c>
      <c r="J1186">
        <v>2012</v>
      </c>
      <c r="K1186" t="s">
        <v>3237</v>
      </c>
    </row>
    <row r="1187" spans="1:12" x14ac:dyDescent="0.2">
      <c r="A1187">
        <v>581493949</v>
      </c>
      <c r="B1187" s="5">
        <v>541660459</v>
      </c>
      <c r="C1187" t="str">
        <f t="shared" si="54"/>
        <v>581493949_2015</v>
      </c>
      <c r="D1187" t="str">
        <f t="shared" si="55"/>
        <v>National Philanthropic Trust_Alliance Defending Freedom201510000</v>
      </c>
      <c r="E1187" t="str">
        <f t="shared" si="56"/>
        <v>ProPublica</v>
      </c>
      <c r="F1187" t="s">
        <v>550</v>
      </c>
      <c r="G1187" s="8" t="s">
        <v>1895</v>
      </c>
      <c r="H1187" t="s">
        <v>322</v>
      </c>
      <c r="I1187" s="1">
        <v>10000</v>
      </c>
      <c r="J1187">
        <v>2015</v>
      </c>
      <c r="L1187" t="s">
        <v>1898</v>
      </c>
    </row>
    <row r="1188" spans="1:12" x14ac:dyDescent="0.2">
      <c r="A1188">
        <v>581493949</v>
      </c>
      <c r="B1188" s="5">
        <v>541660459</v>
      </c>
      <c r="C1188" t="str">
        <f t="shared" si="54"/>
        <v>581493949_2016</v>
      </c>
      <c r="D1188" t="str">
        <f t="shared" si="55"/>
        <v>National Philanthropic Trust_Alliance Defending Freedom20165750</v>
      </c>
      <c r="E1188" t="str">
        <f t="shared" si="56"/>
        <v>ProPublica</v>
      </c>
      <c r="F1188" t="s">
        <v>550</v>
      </c>
      <c r="G1188" s="8" t="s">
        <v>1895</v>
      </c>
      <c r="H1188" t="s">
        <v>322</v>
      </c>
      <c r="I1188" s="1">
        <v>5750</v>
      </c>
      <c r="J1188">
        <v>2016</v>
      </c>
      <c r="L1188" t="s">
        <v>1899</v>
      </c>
    </row>
    <row r="1189" spans="1:12" x14ac:dyDescent="0.2">
      <c r="A1189">
        <v>581493949</v>
      </c>
      <c r="B1189" s="5">
        <v>541660459</v>
      </c>
      <c r="C1189" t="str">
        <f t="shared" si="54"/>
        <v>581493949_2017</v>
      </c>
      <c r="D1189" t="str">
        <f t="shared" si="55"/>
        <v>National Philanthropic Trust_Alliance Defending Freedom201713250</v>
      </c>
      <c r="E1189" t="str">
        <f t="shared" si="56"/>
        <v>ProPublica</v>
      </c>
      <c r="F1189" t="s">
        <v>550</v>
      </c>
      <c r="G1189" s="8" t="s">
        <v>1895</v>
      </c>
      <c r="H1189" t="s">
        <v>322</v>
      </c>
      <c r="I1189" s="1">
        <v>13250</v>
      </c>
      <c r="J1189">
        <v>2017</v>
      </c>
      <c r="L1189" t="s">
        <v>1900</v>
      </c>
    </row>
    <row r="1190" spans="1:12" x14ac:dyDescent="0.2">
      <c r="A1190">
        <v>581493949</v>
      </c>
      <c r="B1190" s="5">
        <v>541660459</v>
      </c>
      <c r="C1190" t="str">
        <f t="shared" si="54"/>
        <v>581493949_2018</v>
      </c>
      <c r="D1190" t="str">
        <f t="shared" si="55"/>
        <v>National Philanthropic Trust_Alliance Defending Freedom2018116000</v>
      </c>
      <c r="E1190" t="str">
        <f t="shared" si="56"/>
        <v>ProPublica</v>
      </c>
      <c r="F1190" t="s">
        <v>550</v>
      </c>
      <c r="G1190" s="8" t="s">
        <v>1895</v>
      </c>
      <c r="H1190" t="s">
        <v>322</v>
      </c>
      <c r="I1190" s="1">
        <v>116000</v>
      </c>
      <c r="J1190">
        <v>2018</v>
      </c>
      <c r="L1190" t="s">
        <v>1901</v>
      </c>
    </row>
    <row r="1191" spans="1:12" x14ac:dyDescent="0.2">
      <c r="A1191">
        <v>581493949</v>
      </c>
      <c r="B1191" s="5">
        <v>541660459</v>
      </c>
      <c r="C1191" t="str">
        <f t="shared" si="54"/>
        <v>581493949_2019</v>
      </c>
      <c r="D1191" t="str">
        <f t="shared" si="55"/>
        <v>National Philanthropic Trust_Alliance Defending Freedom201987500</v>
      </c>
      <c r="E1191" t="str">
        <f t="shared" si="56"/>
        <v>ProPublica</v>
      </c>
      <c r="F1191" t="s">
        <v>550</v>
      </c>
      <c r="G1191" s="8" t="s">
        <v>1895</v>
      </c>
      <c r="H1191" t="s">
        <v>322</v>
      </c>
      <c r="I1191" s="1">
        <v>87500</v>
      </c>
      <c r="J1191">
        <v>2019</v>
      </c>
      <c r="L1191" t="s">
        <v>1902</v>
      </c>
    </row>
    <row r="1192" spans="1:12" x14ac:dyDescent="0.2">
      <c r="A1192">
        <v>581493949</v>
      </c>
      <c r="B1192" s="5">
        <v>541660459</v>
      </c>
      <c r="C1192" t="str">
        <f t="shared" si="54"/>
        <v>581493949_2020</v>
      </c>
      <c r="D1192" t="str">
        <f t="shared" si="55"/>
        <v>National Philanthropic Trust_Alliance Defending Freedom2020292550</v>
      </c>
      <c r="E1192" t="str">
        <f t="shared" si="56"/>
        <v>ProPublica</v>
      </c>
      <c r="F1192" t="s">
        <v>550</v>
      </c>
      <c r="G1192" s="8" t="s">
        <v>1895</v>
      </c>
      <c r="H1192" t="s">
        <v>322</v>
      </c>
      <c r="I1192" s="1">
        <v>292550</v>
      </c>
      <c r="J1192">
        <v>2020</v>
      </c>
      <c r="L1192" t="s">
        <v>1901</v>
      </c>
    </row>
    <row r="1193" spans="1:12" x14ac:dyDescent="0.2">
      <c r="A1193">
        <v>581493949</v>
      </c>
      <c r="B1193" s="5">
        <v>541660459</v>
      </c>
      <c r="C1193" t="str">
        <f t="shared" si="54"/>
        <v>581493949_2021</v>
      </c>
      <c r="D1193" t="str">
        <f t="shared" si="55"/>
        <v>National Philanthropic Trust_Alliance Defending Freedom2021438100</v>
      </c>
      <c r="E1193" t="str">
        <f t="shared" si="56"/>
        <v>ProPublica</v>
      </c>
      <c r="F1193" t="s">
        <v>550</v>
      </c>
      <c r="G1193" s="8" t="s">
        <v>1895</v>
      </c>
      <c r="H1193" t="s">
        <v>322</v>
      </c>
      <c r="I1193" s="1">
        <v>438100</v>
      </c>
      <c r="J1193">
        <v>2021</v>
      </c>
      <c r="L1193" t="s">
        <v>1901</v>
      </c>
    </row>
    <row r="1194" spans="1:12" x14ac:dyDescent="0.2">
      <c r="A1194">
        <v>814662737</v>
      </c>
      <c r="B1194" s="5">
        <v>541660459</v>
      </c>
      <c r="C1194" t="str">
        <f t="shared" si="54"/>
        <v>814662737_2019</v>
      </c>
      <c r="D1194" t="str">
        <f t="shared" si="55"/>
        <v>Ndsp Family Foundation_Alliance Defending Freedom2019259127</v>
      </c>
      <c r="E1194" t="str">
        <f t="shared" si="56"/>
        <v>ProPublica</v>
      </c>
      <c r="F1194" t="s">
        <v>1925</v>
      </c>
      <c r="G1194" t="s">
        <v>1903</v>
      </c>
      <c r="H1194" t="s">
        <v>322</v>
      </c>
      <c r="I1194" s="1">
        <v>259127</v>
      </c>
      <c r="J1194">
        <v>2019</v>
      </c>
    </row>
    <row r="1195" spans="1:12" x14ac:dyDescent="0.2">
      <c r="A1195">
        <v>814662737</v>
      </c>
      <c r="B1195" s="5">
        <v>541660459</v>
      </c>
      <c r="C1195" t="str">
        <f t="shared" si="54"/>
        <v>814662737_2020</v>
      </c>
      <c r="D1195" t="str">
        <f t="shared" si="55"/>
        <v>Ndsp Family Foundation_Alliance Defending Freedom2020250000</v>
      </c>
      <c r="E1195" t="str">
        <f t="shared" si="56"/>
        <v>ProPublica</v>
      </c>
      <c r="F1195" t="s">
        <v>1926</v>
      </c>
      <c r="G1195" t="s">
        <v>1903</v>
      </c>
      <c r="H1195" t="s">
        <v>322</v>
      </c>
      <c r="I1195" s="1">
        <v>250000</v>
      </c>
      <c r="J1195">
        <v>2020</v>
      </c>
    </row>
    <row r="1196" spans="1:12" x14ac:dyDescent="0.2">
      <c r="A1196">
        <v>656285322</v>
      </c>
      <c r="B1196" s="5">
        <v>541660459</v>
      </c>
      <c r="C1196" t="str">
        <f t="shared" si="54"/>
        <v>656285322_2012</v>
      </c>
      <c r="D1196" t="str">
        <f t="shared" si="55"/>
        <v>Nelson Family Charitable Foundation_Alliance Defending Freedom20124000</v>
      </c>
      <c r="E1196" t="str">
        <f t="shared" si="56"/>
        <v>ProPublica</v>
      </c>
      <c r="F1196" t="s">
        <v>1927</v>
      </c>
      <c r="G1196" t="s">
        <v>1904</v>
      </c>
      <c r="H1196" t="s">
        <v>322</v>
      </c>
      <c r="I1196" s="1">
        <v>4000</v>
      </c>
      <c r="J1196">
        <v>2012</v>
      </c>
    </row>
    <row r="1197" spans="1:12" x14ac:dyDescent="0.2">
      <c r="A1197">
        <v>656285322</v>
      </c>
      <c r="B1197" s="5">
        <v>541660459</v>
      </c>
      <c r="C1197" t="str">
        <f t="shared" si="54"/>
        <v>656285322_2013</v>
      </c>
      <c r="D1197" t="str">
        <f t="shared" si="55"/>
        <v>Nelson Family Charitable Foundation_Alliance Defending Freedom20135000</v>
      </c>
      <c r="E1197" t="str">
        <f t="shared" si="56"/>
        <v>ProPublica</v>
      </c>
      <c r="F1197" t="s">
        <v>1928</v>
      </c>
      <c r="G1197" t="s">
        <v>1904</v>
      </c>
      <c r="H1197" t="s">
        <v>322</v>
      </c>
      <c r="I1197" s="1">
        <v>5000</v>
      </c>
      <c r="J1197">
        <v>2013</v>
      </c>
    </row>
    <row r="1198" spans="1:12" x14ac:dyDescent="0.2">
      <c r="A1198">
        <v>656285322</v>
      </c>
      <c r="B1198" s="5">
        <v>541660459</v>
      </c>
      <c r="C1198" t="str">
        <f t="shared" si="54"/>
        <v>656285322_2014</v>
      </c>
      <c r="D1198" t="str">
        <f t="shared" si="55"/>
        <v>Nelson Family Charitable Foundation_Alliance Defending Freedom20145000</v>
      </c>
      <c r="E1198" t="str">
        <f t="shared" si="56"/>
        <v>ProPublica</v>
      </c>
      <c r="F1198" t="s">
        <v>1929</v>
      </c>
      <c r="G1198" t="s">
        <v>1904</v>
      </c>
      <c r="H1198" t="s">
        <v>322</v>
      </c>
      <c r="I1198" s="1">
        <v>5000</v>
      </c>
      <c r="J1198">
        <v>2014</v>
      </c>
    </row>
    <row r="1199" spans="1:12" x14ac:dyDescent="0.2">
      <c r="A1199">
        <v>656285322</v>
      </c>
      <c r="B1199" s="5">
        <v>541660459</v>
      </c>
      <c r="C1199" t="str">
        <f t="shared" si="54"/>
        <v>656285322_2015</v>
      </c>
      <c r="D1199" t="str">
        <f t="shared" si="55"/>
        <v>Nelson Family Charitable Foundation_Alliance Defending Freedom20155000</v>
      </c>
      <c r="E1199" t="str">
        <f t="shared" si="56"/>
        <v>ProPublica</v>
      </c>
      <c r="F1199" t="s">
        <v>1930</v>
      </c>
      <c r="G1199" t="s">
        <v>1904</v>
      </c>
      <c r="H1199" t="s">
        <v>322</v>
      </c>
      <c r="I1199" s="1">
        <v>5000</v>
      </c>
      <c r="J1199">
        <v>2015</v>
      </c>
    </row>
    <row r="1200" spans="1:12" x14ac:dyDescent="0.2">
      <c r="A1200">
        <v>656285322</v>
      </c>
      <c r="B1200" s="5">
        <v>541660459</v>
      </c>
      <c r="C1200" t="str">
        <f t="shared" si="54"/>
        <v>656285322_2016</v>
      </c>
      <c r="D1200" t="str">
        <f t="shared" si="55"/>
        <v>Nelson Family Charitable Foundation_Alliance Defending Freedom20165000</v>
      </c>
      <c r="E1200" t="str">
        <f t="shared" si="56"/>
        <v>ProPublica</v>
      </c>
      <c r="F1200" t="s">
        <v>1931</v>
      </c>
      <c r="G1200" t="s">
        <v>1904</v>
      </c>
      <c r="H1200" t="s">
        <v>322</v>
      </c>
      <c r="I1200" s="1">
        <v>5000</v>
      </c>
      <c r="J1200">
        <v>2016</v>
      </c>
    </row>
    <row r="1201" spans="1:10" x14ac:dyDescent="0.2">
      <c r="A1201">
        <v>656285322</v>
      </c>
      <c r="B1201" s="5">
        <v>541660459</v>
      </c>
      <c r="C1201" t="str">
        <f t="shared" si="54"/>
        <v>656285322_2017</v>
      </c>
      <c r="D1201" t="str">
        <f t="shared" si="55"/>
        <v>Nelson Family Charitable Foundation_Alliance Defending Freedom20175000</v>
      </c>
      <c r="E1201" t="str">
        <f t="shared" si="56"/>
        <v>ProPublica</v>
      </c>
      <c r="F1201" t="s">
        <v>1932</v>
      </c>
      <c r="G1201" t="s">
        <v>1904</v>
      </c>
      <c r="H1201" t="s">
        <v>322</v>
      </c>
      <c r="I1201" s="1">
        <v>5000</v>
      </c>
      <c r="J1201">
        <v>2017</v>
      </c>
    </row>
    <row r="1202" spans="1:10" x14ac:dyDescent="0.2">
      <c r="A1202">
        <v>680480736</v>
      </c>
      <c r="B1202" s="5">
        <v>541660459</v>
      </c>
      <c r="C1202" t="str">
        <f t="shared" si="54"/>
        <v>680480736_2012</v>
      </c>
      <c r="D1202" t="str">
        <f t="shared" si="55"/>
        <v>Network For Good Inc_Alliance Defending Freedom20125217</v>
      </c>
      <c r="E1202" t="str">
        <f t="shared" si="56"/>
        <v>ProPublica</v>
      </c>
      <c r="F1202" t="s">
        <v>1933</v>
      </c>
      <c r="G1202" t="s">
        <v>1905</v>
      </c>
      <c r="H1202" t="s">
        <v>322</v>
      </c>
      <c r="I1202" s="1">
        <v>5217</v>
      </c>
      <c r="J1202">
        <v>2012</v>
      </c>
    </row>
    <row r="1203" spans="1:10" x14ac:dyDescent="0.2">
      <c r="A1203">
        <v>680480736</v>
      </c>
      <c r="B1203" s="5">
        <v>541660459</v>
      </c>
      <c r="C1203" t="str">
        <f t="shared" si="54"/>
        <v>680480736_2017</v>
      </c>
      <c r="D1203" t="str">
        <f t="shared" si="55"/>
        <v>Network For Good Inc_Alliance Defending Freedom20175018</v>
      </c>
      <c r="E1203" t="str">
        <f t="shared" si="56"/>
        <v>ProPublica</v>
      </c>
      <c r="F1203" t="s">
        <v>1934</v>
      </c>
      <c r="G1203" t="s">
        <v>1905</v>
      </c>
      <c r="H1203" t="s">
        <v>322</v>
      </c>
      <c r="I1203" s="1">
        <v>5018</v>
      </c>
      <c r="J1203">
        <v>2017</v>
      </c>
    </row>
    <row r="1204" spans="1:10" x14ac:dyDescent="0.2">
      <c r="A1204">
        <v>680480736</v>
      </c>
      <c r="B1204" s="5">
        <v>541660459</v>
      </c>
      <c r="C1204" t="str">
        <f t="shared" si="54"/>
        <v>680480736_2018</v>
      </c>
      <c r="D1204" t="str">
        <f t="shared" si="55"/>
        <v>Network For Good Inc_Alliance Defending Freedom201812357</v>
      </c>
      <c r="E1204" t="str">
        <f t="shared" si="56"/>
        <v>ProPublica</v>
      </c>
      <c r="F1204" t="s">
        <v>1935</v>
      </c>
      <c r="G1204" t="s">
        <v>1905</v>
      </c>
      <c r="H1204" t="s">
        <v>322</v>
      </c>
      <c r="I1204" s="1">
        <v>12357</v>
      </c>
      <c r="J1204">
        <v>2018</v>
      </c>
    </row>
    <row r="1205" spans="1:10" x14ac:dyDescent="0.2">
      <c r="A1205">
        <v>680480736</v>
      </c>
      <c r="B1205" s="5">
        <v>541660459</v>
      </c>
      <c r="C1205" t="str">
        <f t="shared" si="54"/>
        <v>680480736_2019</v>
      </c>
      <c r="D1205" t="str">
        <f t="shared" si="55"/>
        <v>Network For Good Inc_Alliance Defending Freedom201912552</v>
      </c>
      <c r="E1205" t="str">
        <f t="shared" si="56"/>
        <v>ProPublica</v>
      </c>
      <c r="F1205" t="s">
        <v>1936</v>
      </c>
      <c r="G1205" t="s">
        <v>1905</v>
      </c>
      <c r="H1205" t="s">
        <v>322</v>
      </c>
      <c r="I1205" s="1">
        <v>12552</v>
      </c>
      <c r="J1205">
        <v>2019</v>
      </c>
    </row>
    <row r="1206" spans="1:10" x14ac:dyDescent="0.2">
      <c r="A1206">
        <v>680480736</v>
      </c>
      <c r="B1206" s="5">
        <v>541660459</v>
      </c>
      <c r="C1206" t="str">
        <f t="shared" si="54"/>
        <v>680480736_2020</v>
      </c>
      <c r="D1206" t="str">
        <f t="shared" si="55"/>
        <v>Network For Good Inc_Alliance Defending Freedom20207556</v>
      </c>
      <c r="E1206" t="str">
        <f t="shared" si="56"/>
        <v>ProPublica</v>
      </c>
      <c r="F1206" t="s">
        <v>1937</v>
      </c>
      <c r="G1206" t="s">
        <v>1905</v>
      </c>
      <c r="H1206" t="s">
        <v>322</v>
      </c>
      <c r="I1206" s="1">
        <v>7556</v>
      </c>
      <c r="J1206">
        <v>2020</v>
      </c>
    </row>
    <row r="1207" spans="1:10" x14ac:dyDescent="0.2">
      <c r="A1207">
        <v>680480736</v>
      </c>
      <c r="B1207" s="5">
        <v>541660459</v>
      </c>
      <c r="C1207" t="str">
        <f t="shared" si="54"/>
        <v>680480736_2021</v>
      </c>
      <c r="D1207" t="str">
        <f t="shared" si="55"/>
        <v>Network For Good Inc_Alliance Defending Freedom20217114</v>
      </c>
      <c r="E1207" t="str">
        <f t="shared" si="56"/>
        <v>ProPublica</v>
      </c>
      <c r="F1207" t="s">
        <v>1938</v>
      </c>
      <c r="G1207" t="s">
        <v>1905</v>
      </c>
      <c r="H1207" t="s">
        <v>322</v>
      </c>
      <c r="I1207" s="1">
        <v>7114</v>
      </c>
      <c r="J1207">
        <v>2021</v>
      </c>
    </row>
    <row r="1208" spans="1:10" x14ac:dyDescent="0.2">
      <c r="A1208">
        <v>421395902</v>
      </c>
      <c r="B1208" s="5">
        <v>541660459</v>
      </c>
      <c r="C1208" t="str">
        <f t="shared" si="54"/>
        <v>421395902_2018</v>
      </c>
      <c r="D1208" t="str">
        <f t="shared" si="55"/>
        <v>New Hope Foundation_Alliance Defending Freedom201820000</v>
      </c>
      <c r="E1208" t="str">
        <f t="shared" si="56"/>
        <v>ProPublica</v>
      </c>
      <c r="F1208" t="s">
        <v>1939</v>
      </c>
      <c r="G1208" t="s">
        <v>1906</v>
      </c>
      <c r="H1208" t="s">
        <v>322</v>
      </c>
      <c r="I1208" s="1">
        <v>20000</v>
      </c>
      <c r="J1208">
        <v>2018</v>
      </c>
    </row>
    <row r="1209" spans="1:10" x14ac:dyDescent="0.2">
      <c r="A1209">
        <v>421395902</v>
      </c>
      <c r="B1209" s="5">
        <v>541660459</v>
      </c>
      <c r="C1209" t="str">
        <f t="shared" si="54"/>
        <v>421395902_2019</v>
      </c>
      <c r="D1209" t="str">
        <f t="shared" si="55"/>
        <v>New Hope Foundation_Alliance Defending Freedom201920000</v>
      </c>
      <c r="E1209" t="str">
        <f t="shared" si="56"/>
        <v>ProPublica</v>
      </c>
      <c r="F1209" t="s">
        <v>1940</v>
      </c>
      <c r="G1209" t="s">
        <v>1906</v>
      </c>
      <c r="H1209" t="s">
        <v>322</v>
      </c>
      <c r="I1209" s="1">
        <v>20000</v>
      </c>
      <c r="J1209">
        <v>2019</v>
      </c>
    </row>
    <row r="1210" spans="1:10" x14ac:dyDescent="0.2">
      <c r="A1210">
        <v>421395902</v>
      </c>
      <c r="B1210" s="5">
        <v>541660459</v>
      </c>
      <c r="C1210" t="str">
        <f t="shared" si="54"/>
        <v>421395902_2020</v>
      </c>
      <c r="D1210" t="str">
        <f t="shared" si="55"/>
        <v>New Hope Foundation_Alliance Defending Freedom202020000</v>
      </c>
      <c r="E1210" t="str">
        <f t="shared" si="56"/>
        <v>ProPublica</v>
      </c>
      <c r="F1210" t="s">
        <v>1941</v>
      </c>
      <c r="G1210" t="s">
        <v>1906</v>
      </c>
      <c r="H1210" t="s">
        <v>322</v>
      </c>
      <c r="I1210" s="1">
        <v>20000</v>
      </c>
      <c r="J1210">
        <v>2020</v>
      </c>
    </row>
    <row r="1211" spans="1:10" x14ac:dyDescent="0.2">
      <c r="A1211">
        <v>421395902</v>
      </c>
      <c r="B1211" s="5">
        <v>541660459</v>
      </c>
      <c r="C1211" t="str">
        <f t="shared" si="54"/>
        <v>421395902_2021</v>
      </c>
      <c r="D1211" t="str">
        <f t="shared" si="55"/>
        <v>New Hope Foundation_Alliance Defending Freedom202122000</v>
      </c>
      <c r="E1211" t="str">
        <f t="shared" si="56"/>
        <v>ProPublica</v>
      </c>
      <c r="F1211" t="s">
        <v>1942</v>
      </c>
      <c r="G1211" t="s">
        <v>1906</v>
      </c>
      <c r="H1211" t="s">
        <v>322</v>
      </c>
      <c r="I1211" s="1">
        <v>22000</v>
      </c>
      <c r="J1211">
        <v>2021</v>
      </c>
    </row>
    <row r="1212" spans="1:10" x14ac:dyDescent="0.2">
      <c r="A1212">
        <v>421395902</v>
      </c>
      <c r="B1212" s="5">
        <v>541660459</v>
      </c>
      <c r="C1212" t="str">
        <f t="shared" si="54"/>
        <v>421395902_2022</v>
      </c>
      <c r="D1212" t="str">
        <f t="shared" si="55"/>
        <v>New Hope Foundation_Alliance Defending Freedom202227500</v>
      </c>
      <c r="E1212" t="str">
        <f t="shared" si="56"/>
        <v>ProPublica</v>
      </c>
      <c r="F1212" t="s">
        <v>1943</v>
      </c>
      <c r="G1212" t="s">
        <v>1906</v>
      </c>
      <c r="H1212" t="s">
        <v>322</v>
      </c>
      <c r="I1212" s="1">
        <v>27500</v>
      </c>
      <c r="J1212">
        <v>2022</v>
      </c>
    </row>
    <row r="1213" spans="1:10" x14ac:dyDescent="0.2">
      <c r="A1213">
        <v>421395902</v>
      </c>
      <c r="B1213" s="5">
        <v>541660459</v>
      </c>
      <c r="C1213" t="str">
        <f t="shared" si="54"/>
        <v>421395902_2023</v>
      </c>
      <c r="D1213" t="str">
        <f t="shared" si="55"/>
        <v>New Hope Foundation_Alliance Defending Freedom202327500</v>
      </c>
      <c r="E1213" t="str">
        <f t="shared" si="56"/>
        <v>ProPublica</v>
      </c>
      <c r="F1213" t="s">
        <v>1944</v>
      </c>
      <c r="G1213" t="s">
        <v>1906</v>
      </c>
      <c r="H1213" t="s">
        <v>322</v>
      </c>
      <c r="I1213" s="1">
        <v>27500</v>
      </c>
      <c r="J1213">
        <v>2023</v>
      </c>
    </row>
    <row r="1214" spans="1:10" x14ac:dyDescent="0.2">
      <c r="A1214">
        <v>873255289</v>
      </c>
      <c r="B1214" s="5">
        <v>541660459</v>
      </c>
      <c r="C1214" t="str">
        <f t="shared" si="54"/>
        <v>873255289_2023</v>
      </c>
      <c r="D1214" t="str">
        <f t="shared" si="55"/>
        <v>Ngh Charitable Foundation_Alliance Defending Freedom202350000</v>
      </c>
      <c r="E1214" t="str">
        <f t="shared" si="56"/>
        <v>ProPublica</v>
      </c>
      <c r="F1214" t="s">
        <v>1945</v>
      </c>
      <c r="G1214" t="s">
        <v>1907</v>
      </c>
      <c r="H1214" t="s">
        <v>322</v>
      </c>
      <c r="I1214" s="1">
        <v>50000</v>
      </c>
      <c r="J1214">
        <v>2023</v>
      </c>
    </row>
    <row r="1215" spans="1:10" x14ac:dyDescent="0.2">
      <c r="A1215">
        <v>472605410</v>
      </c>
      <c r="B1215" s="5">
        <v>541660459</v>
      </c>
      <c r="C1215" t="str">
        <f t="shared" si="54"/>
        <v>472605410_2016</v>
      </c>
      <c r="D1215" t="str">
        <f t="shared" si="55"/>
        <v>Nolen Family Foundation_Alliance Defending Freedom20162000</v>
      </c>
      <c r="E1215" t="str">
        <f t="shared" si="56"/>
        <v>ProPublica</v>
      </c>
      <c r="F1215" t="s">
        <v>1946</v>
      </c>
      <c r="G1215" t="s">
        <v>1908</v>
      </c>
      <c r="H1215" t="s">
        <v>322</v>
      </c>
      <c r="I1215" s="1">
        <v>2000</v>
      </c>
      <c r="J1215">
        <v>2016</v>
      </c>
    </row>
    <row r="1216" spans="1:10" x14ac:dyDescent="0.2">
      <c r="A1216">
        <v>953956314</v>
      </c>
      <c r="B1216" s="5">
        <v>541660459</v>
      </c>
      <c r="C1216" t="str">
        <f t="shared" si="54"/>
        <v>953956314_2023</v>
      </c>
      <c r="D1216" t="str">
        <f t="shared" si="55"/>
        <v>Norman R Tyre &amp; Margery C Tyre Foundation_Alliance Defending Freedom2023200</v>
      </c>
      <c r="E1216" t="str">
        <f t="shared" si="56"/>
        <v>ProPublica</v>
      </c>
      <c r="F1216" t="s">
        <v>1947</v>
      </c>
      <c r="G1216" t="s">
        <v>1909</v>
      </c>
      <c r="H1216" t="s">
        <v>322</v>
      </c>
      <c r="I1216" s="1">
        <v>200</v>
      </c>
      <c r="J1216">
        <v>2023</v>
      </c>
    </row>
    <row r="1217" spans="1:10" x14ac:dyDescent="0.2">
      <c r="A1217">
        <v>824889392</v>
      </c>
      <c r="B1217" s="5">
        <v>541660459</v>
      </c>
      <c r="C1217" t="str">
        <f t="shared" si="54"/>
        <v>824889392_2023</v>
      </c>
      <c r="D1217" t="str">
        <f t="shared" si="55"/>
        <v>Nutramax Family Foundation_Alliance Defending Freedom202350000</v>
      </c>
      <c r="E1217" t="str">
        <f t="shared" si="56"/>
        <v>ProPublica</v>
      </c>
      <c r="F1217" t="s">
        <v>1948</v>
      </c>
      <c r="G1217" t="s">
        <v>1910</v>
      </c>
      <c r="H1217" t="s">
        <v>322</v>
      </c>
      <c r="I1217" s="1">
        <v>50000</v>
      </c>
      <c r="J1217">
        <v>2023</v>
      </c>
    </row>
    <row r="1218" spans="1:10" x14ac:dyDescent="0.2">
      <c r="A1218">
        <v>330754362</v>
      </c>
      <c r="B1218" s="5">
        <v>541660459</v>
      </c>
      <c r="C1218" t="str">
        <f t="shared" ref="C1218:C1281" si="57">_xlfn.CONCAT(A1218,"_",J1218)</f>
        <v>330754362_2019</v>
      </c>
      <c r="D1218" t="str">
        <f t="shared" ref="D1218:D1281" si="58">_xlfn.CONCAT(G1218,"_",H1218,J1218,I1218)</f>
        <v>Oarsmen Foundation_Alliance Defending Freedom201920000</v>
      </c>
      <c r="E1218" t="str">
        <f t="shared" ref="E1218:E1281" si="59">IF(ISNUMBER(SEARCH("Conservative",F1218)),"CT",IF(ISNUMBER(SEARCH("Propublica",F1218)),"ProPublica","990"))</f>
        <v>ProPublica</v>
      </c>
      <c r="F1218" t="s">
        <v>1949</v>
      </c>
      <c r="G1218" t="s">
        <v>1911</v>
      </c>
      <c r="H1218" t="s">
        <v>322</v>
      </c>
      <c r="I1218" s="1">
        <v>20000</v>
      </c>
      <c r="J1218">
        <v>2019</v>
      </c>
    </row>
    <row r="1219" spans="1:10" x14ac:dyDescent="0.2">
      <c r="A1219">
        <v>330754362</v>
      </c>
      <c r="B1219" s="5">
        <v>541660459</v>
      </c>
      <c r="C1219" t="str">
        <f t="shared" si="57"/>
        <v>330754362_2020</v>
      </c>
      <c r="D1219" t="str">
        <f t="shared" si="58"/>
        <v>Oarsmen Foundation_Alliance Defending Freedom202020000</v>
      </c>
      <c r="E1219" t="str">
        <f t="shared" si="59"/>
        <v>ProPublica</v>
      </c>
      <c r="F1219" t="s">
        <v>1950</v>
      </c>
      <c r="G1219" t="s">
        <v>1911</v>
      </c>
      <c r="H1219" t="s">
        <v>322</v>
      </c>
      <c r="I1219" s="1">
        <v>20000</v>
      </c>
      <c r="J1219">
        <v>2020</v>
      </c>
    </row>
    <row r="1220" spans="1:10" x14ac:dyDescent="0.2">
      <c r="A1220">
        <v>330754362</v>
      </c>
      <c r="B1220" s="5">
        <v>541660459</v>
      </c>
      <c r="C1220" t="str">
        <f t="shared" si="57"/>
        <v>330754362_2021</v>
      </c>
      <c r="D1220" t="str">
        <f t="shared" si="58"/>
        <v>Oarsmen Foundation_Alliance Defending Freedom202130000</v>
      </c>
      <c r="E1220" t="str">
        <f t="shared" si="59"/>
        <v>ProPublica</v>
      </c>
      <c r="F1220" t="s">
        <v>1951</v>
      </c>
      <c r="G1220" t="s">
        <v>1911</v>
      </c>
      <c r="H1220" t="s">
        <v>322</v>
      </c>
      <c r="I1220" s="1">
        <v>30000</v>
      </c>
      <c r="J1220">
        <v>2021</v>
      </c>
    </row>
    <row r="1221" spans="1:10" x14ac:dyDescent="0.2">
      <c r="A1221">
        <v>330754362</v>
      </c>
      <c r="B1221" s="5">
        <v>541660459</v>
      </c>
      <c r="C1221" t="str">
        <f t="shared" si="57"/>
        <v>330754362_2022</v>
      </c>
      <c r="D1221" t="str">
        <f t="shared" si="58"/>
        <v>Oarsmen Foundation_Alliance Defending Freedom202230000</v>
      </c>
      <c r="E1221" t="str">
        <f t="shared" si="59"/>
        <v>ProPublica</v>
      </c>
      <c r="F1221" t="s">
        <v>1952</v>
      </c>
      <c r="G1221" t="s">
        <v>1911</v>
      </c>
      <c r="H1221" t="s">
        <v>322</v>
      </c>
      <c r="I1221" s="1">
        <v>30000</v>
      </c>
      <c r="J1221">
        <v>2022</v>
      </c>
    </row>
    <row r="1222" spans="1:10" x14ac:dyDescent="0.2">
      <c r="A1222">
        <v>330754362</v>
      </c>
      <c r="B1222" s="5">
        <v>541660459</v>
      </c>
      <c r="C1222" t="str">
        <f t="shared" si="57"/>
        <v>330754362_2023</v>
      </c>
      <c r="D1222" t="str">
        <f t="shared" si="58"/>
        <v>Oarsmen Foundation_Alliance Defending Freedom202375000</v>
      </c>
      <c r="E1222" t="str">
        <f t="shared" si="59"/>
        <v>ProPublica</v>
      </c>
      <c r="F1222" t="s">
        <v>1953</v>
      </c>
      <c r="G1222" t="s">
        <v>1911</v>
      </c>
      <c r="H1222" t="s">
        <v>322</v>
      </c>
      <c r="I1222" s="1">
        <v>75000</v>
      </c>
      <c r="J1222">
        <v>2023</v>
      </c>
    </row>
    <row r="1223" spans="1:10" x14ac:dyDescent="0.2">
      <c r="A1223">
        <v>363789990</v>
      </c>
      <c r="B1223" s="5">
        <v>541660459</v>
      </c>
      <c r="C1223" t="str">
        <f t="shared" si="57"/>
        <v>363789990_2020</v>
      </c>
      <c r="D1223" t="str">
        <f t="shared" si="58"/>
        <v>Omaha Community Foundation Donor Directed Depository_Alliance Defending Freedom20207700</v>
      </c>
      <c r="E1223" t="str">
        <f t="shared" si="59"/>
        <v>ProPublica</v>
      </c>
      <c r="F1223" t="s">
        <v>1954</v>
      </c>
      <c r="G1223" t="s">
        <v>1912</v>
      </c>
      <c r="H1223" t="s">
        <v>322</v>
      </c>
      <c r="I1223" s="1">
        <v>7700</v>
      </c>
      <c r="J1223">
        <v>2020</v>
      </c>
    </row>
    <row r="1224" spans="1:10" x14ac:dyDescent="0.2">
      <c r="A1224">
        <v>363789990</v>
      </c>
      <c r="B1224" s="5">
        <v>541660459</v>
      </c>
      <c r="C1224" t="str">
        <f t="shared" si="57"/>
        <v>363789990_2021</v>
      </c>
      <c r="D1224" t="str">
        <f t="shared" si="58"/>
        <v>Omaha Community Foundation Donor Directed Depository_Alliance Defending Freedom20219196</v>
      </c>
      <c r="E1224" t="str">
        <f t="shared" si="59"/>
        <v>ProPublica</v>
      </c>
      <c r="F1224" t="s">
        <v>1955</v>
      </c>
      <c r="G1224" t="s">
        <v>1912</v>
      </c>
      <c r="H1224" t="s">
        <v>322</v>
      </c>
      <c r="I1224" s="1">
        <v>9196</v>
      </c>
      <c r="J1224">
        <v>2021</v>
      </c>
    </row>
    <row r="1225" spans="1:10" x14ac:dyDescent="0.2">
      <c r="A1225">
        <v>363789990</v>
      </c>
      <c r="B1225" s="5">
        <v>541660459</v>
      </c>
      <c r="C1225" t="str">
        <f t="shared" si="57"/>
        <v>363789990_2023</v>
      </c>
      <c r="D1225" t="str">
        <f t="shared" si="58"/>
        <v>Omaha Community Foundation Donor Directed Depository_Alliance Defending Freedom20236250</v>
      </c>
      <c r="E1225" t="str">
        <f t="shared" si="59"/>
        <v>ProPublica</v>
      </c>
      <c r="F1225" t="s">
        <v>1956</v>
      </c>
      <c r="G1225" t="s">
        <v>1912</v>
      </c>
      <c r="H1225" t="s">
        <v>322</v>
      </c>
      <c r="I1225" s="1">
        <v>6250</v>
      </c>
      <c r="J1225">
        <v>2023</v>
      </c>
    </row>
    <row r="1226" spans="1:10" x14ac:dyDescent="0.2">
      <c r="A1226">
        <v>582276414</v>
      </c>
      <c r="B1226" s="5">
        <v>541660459</v>
      </c>
      <c r="C1226" t="str">
        <f t="shared" si="57"/>
        <v>582276414_2005</v>
      </c>
      <c r="D1226" t="str">
        <f t="shared" si="58"/>
        <v>Orville D. and Ruth A. Merillat Foundation_Alliance Defending Freedom20053000</v>
      </c>
      <c r="E1226" t="str">
        <f t="shared" si="59"/>
        <v>CT</v>
      </c>
      <c r="F1226" t="s">
        <v>438</v>
      </c>
      <c r="G1226" t="s">
        <v>529</v>
      </c>
      <c r="H1226" t="s">
        <v>322</v>
      </c>
      <c r="I1226" s="1">
        <v>3000</v>
      </c>
      <c r="J1226">
        <v>2005</v>
      </c>
    </row>
    <row r="1227" spans="1:10" x14ac:dyDescent="0.2">
      <c r="A1227">
        <v>541934032</v>
      </c>
      <c r="B1227" s="5">
        <v>541660459</v>
      </c>
      <c r="C1227" t="str">
        <f t="shared" si="57"/>
        <v>541934032_2009</v>
      </c>
      <c r="D1227" t="str">
        <f t="shared" si="58"/>
        <v>Orville D. and Ruth A. Merillat Foundation_Alliance Defending Freedom20093000</v>
      </c>
      <c r="E1227" t="str">
        <f t="shared" si="59"/>
        <v>CT</v>
      </c>
      <c r="F1227" t="s">
        <v>438</v>
      </c>
      <c r="G1227" t="s">
        <v>529</v>
      </c>
      <c r="H1227" t="s">
        <v>322</v>
      </c>
      <c r="I1227" s="1">
        <v>3000</v>
      </c>
      <c r="J1227">
        <v>2009</v>
      </c>
    </row>
    <row r="1228" spans="1:10" x14ac:dyDescent="0.2">
      <c r="A1228">
        <v>473233646</v>
      </c>
      <c r="B1228" s="5">
        <v>541660459</v>
      </c>
      <c r="C1228" t="str">
        <f t="shared" si="57"/>
        <v>473233646_2010</v>
      </c>
      <c r="D1228" t="str">
        <f t="shared" si="58"/>
        <v>Orville D. and Ruth A. Merillat Foundation_Alliance Defending Freedom2010500</v>
      </c>
      <c r="E1228" t="str">
        <f t="shared" si="59"/>
        <v>CT</v>
      </c>
      <c r="F1228" t="s">
        <v>438</v>
      </c>
      <c r="G1228" t="s">
        <v>529</v>
      </c>
      <c r="H1228" t="s">
        <v>322</v>
      </c>
      <c r="I1228" s="1">
        <v>500</v>
      </c>
      <c r="J1228">
        <v>2010</v>
      </c>
    </row>
    <row r="1229" spans="1:10" x14ac:dyDescent="0.2">
      <c r="A1229">
        <v>581493949</v>
      </c>
      <c r="B1229" s="5">
        <v>541660459</v>
      </c>
      <c r="C1229" t="str">
        <f t="shared" si="57"/>
        <v>581493949_2012</v>
      </c>
      <c r="D1229" t="str">
        <f t="shared" si="58"/>
        <v>Orville D. and Ruth A. Merillat Foundation_Alliance Defending Freedom2012500</v>
      </c>
      <c r="E1229" t="str">
        <f t="shared" si="59"/>
        <v>CT</v>
      </c>
      <c r="F1229" t="s">
        <v>438</v>
      </c>
      <c r="G1229" t="s">
        <v>529</v>
      </c>
      <c r="H1229" t="s">
        <v>322</v>
      </c>
      <c r="I1229" s="1">
        <v>500</v>
      </c>
      <c r="J1229">
        <v>2012</v>
      </c>
    </row>
    <row r="1230" spans="1:10" x14ac:dyDescent="0.2">
      <c r="A1230">
        <v>364035204</v>
      </c>
      <c r="B1230" s="5">
        <v>541660459</v>
      </c>
      <c r="C1230" t="str">
        <f t="shared" si="57"/>
        <v>364035204_2015</v>
      </c>
      <c r="D1230" t="str">
        <f t="shared" si="58"/>
        <v>Oscar G &amp; Elsa S Mayer Family Foundation_Alliance Defending Freedom20155000</v>
      </c>
      <c r="E1230" t="str">
        <f t="shared" si="59"/>
        <v>ProPublica</v>
      </c>
      <c r="F1230" t="s">
        <v>1957</v>
      </c>
      <c r="G1230" t="s">
        <v>1913</v>
      </c>
      <c r="H1230" t="s">
        <v>322</v>
      </c>
      <c r="I1230" s="1">
        <v>5000</v>
      </c>
      <c r="J1230">
        <v>2015</v>
      </c>
    </row>
    <row r="1231" spans="1:10" x14ac:dyDescent="0.2">
      <c r="A1231">
        <v>364035204</v>
      </c>
      <c r="B1231" s="5">
        <v>541660459</v>
      </c>
      <c r="C1231" t="str">
        <f t="shared" si="57"/>
        <v>364035204_2016</v>
      </c>
      <c r="D1231" t="str">
        <f t="shared" si="58"/>
        <v>Oscar G &amp; Elsa S Mayer Family Foundation_Alliance Defending Freedom201610000</v>
      </c>
      <c r="E1231" t="str">
        <f t="shared" si="59"/>
        <v>ProPublica</v>
      </c>
      <c r="F1231" t="s">
        <v>1958</v>
      </c>
      <c r="G1231" t="s">
        <v>1913</v>
      </c>
      <c r="H1231" t="s">
        <v>322</v>
      </c>
      <c r="I1231" s="1">
        <v>10000</v>
      </c>
      <c r="J1231">
        <v>2016</v>
      </c>
    </row>
    <row r="1232" spans="1:10" x14ac:dyDescent="0.2">
      <c r="A1232">
        <v>364035204</v>
      </c>
      <c r="B1232" s="5">
        <v>541660459</v>
      </c>
      <c r="C1232" t="str">
        <f t="shared" si="57"/>
        <v>364035204_2017</v>
      </c>
      <c r="D1232" t="str">
        <f t="shared" si="58"/>
        <v>Oscar G &amp; Elsa S Mayer Family Foundation_Alliance Defending Freedom201714000</v>
      </c>
      <c r="E1232" t="str">
        <f t="shared" si="59"/>
        <v>ProPublica</v>
      </c>
      <c r="F1232" t="s">
        <v>1959</v>
      </c>
      <c r="G1232" t="s">
        <v>1913</v>
      </c>
      <c r="H1232" t="s">
        <v>322</v>
      </c>
      <c r="I1232" s="1">
        <v>14000</v>
      </c>
      <c r="J1232">
        <v>2017</v>
      </c>
    </row>
    <row r="1233" spans="1:10" x14ac:dyDescent="0.2">
      <c r="A1233">
        <v>596164658</v>
      </c>
      <c r="B1233" s="5">
        <v>541660459</v>
      </c>
      <c r="C1233" t="str">
        <f t="shared" si="57"/>
        <v>596164658_2021</v>
      </c>
      <c r="D1233" t="str">
        <f t="shared" si="58"/>
        <v>Overstreet Foundation_Alliance Defending Freedom202160000</v>
      </c>
      <c r="E1233" t="str">
        <f t="shared" si="59"/>
        <v>ProPublica</v>
      </c>
      <c r="F1233" t="s">
        <v>1960</v>
      </c>
      <c r="G1233" t="s">
        <v>1914</v>
      </c>
      <c r="H1233" t="s">
        <v>322</v>
      </c>
      <c r="I1233" s="1">
        <v>60000</v>
      </c>
      <c r="J1233">
        <v>2021</v>
      </c>
    </row>
    <row r="1234" spans="1:10" x14ac:dyDescent="0.2">
      <c r="A1234">
        <v>596164658</v>
      </c>
      <c r="B1234" s="5">
        <v>541660459</v>
      </c>
      <c r="C1234" t="str">
        <f t="shared" si="57"/>
        <v>596164658_2023</v>
      </c>
      <c r="D1234" t="str">
        <f t="shared" si="58"/>
        <v>Overstreet Foundation_Alliance Defending Freedom202375000</v>
      </c>
      <c r="E1234" t="str">
        <f t="shared" si="59"/>
        <v>ProPublica</v>
      </c>
      <c r="F1234" t="s">
        <v>1961</v>
      </c>
      <c r="G1234" t="s">
        <v>1914</v>
      </c>
      <c r="H1234" t="s">
        <v>322</v>
      </c>
      <c r="I1234" s="1">
        <v>75000</v>
      </c>
      <c r="J1234">
        <v>2023</v>
      </c>
    </row>
    <row r="1235" spans="1:10" x14ac:dyDescent="0.2">
      <c r="A1235">
        <v>814269305</v>
      </c>
      <c r="B1235" s="5">
        <v>541660459</v>
      </c>
      <c r="C1235" t="str">
        <f t="shared" si="57"/>
        <v>814269305_2020</v>
      </c>
      <c r="D1235" t="str">
        <f t="shared" si="58"/>
        <v>Paideia Foundation_Alliance Defending Freedom20205000</v>
      </c>
      <c r="E1235" t="str">
        <f t="shared" si="59"/>
        <v>ProPublica</v>
      </c>
      <c r="F1235" t="s">
        <v>1962</v>
      </c>
      <c r="G1235" t="s">
        <v>1915</v>
      </c>
      <c r="H1235" t="s">
        <v>322</v>
      </c>
      <c r="I1235" s="1">
        <v>5000</v>
      </c>
      <c r="J1235">
        <v>2020</v>
      </c>
    </row>
    <row r="1236" spans="1:10" x14ac:dyDescent="0.2">
      <c r="A1236">
        <v>814269305</v>
      </c>
      <c r="B1236" s="5">
        <v>541660459</v>
      </c>
      <c r="C1236" t="str">
        <f t="shared" si="57"/>
        <v>814269305_2022</v>
      </c>
      <c r="D1236" t="str">
        <f t="shared" si="58"/>
        <v>Paideia Foundation_Alliance Defending Freedom20225000</v>
      </c>
      <c r="E1236" t="str">
        <f t="shared" si="59"/>
        <v>ProPublica</v>
      </c>
      <c r="F1236" t="s">
        <v>1963</v>
      </c>
      <c r="G1236" t="s">
        <v>1915</v>
      </c>
      <c r="H1236" t="s">
        <v>322</v>
      </c>
      <c r="I1236" s="1">
        <v>5000</v>
      </c>
      <c r="J1236">
        <v>2022</v>
      </c>
    </row>
    <row r="1237" spans="1:10" x14ac:dyDescent="0.2">
      <c r="A1237">
        <v>814269305</v>
      </c>
      <c r="B1237" s="5">
        <v>541660459</v>
      </c>
      <c r="C1237" t="str">
        <f t="shared" si="57"/>
        <v>814269305_2023</v>
      </c>
      <c r="D1237" t="str">
        <f t="shared" si="58"/>
        <v>Paideia Foundation_Alliance Defending Freedom20235000</v>
      </c>
      <c r="E1237" t="str">
        <f t="shared" si="59"/>
        <v>ProPublica</v>
      </c>
      <c r="F1237" t="s">
        <v>1964</v>
      </c>
      <c r="G1237" t="s">
        <v>1915</v>
      </c>
      <c r="H1237" t="s">
        <v>322</v>
      </c>
      <c r="I1237" s="1">
        <v>5000</v>
      </c>
      <c r="J1237">
        <v>2023</v>
      </c>
    </row>
    <row r="1238" spans="1:10" x14ac:dyDescent="0.2">
      <c r="A1238">
        <v>263739768</v>
      </c>
      <c r="B1238" s="5">
        <v>541660459</v>
      </c>
      <c r="C1238" t="str">
        <f t="shared" si="57"/>
        <v>263739768_2022</v>
      </c>
      <c r="D1238" t="str">
        <f t="shared" si="58"/>
        <v>Paticum Foundation_Alliance Defending Freedom202250000</v>
      </c>
      <c r="E1238" t="str">
        <f t="shared" si="59"/>
        <v>ProPublica</v>
      </c>
      <c r="F1238" t="s">
        <v>1965</v>
      </c>
      <c r="G1238" t="s">
        <v>1916</v>
      </c>
      <c r="H1238" t="s">
        <v>322</v>
      </c>
      <c r="I1238" s="1">
        <v>50000</v>
      </c>
      <c r="J1238">
        <v>2022</v>
      </c>
    </row>
    <row r="1239" spans="1:10" x14ac:dyDescent="0.2">
      <c r="A1239">
        <v>464376765</v>
      </c>
      <c r="B1239" s="5">
        <v>541660459</v>
      </c>
      <c r="C1239" t="str">
        <f t="shared" si="57"/>
        <v>464376765_2015</v>
      </c>
      <c r="D1239" t="str">
        <f t="shared" si="58"/>
        <v>Patricia and Ronald Schardt Foundation_Alliance Defending Freedom20152000</v>
      </c>
      <c r="E1239" t="str">
        <f t="shared" si="59"/>
        <v>ProPublica</v>
      </c>
      <c r="F1239" t="s">
        <v>1966</v>
      </c>
      <c r="G1239" t="s">
        <v>2002</v>
      </c>
      <c r="H1239" t="s">
        <v>322</v>
      </c>
      <c r="I1239" s="1">
        <v>2000</v>
      </c>
      <c r="J1239">
        <v>2015</v>
      </c>
    </row>
    <row r="1240" spans="1:10" x14ac:dyDescent="0.2">
      <c r="A1240">
        <v>464376765</v>
      </c>
      <c r="B1240" s="5">
        <v>541660459</v>
      </c>
      <c r="C1240" t="str">
        <f t="shared" si="57"/>
        <v>464376765_2016</v>
      </c>
      <c r="D1240" t="str">
        <f t="shared" si="58"/>
        <v>Patricia and Ronald Schardt Foundation_Alliance Defending Freedom201610000</v>
      </c>
      <c r="E1240" t="str">
        <f t="shared" si="59"/>
        <v>ProPublica</v>
      </c>
      <c r="F1240" t="s">
        <v>1967</v>
      </c>
      <c r="G1240" t="s">
        <v>2002</v>
      </c>
      <c r="H1240" t="s">
        <v>322</v>
      </c>
      <c r="I1240" s="1">
        <v>10000</v>
      </c>
      <c r="J1240">
        <v>2016</v>
      </c>
    </row>
    <row r="1241" spans="1:10" x14ac:dyDescent="0.2">
      <c r="A1241">
        <v>464376765</v>
      </c>
      <c r="B1241" s="5">
        <v>541660459</v>
      </c>
      <c r="C1241" t="str">
        <f t="shared" si="57"/>
        <v>464376765_2017</v>
      </c>
      <c r="D1241" t="str">
        <f t="shared" si="58"/>
        <v>Patricia and Ronald Schardt Foundation_Alliance Defending Freedom201710000</v>
      </c>
      <c r="E1241" t="str">
        <f t="shared" si="59"/>
        <v>ProPublica</v>
      </c>
      <c r="F1241" t="s">
        <v>1968</v>
      </c>
      <c r="G1241" t="s">
        <v>2002</v>
      </c>
      <c r="H1241" t="s">
        <v>322</v>
      </c>
      <c r="I1241" s="1">
        <v>10000</v>
      </c>
      <c r="J1241">
        <v>2017</v>
      </c>
    </row>
    <row r="1242" spans="1:10" x14ac:dyDescent="0.2">
      <c r="A1242">
        <v>464376765</v>
      </c>
      <c r="B1242" s="5">
        <v>541660459</v>
      </c>
      <c r="C1242" t="str">
        <f t="shared" si="57"/>
        <v>464376765_2018</v>
      </c>
      <c r="D1242" t="str">
        <f t="shared" si="58"/>
        <v>Patricia and Ronald Schardt Foundation_Alliance Defending Freedom201810000</v>
      </c>
      <c r="E1242" t="str">
        <f t="shared" si="59"/>
        <v>ProPublica</v>
      </c>
      <c r="F1242" t="s">
        <v>1969</v>
      </c>
      <c r="G1242" t="s">
        <v>2002</v>
      </c>
      <c r="H1242" t="s">
        <v>322</v>
      </c>
      <c r="I1242" s="1">
        <v>10000</v>
      </c>
      <c r="J1242">
        <v>2018</v>
      </c>
    </row>
    <row r="1243" spans="1:10" x14ac:dyDescent="0.2">
      <c r="A1243">
        <v>464376765</v>
      </c>
      <c r="B1243" s="5">
        <v>541660459</v>
      </c>
      <c r="C1243" t="str">
        <f t="shared" si="57"/>
        <v>464376765_2019</v>
      </c>
      <c r="D1243" t="str">
        <f t="shared" si="58"/>
        <v>Patricia and Ronald Schardt Foundation_Alliance Defending Freedom201910000</v>
      </c>
      <c r="E1243" t="str">
        <f t="shared" si="59"/>
        <v>ProPublica</v>
      </c>
      <c r="F1243" t="s">
        <v>1970</v>
      </c>
      <c r="G1243" t="s">
        <v>2002</v>
      </c>
      <c r="H1243" t="s">
        <v>322</v>
      </c>
      <c r="I1243" s="1">
        <v>10000</v>
      </c>
      <c r="J1243">
        <v>2019</v>
      </c>
    </row>
    <row r="1244" spans="1:10" x14ac:dyDescent="0.2">
      <c r="A1244">
        <v>464376765</v>
      </c>
      <c r="B1244" s="5">
        <v>541660459</v>
      </c>
      <c r="C1244" t="str">
        <f t="shared" si="57"/>
        <v>464376765_2020</v>
      </c>
      <c r="D1244" t="str">
        <f t="shared" si="58"/>
        <v>Patricia and Ronald Schardt Foundation_Alliance Defending Freedom202015000</v>
      </c>
      <c r="E1244" t="str">
        <f t="shared" si="59"/>
        <v>ProPublica</v>
      </c>
      <c r="F1244" t="s">
        <v>1971</v>
      </c>
      <c r="G1244" t="s">
        <v>2002</v>
      </c>
      <c r="H1244" t="s">
        <v>322</v>
      </c>
      <c r="I1244" s="1">
        <v>15000</v>
      </c>
      <c r="J1244">
        <v>2020</v>
      </c>
    </row>
    <row r="1245" spans="1:10" x14ac:dyDescent="0.2">
      <c r="A1245">
        <v>464376765</v>
      </c>
      <c r="B1245" s="5">
        <v>541660459</v>
      </c>
      <c r="C1245" t="str">
        <f t="shared" si="57"/>
        <v>464376765_2021</v>
      </c>
      <c r="D1245" t="str">
        <f t="shared" si="58"/>
        <v>Patricia and Ronald Schardt Foundation_Alliance Defending Freedom202115000</v>
      </c>
      <c r="E1245" t="str">
        <f t="shared" si="59"/>
        <v>ProPublica</v>
      </c>
      <c r="F1245" t="s">
        <v>1972</v>
      </c>
      <c r="G1245" t="s">
        <v>2002</v>
      </c>
      <c r="H1245" t="s">
        <v>322</v>
      </c>
      <c r="I1245" s="1">
        <v>15000</v>
      </c>
      <c r="J1245">
        <v>2021</v>
      </c>
    </row>
    <row r="1246" spans="1:10" x14ac:dyDescent="0.2">
      <c r="A1246">
        <v>464376765</v>
      </c>
      <c r="B1246" s="5">
        <v>541660459</v>
      </c>
      <c r="C1246" t="str">
        <f t="shared" si="57"/>
        <v>464376765_2022</v>
      </c>
      <c r="D1246" t="str">
        <f t="shared" si="58"/>
        <v>Patricia and Ronald Schardt Foundation_Alliance Defending Freedom202215000</v>
      </c>
      <c r="E1246" t="str">
        <f t="shared" si="59"/>
        <v>ProPublica</v>
      </c>
      <c r="F1246" t="s">
        <v>1973</v>
      </c>
      <c r="G1246" t="s">
        <v>2002</v>
      </c>
      <c r="H1246" t="s">
        <v>322</v>
      </c>
      <c r="I1246" s="1">
        <v>15000</v>
      </c>
      <c r="J1246">
        <v>2022</v>
      </c>
    </row>
    <row r="1247" spans="1:10" x14ac:dyDescent="0.2">
      <c r="A1247">
        <v>464376765</v>
      </c>
      <c r="B1247" s="5">
        <v>541660459</v>
      </c>
      <c r="C1247" t="str">
        <f t="shared" si="57"/>
        <v>464376765_2023</v>
      </c>
      <c r="D1247" t="str">
        <f t="shared" si="58"/>
        <v>Patricia and Ronald Schardt Foundation_Alliance Defending Freedom202315000</v>
      </c>
      <c r="E1247" t="str">
        <f t="shared" si="59"/>
        <v>ProPublica</v>
      </c>
      <c r="F1247" t="s">
        <v>1974</v>
      </c>
      <c r="G1247" t="s">
        <v>2002</v>
      </c>
      <c r="H1247" t="s">
        <v>322</v>
      </c>
      <c r="I1247" s="1">
        <v>15000</v>
      </c>
      <c r="J1247">
        <v>2023</v>
      </c>
    </row>
    <row r="1248" spans="1:10" x14ac:dyDescent="0.2">
      <c r="A1248">
        <v>450931286</v>
      </c>
      <c r="B1248" s="5">
        <v>541660459</v>
      </c>
      <c r="C1248" t="str">
        <f t="shared" si="57"/>
        <v>450931286_2021</v>
      </c>
      <c r="D1248" t="str">
        <f t="shared" si="58"/>
        <v>Paypal Charitable Giving Fund_Alliance Defending Freedom20215760</v>
      </c>
      <c r="E1248" t="str">
        <f t="shared" si="59"/>
        <v>ProPublica</v>
      </c>
      <c r="F1248" t="s">
        <v>1975</v>
      </c>
      <c r="G1248" t="s">
        <v>1917</v>
      </c>
      <c r="H1248" t="s">
        <v>322</v>
      </c>
      <c r="I1248" s="1">
        <v>5760</v>
      </c>
      <c r="J1248">
        <v>2021</v>
      </c>
    </row>
    <row r="1249" spans="1:10" x14ac:dyDescent="0.2">
      <c r="A1249">
        <v>450931286</v>
      </c>
      <c r="B1249" s="5">
        <v>541660459</v>
      </c>
      <c r="C1249" t="str">
        <f t="shared" si="57"/>
        <v>450931286_2023</v>
      </c>
      <c r="D1249" t="str">
        <f t="shared" si="58"/>
        <v>Paypal Charitable Giving Fund_Alliance Defending Freedom20237089</v>
      </c>
      <c r="E1249" t="str">
        <f t="shared" si="59"/>
        <v>ProPublica</v>
      </c>
      <c r="F1249" t="s">
        <v>1976</v>
      </c>
      <c r="G1249" t="s">
        <v>1917</v>
      </c>
      <c r="H1249" t="s">
        <v>322</v>
      </c>
      <c r="I1249" s="1">
        <v>7089</v>
      </c>
      <c r="J1249">
        <v>2023</v>
      </c>
    </row>
    <row r="1250" spans="1:10" x14ac:dyDescent="0.2">
      <c r="A1250">
        <v>556065070</v>
      </c>
      <c r="B1250" s="5">
        <v>541660459</v>
      </c>
      <c r="C1250" t="str">
        <f t="shared" si="57"/>
        <v>556065070_2013</v>
      </c>
      <c r="D1250" t="str">
        <f t="shared" si="58"/>
        <v>Peery Cauthen Foundation_Alliance Defending Freedom20131000</v>
      </c>
      <c r="E1250" t="str">
        <f t="shared" si="59"/>
        <v>ProPublica</v>
      </c>
      <c r="F1250" t="s">
        <v>1977</v>
      </c>
      <c r="G1250" t="s">
        <v>2003</v>
      </c>
      <c r="H1250" t="s">
        <v>322</v>
      </c>
      <c r="I1250" s="1">
        <v>1000</v>
      </c>
      <c r="J1250">
        <v>2013</v>
      </c>
    </row>
    <row r="1251" spans="1:10" x14ac:dyDescent="0.2">
      <c r="A1251">
        <v>556065070</v>
      </c>
      <c r="B1251" s="5">
        <v>541660459</v>
      </c>
      <c r="C1251" t="str">
        <f t="shared" si="57"/>
        <v>556065070_2014</v>
      </c>
      <c r="D1251" t="str">
        <f t="shared" si="58"/>
        <v>Peery Cauthen Foundation_Alliance Defending Freedom20141000</v>
      </c>
      <c r="E1251" t="str">
        <f t="shared" si="59"/>
        <v>ProPublica</v>
      </c>
      <c r="F1251" t="s">
        <v>1978</v>
      </c>
      <c r="G1251" t="s">
        <v>2003</v>
      </c>
      <c r="H1251" t="s">
        <v>322</v>
      </c>
      <c r="I1251" s="1">
        <v>1000</v>
      </c>
      <c r="J1251">
        <v>2014</v>
      </c>
    </row>
    <row r="1252" spans="1:10" x14ac:dyDescent="0.2">
      <c r="A1252">
        <v>556065070</v>
      </c>
      <c r="B1252" s="5">
        <v>541660459</v>
      </c>
      <c r="C1252" t="str">
        <f t="shared" si="57"/>
        <v>556065070_2015</v>
      </c>
      <c r="D1252" t="str">
        <f t="shared" si="58"/>
        <v>Peery Cauthen Foundation_Alliance Defending Freedom20151000</v>
      </c>
      <c r="E1252" t="str">
        <f t="shared" si="59"/>
        <v>ProPublica</v>
      </c>
      <c r="F1252" t="s">
        <v>1979</v>
      </c>
      <c r="G1252" t="s">
        <v>2003</v>
      </c>
      <c r="H1252" t="s">
        <v>322</v>
      </c>
      <c r="I1252" s="1">
        <v>1000</v>
      </c>
      <c r="J1252">
        <v>2015</v>
      </c>
    </row>
    <row r="1253" spans="1:10" x14ac:dyDescent="0.2">
      <c r="A1253">
        <v>556065070</v>
      </c>
      <c r="B1253" s="5">
        <v>541660459</v>
      </c>
      <c r="C1253" t="str">
        <f t="shared" si="57"/>
        <v>556065070_2016</v>
      </c>
      <c r="D1253" t="str">
        <f t="shared" si="58"/>
        <v>Peery Cauthen Foundation_Alliance Defending Freedom2016500</v>
      </c>
      <c r="E1253" t="str">
        <f t="shared" si="59"/>
        <v>ProPublica</v>
      </c>
      <c r="F1253" t="s">
        <v>1980</v>
      </c>
      <c r="G1253" t="s">
        <v>2003</v>
      </c>
      <c r="H1253" t="s">
        <v>322</v>
      </c>
      <c r="I1253" s="1">
        <v>500</v>
      </c>
      <c r="J1253">
        <v>2016</v>
      </c>
    </row>
    <row r="1254" spans="1:10" x14ac:dyDescent="0.2">
      <c r="A1254">
        <v>481224471</v>
      </c>
      <c r="B1254" s="5">
        <v>541660459</v>
      </c>
      <c r="C1254" t="str">
        <f t="shared" si="57"/>
        <v>481224471_2023</v>
      </c>
      <c r="D1254" t="str">
        <f t="shared" si="58"/>
        <v>Pendell Foundation_Alliance Defending Freedom2023200</v>
      </c>
      <c r="E1254" t="str">
        <f t="shared" si="59"/>
        <v>ProPublica</v>
      </c>
      <c r="F1254" t="s">
        <v>1981</v>
      </c>
      <c r="G1254" t="s">
        <v>1918</v>
      </c>
      <c r="H1254" t="s">
        <v>322</v>
      </c>
      <c r="I1254" s="1">
        <v>200</v>
      </c>
      <c r="J1254">
        <v>2023</v>
      </c>
    </row>
    <row r="1255" spans="1:10" x14ac:dyDescent="0.2">
      <c r="A1255">
        <v>461634206</v>
      </c>
      <c r="B1255" s="5">
        <v>541660459</v>
      </c>
      <c r="C1255" t="str">
        <f t="shared" si="57"/>
        <v>461634206_2015</v>
      </c>
      <c r="D1255" t="str">
        <f t="shared" si="58"/>
        <v>Perfect Light Foundation_Alliance Defending Freedom2015100</v>
      </c>
      <c r="E1255" t="str">
        <f t="shared" si="59"/>
        <v>ProPublica</v>
      </c>
      <c r="F1255" t="s">
        <v>1982</v>
      </c>
      <c r="G1255" t="s">
        <v>1919</v>
      </c>
      <c r="H1255" t="s">
        <v>322</v>
      </c>
      <c r="I1255" s="1">
        <v>100</v>
      </c>
      <c r="J1255">
        <v>2015</v>
      </c>
    </row>
    <row r="1256" spans="1:10" x14ac:dyDescent="0.2">
      <c r="A1256">
        <v>461634206</v>
      </c>
      <c r="B1256" s="5">
        <v>541660459</v>
      </c>
      <c r="C1256" t="str">
        <f t="shared" si="57"/>
        <v>461634206_2017</v>
      </c>
      <c r="D1256" t="str">
        <f t="shared" si="58"/>
        <v>Perfect Light Foundation_Alliance Defending Freedom2017200</v>
      </c>
      <c r="E1256" t="str">
        <f t="shared" si="59"/>
        <v>ProPublica</v>
      </c>
      <c r="F1256" t="s">
        <v>1983</v>
      </c>
      <c r="G1256" t="s">
        <v>1919</v>
      </c>
      <c r="H1256" t="s">
        <v>322</v>
      </c>
      <c r="I1256" s="1">
        <v>200</v>
      </c>
      <c r="J1256">
        <v>2017</v>
      </c>
    </row>
    <row r="1257" spans="1:10" x14ac:dyDescent="0.2">
      <c r="A1257">
        <v>461634206</v>
      </c>
      <c r="B1257" s="5">
        <v>541660459</v>
      </c>
      <c r="C1257" t="str">
        <f t="shared" si="57"/>
        <v>461634206_2018</v>
      </c>
      <c r="D1257" t="str">
        <f t="shared" si="58"/>
        <v>Perfect Light Foundation_Alliance Defending Freedom2018100</v>
      </c>
      <c r="E1257" t="str">
        <f t="shared" si="59"/>
        <v>ProPublica</v>
      </c>
      <c r="F1257" t="s">
        <v>1984</v>
      </c>
      <c r="G1257" t="s">
        <v>1919</v>
      </c>
      <c r="H1257" t="s">
        <v>322</v>
      </c>
      <c r="I1257" s="1">
        <v>100</v>
      </c>
      <c r="J1257">
        <v>2018</v>
      </c>
    </row>
    <row r="1258" spans="1:10" x14ac:dyDescent="0.2">
      <c r="A1258">
        <v>461634206</v>
      </c>
      <c r="B1258" s="5">
        <v>541660459</v>
      </c>
      <c r="C1258" t="str">
        <f t="shared" si="57"/>
        <v>461634206_2019</v>
      </c>
      <c r="D1258" t="str">
        <f t="shared" si="58"/>
        <v>Perfect Light Foundation_Alliance Defending Freedom2019100</v>
      </c>
      <c r="E1258" t="str">
        <f t="shared" si="59"/>
        <v>ProPublica</v>
      </c>
      <c r="F1258" t="s">
        <v>1985</v>
      </c>
      <c r="G1258" t="s">
        <v>1919</v>
      </c>
      <c r="H1258" t="s">
        <v>322</v>
      </c>
      <c r="I1258" s="1">
        <v>100</v>
      </c>
      <c r="J1258">
        <v>2019</v>
      </c>
    </row>
    <row r="1259" spans="1:10" x14ac:dyDescent="0.2">
      <c r="A1259">
        <v>461634206</v>
      </c>
      <c r="B1259" s="5">
        <v>541660459</v>
      </c>
      <c r="C1259" t="str">
        <f t="shared" si="57"/>
        <v>461634206_2020</v>
      </c>
      <c r="D1259" t="str">
        <f t="shared" si="58"/>
        <v>Perfect Light Foundation_Alliance Defending Freedom2020200</v>
      </c>
      <c r="E1259" t="str">
        <f t="shared" si="59"/>
        <v>ProPublica</v>
      </c>
      <c r="F1259" t="s">
        <v>1986</v>
      </c>
      <c r="G1259" t="s">
        <v>1919</v>
      </c>
      <c r="H1259" t="s">
        <v>322</v>
      </c>
      <c r="I1259" s="1">
        <v>200</v>
      </c>
      <c r="J1259">
        <v>2020</v>
      </c>
    </row>
    <row r="1260" spans="1:10" x14ac:dyDescent="0.2">
      <c r="A1260">
        <v>461634206</v>
      </c>
      <c r="B1260" s="5">
        <v>541660459</v>
      </c>
      <c r="C1260" t="str">
        <f t="shared" si="57"/>
        <v>461634206_2021</v>
      </c>
      <c r="D1260" t="str">
        <f t="shared" si="58"/>
        <v>Perfect Light Foundation_Alliance Defending Freedom2021400</v>
      </c>
      <c r="E1260" t="str">
        <f t="shared" si="59"/>
        <v>ProPublica</v>
      </c>
      <c r="F1260" t="s">
        <v>1987</v>
      </c>
      <c r="G1260" t="s">
        <v>1919</v>
      </c>
      <c r="H1260" t="s">
        <v>322</v>
      </c>
      <c r="I1260" s="1">
        <v>400</v>
      </c>
      <c r="J1260">
        <v>2021</v>
      </c>
    </row>
    <row r="1261" spans="1:10" x14ac:dyDescent="0.2">
      <c r="A1261">
        <v>461634206</v>
      </c>
      <c r="B1261" s="5">
        <v>541660459</v>
      </c>
      <c r="C1261" t="str">
        <f t="shared" si="57"/>
        <v>461634206_2022</v>
      </c>
      <c r="D1261" t="str">
        <f t="shared" si="58"/>
        <v>Perfect Light Foundation_Alliance Defending Freedom2022470</v>
      </c>
      <c r="E1261" t="str">
        <f t="shared" si="59"/>
        <v>ProPublica</v>
      </c>
      <c r="F1261" t="s">
        <v>1988</v>
      </c>
      <c r="G1261" t="s">
        <v>1919</v>
      </c>
      <c r="H1261" t="s">
        <v>322</v>
      </c>
      <c r="I1261" s="1">
        <v>470</v>
      </c>
      <c r="J1261">
        <v>2022</v>
      </c>
    </row>
    <row r="1262" spans="1:10" x14ac:dyDescent="0.2">
      <c r="A1262">
        <v>461634206</v>
      </c>
      <c r="B1262" s="5">
        <v>541660459</v>
      </c>
      <c r="C1262" t="str">
        <f t="shared" si="57"/>
        <v>461634206_2023</v>
      </c>
      <c r="D1262" t="str">
        <f t="shared" si="58"/>
        <v>Perfect Light Foundation_Alliance Defending Freedom2023300</v>
      </c>
      <c r="E1262" t="str">
        <f t="shared" si="59"/>
        <v>ProPublica</v>
      </c>
      <c r="F1262" t="s">
        <v>1989</v>
      </c>
      <c r="G1262" t="s">
        <v>1919</v>
      </c>
      <c r="H1262" t="s">
        <v>322</v>
      </c>
      <c r="I1262" s="1">
        <v>300</v>
      </c>
      <c r="J1262">
        <v>2023</v>
      </c>
    </row>
    <row r="1263" spans="1:10" x14ac:dyDescent="0.2">
      <c r="A1263">
        <v>870643877</v>
      </c>
      <c r="B1263" s="5">
        <v>541660459</v>
      </c>
      <c r="C1263" t="str">
        <f t="shared" si="57"/>
        <v>870643877_2015</v>
      </c>
      <c r="D1263" t="str">
        <f t="shared" si="58"/>
        <v>Philanthropy International_Alliance Defending Freedom2015500</v>
      </c>
      <c r="E1263" t="str">
        <f t="shared" si="59"/>
        <v>ProPublica</v>
      </c>
      <c r="F1263" t="s">
        <v>1990</v>
      </c>
      <c r="G1263" t="s">
        <v>1920</v>
      </c>
      <c r="H1263" t="s">
        <v>322</v>
      </c>
      <c r="I1263" s="1">
        <v>500</v>
      </c>
      <c r="J1263">
        <v>2015</v>
      </c>
    </row>
    <row r="1264" spans="1:10" x14ac:dyDescent="0.2">
      <c r="A1264">
        <v>954215570</v>
      </c>
      <c r="B1264" s="5">
        <v>541660459</v>
      </c>
      <c r="C1264" t="str">
        <f t="shared" si="57"/>
        <v>954215570_2013</v>
      </c>
      <c r="D1264" t="str">
        <f t="shared" si="58"/>
        <v>Philippians 4_Alliance Defending Freedom201310000</v>
      </c>
      <c r="E1264" t="str">
        <f t="shared" si="59"/>
        <v>ProPublica</v>
      </c>
      <c r="F1264" t="s">
        <v>1991</v>
      </c>
      <c r="G1264" t="s">
        <v>1921</v>
      </c>
      <c r="H1264" t="s">
        <v>322</v>
      </c>
      <c r="I1264" s="1">
        <v>10000</v>
      </c>
      <c r="J1264">
        <v>2013</v>
      </c>
    </row>
    <row r="1265" spans="1:10" x14ac:dyDescent="0.2">
      <c r="A1265">
        <v>954215570</v>
      </c>
      <c r="B1265" s="5">
        <v>541660459</v>
      </c>
      <c r="C1265" t="str">
        <f t="shared" si="57"/>
        <v>954215570_2014</v>
      </c>
      <c r="D1265" t="str">
        <f t="shared" si="58"/>
        <v>Philippians 4_Alliance Defending Freedom20145000</v>
      </c>
      <c r="E1265" t="str">
        <f t="shared" si="59"/>
        <v>ProPublica</v>
      </c>
      <c r="F1265" t="s">
        <v>1992</v>
      </c>
      <c r="G1265" t="s">
        <v>1921</v>
      </c>
      <c r="H1265" t="s">
        <v>322</v>
      </c>
      <c r="I1265" s="1">
        <v>5000</v>
      </c>
      <c r="J1265">
        <v>2014</v>
      </c>
    </row>
    <row r="1266" spans="1:10" x14ac:dyDescent="0.2">
      <c r="A1266">
        <v>954215570</v>
      </c>
      <c r="B1266" s="5">
        <v>541660459</v>
      </c>
      <c r="C1266" t="str">
        <f t="shared" si="57"/>
        <v>954215570_2022</v>
      </c>
      <c r="D1266" t="str">
        <f t="shared" si="58"/>
        <v>Philippians 4_Alliance Defending Freedom202210000</v>
      </c>
      <c r="E1266" t="str">
        <f t="shared" si="59"/>
        <v>ProPublica</v>
      </c>
      <c r="F1266" t="s">
        <v>1993</v>
      </c>
      <c r="G1266" t="s">
        <v>1921</v>
      </c>
      <c r="H1266" t="s">
        <v>322</v>
      </c>
      <c r="I1266" s="1">
        <v>10000</v>
      </c>
      <c r="J1266">
        <v>2022</v>
      </c>
    </row>
    <row r="1267" spans="1:10" x14ac:dyDescent="0.2">
      <c r="A1267">
        <v>954215570</v>
      </c>
      <c r="B1267" s="5">
        <v>541660459</v>
      </c>
      <c r="C1267" t="str">
        <f t="shared" si="57"/>
        <v>954215570_2023</v>
      </c>
      <c r="D1267" t="str">
        <f t="shared" si="58"/>
        <v>Philippians 4_Alliance Defending Freedom202310000</v>
      </c>
      <c r="E1267" t="str">
        <f t="shared" si="59"/>
        <v>ProPublica</v>
      </c>
      <c r="F1267" t="s">
        <v>1994</v>
      </c>
      <c r="G1267" t="s">
        <v>1921</v>
      </c>
      <c r="H1267" t="s">
        <v>322</v>
      </c>
      <c r="I1267" s="1">
        <v>10000</v>
      </c>
      <c r="J1267">
        <v>2023</v>
      </c>
    </row>
    <row r="1268" spans="1:10" x14ac:dyDescent="0.2">
      <c r="A1268">
        <v>233064365</v>
      </c>
      <c r="B1268" s="5">
        <v>541660459</v>
      </c>
      <c r="C1268" t="str">
        <f t="shared" si="57"/>
        <v>233064365_2014</v>
      </c>
      <c r="D1268" t="str">
        <f t="shared" si="58"/>
        <v>Pillmore Family Foundation_Alliance Defending Freedom20143000</v>
      </c>
      <c r="E1268" t="str">
        <f t="shared" si="59"/>
        <v>ProPublica</v>
      </c>
      <c r="F1268" t="s">
        <v>1995</v>
      </c>
      <c r="G1268" t="s">
        <v>1922</v>
      </c>
      <c r="H1268" t="s">
        <v>322</v>
      </c>
      <c r="I1268" s="1">
        <v>3000</v>
      </c>
      <c r="J1268">
        <v>2014</v>
      </c>
    </row>
    <row r="1269" spans="1:10" x14ac:dyDescent="0.2">
      <c r="A1269">
        <v>233064365</v>
      </c>
      <c r="B1269" s="5">
        <v>541660459</v>
      </c>
      <c r="C1269" t="str">
        <f t="shared" si="57"/>
        <v>233064365_2015</v>
      </c>
      <c r="D1269" t="str">
        <f t="shared" si="58"/>
        <v>Pillmore Family Foundation_Alliance Defending Freedom20153000</v>
      </c>
      <c r="E1269" t="str">
        <f t="shared" si="59"/>
        <v>ProPublica</v>
      </c>
      <c r="F1269" t="s">
        <v>1996</v>
      </c>
      <c r="G1269" t="s">
        <v>1922</v>
      </c>
      <c r="H1269" t="s">
        <v>322</v>
      </c>
      <c r="I1269" s="1">
        <v>3000</v>
      </c>
      <c r="J1269">
        <v>2015</v>
      </c>
    </row>
    <row r="1270" spans="1:10" x14ac:dyDescent="0.2">
      <c r="A1270">
        <v>233064365</v>
      </c>
      <c r="B1270" s="5">
        <v>541660459</v>
      </c>
      <c r="C1270" t="str">
        <f t="shared" si="57"/>
        <v>233064365_2016</v>
      </c>
      <c r="D1270" t="str">
        <f t="shared" si="58"/>
        <v>Pillmore Family Foundation_Alliance Defending Freedom201620000</v>
      </c>
      <c r="E1270" t="str">
        <f t="shared" si="59"/>
        <v>ProPublica</v>
      </c>
      <c r="F1270" t="s">
        <v>1997</v>
      </c>
      <c r="G1270" t="s">
        <v>1922</v>
      </c>
      <c r="H1270" t="s">
        <v>322</v>
      </c>
      <c r="I1270" s="1">
        <v>20000</v>
      </c>
      <c r="J1270">
        <v>2016</v>
      </c>
    </row>
    <row r="1271" spans="1:10" x14ac:dyDescent="0.2">
      <c r="A1271">
        <v>233064365</v>
      </c>
      <c r="B1271" s="5">
        <v>541660459</v>
      </c>
      <c r="C1271" t="str">
        <f t="shared" si="57"/>
        <v>233064365_2017</v>
      </c>
      <c r="D1271" t="str">
        <f t="shared" si="58"/>
        <v>Pillmore Family Foundation_Alliance Defending Freedom201720000</v>
      </c>
      <c r="E1271" t="str">
        <f t="shared" si="59"/>
        <v>ProPublica</v>
      </c>
      <c r="F1271" t="s">
        <v>1998</v>
      </c>
      <c r="G1271" t="s">
        <v>1922</v>
      </c>
      <c r="H1271" t="s">
        <v>322</v>
      </c>
      <c r="I1271" s="1">
        <v>20000</v>
      </c>
      <c r="J1271">
        <v>2017</v>
      </c>
    </row>
    <row r="1272" spans="1:10" x14ac:dyDescent="0.2">
      <c r="A1272">
        <v>233064365</v>
      </c>
      <c r="B1272" s="5">
        <v>541660459</v>
      </c>
      <c r="C1272" t="str">
        <f t="shared" si="57"/>
        <v>233064365_2018</v>
      </c>
      <c r="D1272" t="str">
        <f t="shared" si="58"/>
        <v>Pillmore Family Foundation_Alliance Defending Freedom201832500</v>
      </c>
      <c r="E1272" t="str">
        <f t="shared" si="59"/>
        <v>ProPublica</v>
      </c>
      <c r="F1272" t="s">
        <v>1999</v>
      </c>
      <c r="G1272" t="s">
        <v>1922</v>
      </c>
      <c r="H1272" t="s">
        <v>322</v>
      </c>
      <c r="I1272" s="1">
        <v>32500</v>
      </c>
      <c r="J1272">
        <v>2018</v>
      </c>
    </row>
    <row r="1273" spans="1:10" x14ac:dyDescent="0.2">
      <c r="A1273">
        <v>911665004</v>
      </c>
      <c r="B1273" s="5">
        <v>541660459</v>
      </c>
      <c r="C1273" t="str">
        <f t="shared" si="57"/>
        <v>911665004_2017</v>
      </c>
      <c r="D1273" t="str">
        <f t="shared" si="58"/>
        <v>Pinkerton Foundation_Alliance Defending Freedom20171000</v>
      </c>
      <c r="E1273" t="str">
        <f t="shared" si="59"/>
        <v>ProPublica</v>
      </c>
      <c r="F1273" t="s">
        <v>2000</v>
      </c>
      <c r="G1273" t="s">
        <v>1923</v>
      </c>
      <c r="H1273" t="s">
        <v>322</v>
      </c>
      <c r="I1273" s="1">
        <v>1000</v>
      </c>
      <c r="J1273">
        <v>2017</v>
      </c>
    </row>
    <row r="1274" spans="1:10" x14ac:dyDescent="0.2">
      <c r="A1274">
        <v>411734808</v>
      </c>
      <c r="B1274" s="5">
        <v>541660459</v>
      </c>
      <c r="C1274" t="str">
        <f t="shared" si="57"/>
        <v>411734808_2020</v>
      </c>
      <c r="D1274" t="str">
        <f t="shared" si="58"/>
        <v>Piper Sandler Foundation_Alliance Defending Freedom2020500</v>
      </c>
      <c r="E1274" t="str">
        <f t="shared" si="59"/>
        <v>ProPublica</v>
      </c>
      <c r="F1274" t="s">
        <v>2001</v>
      </c>
      <c r="G1274" t="s">
        <v>1924</v>
      </c>
      <c r="H1274" t="s">
        <v>322</v>
      </c>
      <c r="I1274" s="1">
        <v>500</v>
      </c>
      <c r="J1274">
        <v>2020</v>
      </c>
    </row>
    <row r="1275" spans="1:10" x14ac:dyDescent="0.2">
      <c r="A1275">
        <v>411734808</v>
      </c>
      <c r="B1275" s="5">
        <v>541660459</v>
      </c>
      <c r="C1275" t="str">
        <f t="shared" si="57"/>
        <v>411734808_2021</v>
      </c>
      <c r="D1275" t="str">
        <f t="shared" si="58"/>
        <v>Piper Sandler Foundation_Alliance Defending Freedom2021500</v>
      </c>
      <c r="E1275" t="str">
        <f t="shared" si="59"/>
        <v>ProPublica</v>
      </c>
      <c r="F1275" t="s">
        <v>2018</v>
      </c>
      <c r="G1275" t="s">
        <v>1924</v>
      </c>
      <c r="H1275" t="s">
        <v>322</v>
      </c>
      <c r="I1275" s="1">
        <v>500</v>
      </c>
      <c r="J1275">
        <v>2021</v>
      </c>
    </row>
    <row r="1276" spans="1:10" x14ac:dyDescent="0.2">
      <c r="A1276">
        <v>223480365</v>
      </c>
      <c r="B1276" s="5">
        <v>541660459</v>
      </c>
      <c r="C1276" t="str">
        <f t="shared" si="57"/>
        <v>223480365_2018</v>
      </c>
      <c r="D1276" t="str">
        <f t="shared" si="58"/>
        <v>Poole Family Foundation Inc_Alliance Defending Freedom2018250</v>
      </c>
      <c r="E1276" t="str">
        <f t="shared" si="59"/>
        <v>ProPublica</v>
      </c>
      <c r="F1276" t="s">
        <v>2019</v>
      </c>
      <c r="G1276" t="s">
        <v>2004</v>
      </c>
      <c r="H1276" t="s">
        <v>322</v>
      </c>
      <c r="I1276" s="1">
        <v>250</v>
      </c>
      <c r="J1276">
        <v>2018</v>
      </c>
    </row>
    <row r="1277" spans="1:10" x14ac:dyDescent="0.2">
      <c r="A1277">
        <v>223480365</v>
      </c>
      <c r="B1277" s="5">
        <v>541660459</v>
      </c>
      <c r="C1277" t="str">
        <f t="shared" si="57"/>
        <v>223480365_2019</v>
      </c>
      <c r="D1277" t="str">
        <f t="shared" si="58"/>
        <v>Poole Family Foundation Inc_Alliance Defending Freedom2019250</v>
      </c>
      <c r="E1277" t="str">
        <f t="shared" si="59"/>
        <v>ProPublica</v>
      </c>
      <c r="F1277" t="s">
        <v>2020</v>
      </c>
      <c r="G1277" t="s">
        <v>2004</v>
      </c>
      <c r="H1277" t="s">
        <v>322</v>
      </c>
      <c r="I1277" s="1">
        <v>250</v>
      </c>
      <c r="J1277">
        <v>2019</v>
      </c>
    </row>
    <row r="1278" spans="1:10" x14ac:dyDescent="0.2">
      <c r="A1278">
        <v>223480365</v>
      </c>
      <c r="B1278" s="5">
        <v>541660459</v>
      </c>
      <c r="C1278" t="str">
        <f t="shared" si="57"/>
        <v>223480365_2020</v>
      </c>
      <c r="D1278" t="str">
        <f t="shared" si="58"/>
        <v>Poole Family Foundation Inc_Alliance Defending Freedom2020250</v>
      </c>
      <c r="E1278" t="str">
        <f t="shared" si="59"/>
        <v>ProPublica</v>
      </c>
      <c r="F1278" t="s">
        <v>2021</v>
      </c>
      <c r="G1278" t="s">
        <v>2004</v>
      </c>
      <c r="H1278" t="s">
        <v>322</v>
      </c>
      <c r="I1278" s="1">
        <v>250</v>
      </c>
      <c r="J1278">
        <v>2020</v>
      </c>
    </row>
    <row r="1279" spans="1:10" x14ac:dyDescent="0.2">
      <c r="A1279">
        <v>223480365</v>
      </c>
      <c r="B1279" s="5">
        <v>541660459</v>
      </c>
      <c r="C1279" t="str">
        <f t="shared" si="57"/>
        <v>223480365_2021</v>
      </c>
      <c r="D1279" t="str">
        <f t="shared" si="58"/>
        <v>Poole Family Foundation Inc_Alliance Defending Freedom20211000</v>
      </c>
      <c r="E1279" t="str">
        <f t="shared" si="59"/>
        <v>ProPublica</v>
      </c>
      <c r="F1279" t="s">
        <v>2022</v>
      </c>
      <c r="G1279" t="s">
        <v>2004</v>
      </c>
      <c r="H1279" t="s">
        <v>322</v>
      </c>
      <c r="I1279" s="1">
        <v>1000</v>
      </c>
      <c r="J1279">
        <v>2021</v>
      </c>
    </row>
    <row r="1280" spans="1:10" x14ac:dyDescent="0.2">
      <c r="A1280">
        <v>223480365</v>
      </c>
      <c r="B1280" s="5">
        <v>541660459</v>
      </c>
      <c r="C1280" t="str">
        <f t="shared" si="57"/>
        <v>223480365_2022</v>
      </c>
      <c r="D1280" t="str">
        <f t="shared" si="58"/>
        <v>Poole Family Foundation Inc_Alliance Defending Freedom20221000</v>
      </c>
      <c r="E1280" t="str">
        <f t="shared" si="59"/>
        <v>ProPublica</v>
      </c>
      <c r="F1280" t="s">
        <v>2023</v>
      </c>
      <c r="G1280" t="s">
        <v>2004</v>
      </c>
      <c r="H1280" t="s">
        <v>322</v>
      </c>
      <c r="I1280" s="1">
        <v>1000</v>
      </c>
      <c r="J1280">
        <v>2022</v>
      </c>
    </row>
    <row r="1281" spans="1:10" x14ac:dyDescent="0.2">
      <c r="A1281">
        <v>223480365</v>
      </c>
      <c r="B1281" s="5">
        <v>541660459</v>
      </c>
      <c r="C1281" t="str">
        <f t="shared" si="57"/>
        <v>223480365_2023</v>
      </c>
      <c r="D1281" t="str">
        <f t="shared" si="58"/>
        <v>Poole Family Foundation Inc_Alliance Defending Freedom20231000</v>
      </c>
      <c r="E1281" t="str">
        <f t="shared" si="59"/>
        <v>ProPublica</v>
      </c>
      <c r="F1281" t="s">
        <v>2024</v>
      </c>
      <c r="G1281" t="s">
        <v>2004</v>
      </c>
      <c r="H1281" t="s">
        <v>322</v>
      </c>
      <c r="I1281" s="1">
        <v>1000</v>
      </c>
      <c r="J1281">
        <v>2023</v>
      </c>
    </row>
    <row r="1282" spans="1:10" x14ac:dyDescent="0.2">
      <c r="A1282">
        <v>200753745</v>
      </c>
      <c r="B1282" s="5">
        <v>541660459</v>
      </c>
      <c r="C1282" t="str">
        <f t="shared" ref="C1282:C1345" si="60">_xlfn.CONCAT(A1282,"_",J1282)</f>
        <v>200753745_2017</v>
      </c>
      <c r="D1282" t="str">
        <f t="shared" ref="D1282:D1345" si="61">_xlfn.CONCAT(G1282,"_",H1282,J1282,I1282)</f>
        <v>Potters Hands Foundation_Alliance Defending Freedom201710000</v>
      </c>
      <c r="E1282" t="str">
        <f t="shared" ref="E1282:E1345" si="62">IF(ISNUMBER(SEARCH("Conservative",F1282)),"CT",IF(ISNUMBER(SEARCH("Propublica",F1282)),"ProPublica","990"))</f>
        <v>ProPublica</v>
      </c>
      <c r="F1282" t="s">
        <v>2025</v>
      </c>
      <c r="G1282" t="s">
        <v>2005</v>
      </c>
      <c r="H1282" t="s">
        <v>322</v>
      </c>
      <c r="I1282" s="1">
        <v>10000</v>
      </c>
      <c r="J1282">
        <v>2017</v>
      </c>
    </row>
    <row r="1283" spans="1:10" x14ac:dyDescent="0.2">
      <c r="A1283">
        <v>346556106</v>
      </c>
      <c r="B1283" s="5">
        <v>541660459</v>
      </c>
      <c r="C1283" t="str">
        <f t="shared" si="60"/>
        <v>346556106_2012</v>
      </c>
      <c r="D1283" t="str">
        <f t="shared" si="61"/>
        <v>Prayer Unlimited_Alliance Defending Freedom20121875</v>
      </c>
      <c r="E1283" t="str">
        <f t="shared" si="62"/>
        <v>ProPublica</v>
      </c>
      <c r="F1283" t="s">
        <v>2026</v>
      </c>
      <c r="G1283" t="s">
        <v>2006</v>
      </c>
      <c r="H1283" t="s">
        <v>322</v>
      </c>
      <c r="I1283" s="1">
        <v>1875</v>
      </c>
      <c r="J1283">
        <v>2012</v>
      </c>
    </row>
    <row r="1284" spans="1:10" x14ac:dyDescent="0.2">
      <c r="A1284">
        <v>346556106</v>
      </c>
      <c r="B1284" s="5">
        <v>541660459</v>
      </c>
      <c r="C1284" t="str">
        <f t="shared" si="60"/>
        <v>346556106_2013</v>
      </c>
      <c r="D1284" t="str">
        <f t="shared" si="61"/>
        <v>Prayer Unlimited_Alliance Defending Freedom20132800</v>
      </c>
      <c r="E1284" t="str">
        <f t="shared" si="62"/>
        <v>ProPublica</v>
      </c>
      <c r="F1284" t="s">
        <v>2027</v>
      </c>
      <c r="G1284" t="s">
        <v>2006</v>
      </c>
      <c r="H1284" t="s">
        <v>322</v>
      </c>
      <c r="I1284" s="1">
        <v>2800</v>
      </c>
      <c r="J1284">
        <v>2013</v>
      </c>
    </row>
    <row r="1285" spans="1:10" x14ac:dyDescent="0.2">
      <c r="A1285">
        <v>346556106</v>
      </c>
      <c r="B1285" s="5">
        <v>541660459</v>
      </c>
      <c r="C1285" t="str">
        <f t="shared" si="60"/>
        <v>346556106_2014</v>
      </c>
      <c r="D1285" t="str">
        <f t="shared" si="61"/>
        <v>Prayer Unlimited_Alliance Defending Freedom20141000</v>
      </c>
      <c r="E1285" t="str">
        <f t="shared" si="62"/>
        <v>ProPublica</v>
      </c>
      <c r="F1285" t="s">
        <v>2028</v>
      </c>
      <c r="G1285" t="s">
        <v>2006</v>
      </c>
      <c r="H1285" t="s">
        <v>322</v>
      </c>
      <c r="I1285" s="1">
        <v>1000</v>
      </c>
      <c r="J1285">
        <v>2014</v>
      </c>
    </row>
    <row r="1286" spans="1:10" x14ac:dyDescent="0.2">
      <c r="A1286">
        <v>346556106</v>
      </c>
      <c r="B1286" s="5">
        <v>541660459</v>
      </c>
      <c r="C1286" t="str">
        <f t="shared" si="60"/>
        <v>346556106_2015</v>
      </c>
      <c r="D1286" t="str">
        <f t="shared" si="61"/>
        <v>Prayer Unlimited_Alliance Defending Freedom20152500</v>
      </c>
      <c r="E1286" t="str">
        <f t="shared" si="62"/>
        <v>ProPublica</v>
      </c>
      <c r="F1286" t="s">
        <v>2029</v>
      </c>
      <c r="G1286" t="s">
        <v>2006</v>
      </c>
      <c r="H1286" t="s">
        <v>322</v>
      </c>
      <c r="I1286" s="1">
        <v>2500</v>
      </c>
      <c r="J1286">
        <v>2015</v>
      </c>
    </row>
    <row r="1287" spans="1:10" x14ac:dyDescent="0.2">
      <c r="A1287">
        <v>346556106</v>
      </c>
      <c r="B1287" s="5">
        <v>541660459</v>
      </c>
      <c r="C1287" t="str">
        <f t="shared" si="60"/>
        <v>346556106_2016</v>
      </c>
      <c r="D1287" t="str">
        <f t="shared" si="61"/>
        <v>Prayer Unlimited_Alliance Defending Freedom20163900</v>
      </c>
      <c r="E1287" t="str">
        <f t="shared" si="62"/>
        <v>ProPublica</v>
      </c>
      <c r="F1287" t="s">
        <v>2030</v>
      </c>
      <c r="G1287" t="s">
        <v>2006</v>
      </c>
      <c r="H1287" t="s">
        <v>322</v>
      </c>
      <c r="I1287" s="1">
        <v>3900</v>
      </c>
      <c r="J1287">
        <v>2016</v>
      </c>
    </row>
    <row r="1288" spans="1:10" x14ac:dyDescent="0.2">
      <c r="A1288">
        <v>346556106</v>
      </c>
      <c r="B1288" s="5">
        <v>541660459</v>
      </c>
      <c r="C1288" t="str">
        <f t="shared" si="60"/>
        <v>346556106_2017</v>
      </c>
      <c r="D1288" t="str">
        <f t="shared" si="61"/>
        <v>Prayer Unlimited_Alliance Defending Freedom20174200</v>
      </c>
      <c r="E1288" t="str">
        <f t="shared" si="62"/>
        <v>ProPublica</v>
      </c>
      <c r="F1288" t="s">
        <v>2031</v>
      </c>
      <c r="G1288" t="s">
        <v>2006</v>
      </c>
      <c r="H1288" t="s">
        <v>322</v>
      </c>
      <c r="I1288" s="1">
        <v>4200</v>
      </c>
      <c r="J1288">
        <v>2017</v>
      </c>
    </row>
    <row r="1289" spans="1:10" x14ac:dyDescent="0.2">
      <c r="A1289">
        <v>346556106</v>
      </c>
      <c r="B1289" s="5">
        <v>541660459</v>
      </c>
      <c r="C1289" t="str">
        <f t="shared" si="60"/>
        <v>346556106_2018</v>
      </c>
      <c r="D1289" t="str">
        <f t="shared" si="61"/>
        <v>Prayer Unlimited_Alliance Defending Freedom20184600</v>
      </c>
      <c r="E1289" t="str">
        <f t="shared" si="62"/>
        <v>ProPublica</v>
      </c>
      <c r="F1289" t="s">
        <v>2032</v>
      </c>
      <c r="G1289" t="s">
        <v>2006</v>
      </c>
      <c r="H1289" t="s">
        <v>322</v>
      </c>
      <c r="I1289" s="1">
        <v>4600</v>
      </c>
      <c r="J1289">
        <v>2018</v>
      </c>
    </row>
    <row r="1290" spans="1:10" x14ac:dyDescent="0.2">
      <c r="A1290">
        <v>346556106</v>
      </c>
      <c r="B1290" s="5">
        <v>541660459</v>
      </c>
      <c r="C1290" t="str">
        <f t="shared" si="60"/>
        <v>346556106_2019</v>
      </c>
      <c r="D1290" t="str">
        <f t="shared" si="61"/>
        <v>Prayer Unlimited_Alliance Defending Freedom20196400</v>
      </c>
      <c r="E1290" t="str">
        <f t="shared" si="62"/>
        <v>ProPublica</v>
      </c>
      <c r="F1290" t="s">
        <v>2033</v>
      </c>
      <c r="G1290" t="s">
        <v>2006</v>
      </c>
      <c r="H1290" t="s">
        <v>322</v>
      </c>
      <c r="I1290" s="1">
        <v>6400</v>
      </c>
      <c r="J1290">
        <v>2019</v>
      </c>
    </row>
    <row r="1291" spans="1:10" x14ac:dyDescent="0.2">
      <c r="A1291">
        <v>346556106</v>
      </c>
      <c r="B1291" s="5">
        <v>541660459</v>
      </c>
      <c r="C1291" t="str">
        <f t="shared" si="60"/>
        <v>346556106_2020</v>
      </c>
      <c r="D1291" t="str">
        <f t="shared" si="61"/>
        <v>Prayer Unlimited_Alliance Defending Freedom20207200</v>
      </c>
      <c r="E1291" t="str">
        <f t="shared" si="62"/>
        <v>ProPublica</v>
      </c>
      <c r="F1291" t="s">
        <v>2034</v>
      </c>
      <c r="G1291" t="s">
        <v>2006</v>
      </c>
      <c r="H1291" t="s">
        <v>322</v>
      </c>
      <c r="I1291" s="1">
        <v>7200</v>
      </c>
      <c r="J1291">
        <v>2020</v>
      </c>
    </row>
    <row r="1292" spans="1:10" x14ac:dyDescent="0.2">
      <c r="A1292">
        <v>346556106</v>
      </c>
      <c r="B1292" s="5">
        <v>541660459</v>
      </c>
      <c r="C1292" t="str">
        <f t="shared" si="60"/>
        <v>346556106_2021</v>
      </c>
      <c r="D1292" t="str">
        <f t="shared" si="61"/>
        <v>Prayer Unlimited_Alliance Defending Freedom20217800</v>
      </c>
      <c r="E1292" t="str">
        <f t="shared" si="62"/>
        <v>ProPublica</v>
      </c>
      <c r="F1292" t="s">
        <v>2035</v>
      </c>
      <c r="G1292" t="s">
        <v>2006</v>
      </c>
      <c r="H1292" t="s">
        <v>322</v>
      </c>
      <c r="I1292" s="1">
        <v>7800</v>
      </c>
      <c r="J1292">
        <v>2021</v>
      </c>
    </row>
    <row r="1293" spans="1:10" x14ac:dyDescent="0.2">
      <c r="A1293">
        <v>346556106</v>
      </c>
      <c r="B1293" s="5">
        <v>541660459</v>
      </c>
      <c r="C1293" t="str">
        <f t="shared" si="60"/>
        <v>346556106_2022</v>
      </c>
      <c r="D1293" t="str">
        <f t="shared" si="61"/>
        <v>Prayer Unlimited_Alliance Defending Freedom20228400</v>
      </c>
      <c r="E1293" t="str">
        <f t="shared" si="62"/>
        <v>ProPublica</v>
      </c>
      <c r="F1293" t="s">
        <v>2036</v>
      </c>
      <c r="G1293" t="s">
        <v>2006</v>
      </c>
      <c r="H1293" t="s">
        <v>322</v>
      </c>
      <c r="I1293" s="1">
        <v>8400</v>
      </c>
      <c r="J1293">
        <v>2022</v>
      </c>
    </row>
    <row r="1294" spans="1:10" x14ac:dyDescent="0.2">
      <c r="A1294">
        <v>346556106</v>
      </c>
      <c r="B1294" s="5">
        <v>541660459</v>
      </c>
      <c r="C1294" t="str">
        <f t="shared" si="60"/>
        <v>346556106_2023</v>
      </c>
      <c r="D1294" t="str">
        <f t="shared" si="61"/>
        <v>Prayer Unlimited_Alliance Defending Freedom20238000</v>
      </c>
      <c r="E1294" t="str">
        <f t="shared" si="62"/>
        <v>ProPublica</v>
      </c>
      <c r="F1294" t="s">
        <v>2037</v>
      </c>
      <c r="G1294" t="s">
        <v>2006</v>
      </c>
      <c r="H1294" t="s">
        <v>322</v>
      </c>
      <c r="I1294" s="1">
        <v>8000</v>
      </c>
      <c r="J1294">
        <v>2023</v>
      </c>
    </row>
    <row r="1295" spans="1:10" x14ac:dyDescent="0.2">
      <c r="A1295">
        <v>311404734</v>
      </c>
      <c r="B1295" s="5">
        <v>541660459</v>
      </c>
      <c r="C1295" t="str">
        <f t="shared" si="60"/>
        <v>311404734_2015</v>
      </c>
      <c r="D1295" t="str">
        <f t="shared" si="61"/>
        <v>Psalms Foundation_Alliance Defending Freedom2015100000</v>
      </c>
      <c r="E1295" t="str">
        <f t="shared" si="62"/>
        <v>ProPublica</v>
      </c>
      <c r="F1295" t="s">
        <v>2038</v>
      </c>
      <c r="G1295" t="s">
        <v>2007</v>
      </c>
      <c r="H1295" t="s">
        <v>322</v>
      </c>
      <c r="I1295" s="1">
        <v>100000</v>
      </c>
      <c r="J1295">
        <v>2015</v>
      </c>
    </row>
    <row r="1296" spans="1:10" x14ac:dyDescent="0.2">
      <c r="A1296">
        <v>311404734</v>
      </c>
      <c r="B1296" s="5">
        <v>541660459</v>
      </c>
      <c r="C1296" t="str">
        <f t="shared" si="60"/>
        <v>311404734_2016</v>
      </c>
      <c r="D1296" t="str">
        <f t="shared" si="61"/>
        <v>Psalms Foundation_Alliance Defending Freedom2016100028</v>
      </c>
      <c r="E1296" t="str">
        <f t="shared" si="62"/>
        <v>ProPublica</v>
      </c>
      <c r="F1296" t="s">
        <v>2039</v>
      </c>
      <c r="G1296" t="s">
        <v>2007</v>
      </c>
      <c r="H1296" t="s">
        <v>322</v>
      </c>
      <c r="I1296" s="1">
        <v>100028</v>
      </c>
      <c r="J1296">
        <v>2016</v>
      </c>
    </row>
    <row r="1297" spans="1:10" x14ac:dyDescent="0.2">
      <c r="A1297">
        <v>311404734</v>
      </c>
      <c r="B1297" s="5">
        <v>541660459</v>
      </c>
      <c r="C1297" t="str">
        <f t="shared" si="60"/>
        <v>311404734_2017</v>
      </c>
      <c r="D1297" t="str">
        <f t="shared" si="61"/>
        <v>Psalms Foundation_Alliance Defending Freedom2017100043</v>
      </c>
      <c r="E1297" t="str">
        <f t="shared" si="62"/>
        <v>ProPublica</v>
      </c>
      <c r="F1297" t="s">
        <v>2040</v>
      </c>
      <c r="G1297" t="s">
        <v>2007</v>
      </c>
      <c r="H1297" t="s">
        <v>322</v>
      </c>
      <c r="I1297" s="1">
        <v>100043</v>
      </c>
      <c r="J1297">
        <v>2017</v>
      </c>
    </row>
    <row r="1298" spans="1:10" x14ac:dyDescent="0.2">
      <c r="A1298">
        <v>311404734</v>
      </c>
      <c r="B1298" s="5">
        <v>541660459</v>
      </c>
      <c r="C1298" t="str">
        <f t="shared" si="60"/>
        <v>311404734_2021</v>
      </c>
      <c r="D1298" t="str">
        <f t="shared" si="61"/>
        <v>Psalms Foundation_Alliance Defending Freedom2021200000</v>
      </c>
      <c r="E1298" t="str">
        <f t="shared" si="62"/>
        <v>ProPublica</v>
      </c>
      <c r="F1298" t="s">
        <v>2041</v>
      </c>
      <c r="G1298" t="s">
        <v>2007</v>
      </c>
      <c r="H1298" t="s">
        <v>322</v>
      </c>
      <c r="I1298" s="1">
        <v>200000</v>
      </c>
      <c r="J1298">
        <v>2021</v>
      </c>
    </row>
    <row r="1299" spans="1:10" x14ac:dyDescent="0.2">
      <c r="A1299">
        <v>311404734</v>
      </c>
      <c r="B1299" s="5">
        <v>541660459</v>
      </c>
      <c r="C1299" t="str">
        <f t="shared" si="60"/>
        <v>311404734_2022</v>
      </c>
      <c r="D1299" t="str">
        <f t="shared" si="61"/>
        <v>Psalms Foundation_Alliance Defending Freedom2022250000</v>
      </c>
      <c r="E1299" t="str">
        <f t="shared" si="62"/>
        <v>ProPublica</v>
      </c>
      <c r="F1299" t="s">
        <v>2042</v>
      </c>
      <c r="G1299" t="s">
        <v>2007</v>
      </c>
      <c r="H1299" t="s">
        <v>322</v>
      </c>
      <c r="I1299" s="1">
        <v>250000</v>
      </c>
      <c r="J1299">
        <v>2022</v>
      </c>
    </row>
    <row r="1300" spans="1:10" x14ac:dyDescent="0.2">
      <c r="A1300">
        <v>853535030</v>
      </c>
      <c r="B1300" s="5">
        <v>541660459</v>
      </c>
      <c r="C1300" t="str">
        <f t="shared" si="60"/>
        <v>853535030_2023</v>
      </c>
      <c r="D1300" t="str">
        <f t="shared" si="61"/>
        <v>Pursley Family Foundation Inc_Alliance Defending Freedom2023100000</v>
      </c>
      <c r="E1300" t="str">
        <f t="shared" si="62"/>
        <v>ProPublica</v>
      </c>
      <c r="F1300" t="s">
        <v>2043</v>
      </c>
      <c r="G1300" t="s">
        <v>2008</v>
      </c>
      <c r="H1300" t="s">
        <v>322</v>
      </c>
      <c r="I1300" s="1">
        <v>100000</v>
      </c>
      <c r="J1300">
        <v>2023</v>
      </c>
    </row>
    <row r="1301" spans="1:10" x14ac:dyDescent="0.2">
      <c r="A1301">
        <v>273773219</v>
      </c>
      <c r="B1301" s="5">
        <v>541660459</v>
      </c>
      <c r="C1301" t="str">
        <f t="shared" si="60"/>
        <v>273773219_2022</v>
      </c>
      <c r="D1301" t="str">
        <f t="shared" si="61"/>
        <v>Quest Family Foundation_Alliance Defending Freedom20222500</v>
      </c>
      <c r="E1301" t="str">
        <f t="shared" si="62"/>
        <v>ProPublica</v>
      </c>
      <c r="F1301" t="s">
        <v>2044</v>
      </c>
      <c r="G1301" t="s">
        <v>2009</v>
      </c>
      <c r="H1301" t="s">
        <v>322</v>
      </c>
      <c r="I1301" s="1">
        <v>2500</v>
      </c>
      <c r="J1301">
        <v>2022</v>
      </c>
    </row>
    <row r="1302" spans="1:10" x14ac:dyDescent="0.2">
      <c r="A1302">
        <v>273773219</v>
      </c>
      <c r="B1302" s="5">
        <v>541660459</v>
      </c>
      <c r="C1302" t="str">
        <f t="shared" si="60"/>
        <v>273773219_2023</v>
      </c>
      <c r="D1302" t="str">
        <f t="shared" si="61"/>
        <v>Quest Family Foundation_Alliance Defending Freedom20233000</v>
      </c>
      <c r="E1302" t="str">
        <f t="shared" si="62"/>
        <v>ProPublica</v>
      </c>
      <c r="F1302" t="s">
        <v>2045</v>
      </c>
      <c r="G1302" t="s">
        <v>2009</v>
      </c>
      <c r="H1302" t="s">
        <v>322</v>
      </c>
      <c r="I1302" s="1">
        <v>3000</v>
      </c>
      <c r="J1302">
        <v>2023</v>
      </c>
    </row>
    <row r="1303" spans="1:10" x14ac:dyDescent="0.2">
      <c r="A1303">
        <v>454093645</v>
      </c>
      <c r="B1303" s="5">
        <v>541660459</v>
      </c>
      <c r="C1303" t="str">
        <f t="shared" si="60"/>
        <v>454093645_2017</v>
      </c>
      <c r="D1303" t="str">
        <f t="shared" si="61"/>
        <v>R Keith Cullinan Family Foundation Inc_Alliance Defending Freedom20171000</v>
      </c>
      <c r="E1303" t="str">
        <f t="shared" si="62"/>
        <v>ProPublica</v>
      </c>
      <c r="F1303" t="s">
        <v>2046</v>
      </c>
      <c r="G1303" t="s">
        <v>2010</v>
      </c>
      <c r="H1303" t="s">
        <v>322</v>
      </c>
      <c r="I1303" s="1">
        <v>1000</v>
      </c>
      <c r="J1303">
        <v>2017</v>
      </c>
    </row>
    <row r="1304" spans="1:10" x14ac:dyDescent="0.2">
      <c r="A1304">
        <v>461486682</v>
      </c>
      <c r="B1304" s="5">
        <v>541660459</v>
      </c>
      <c r="C1304" t="str">
        <f t="shared" si="60"/>
        <v>461486682_2021</v>
      </c>
      <c r="D1304" t="str">
        <f t="shared" si="61"/>
        <v>Ralph And Jeanne Jennings Family Foundation_Alliance Defending Freedom2021500</v>
      </c>
      <c r="E1304" t="str">
        <f t="shared" si="62"/>
        <v>ProPublica</v>
      </c>
      <c r="F1304" t="s">
        <v>2047</v>
      </c>
      <c r="G1304" t="s">
        <v>2011</v>
      </c>
      <c r="H1304" t="s">
        <v>322</v>
      </c>
      <c r="I1304" s="1">
        <v>500</v>
      </c>
      <c r="J1304">
        <v>2021</v>
      </c>
    </row>
    <row r="1305" spans="1:10" x14ac:dyDescent="0.2">
      <c r="A1305">
        <v>461486682</v>
      </c>
      <c r="B1305" s="5">
        <v>541660459</v>
      </c>
      <c r="C1305" t="str">
        <f t="shared" si="60"/>
        <v>461486682_2022</v>
      </c>
      <c r="D1305" t="str">
        <f t="shared" si="61"/>
        <v>Ralph And Jeanne Jennings Family Foundation_Alliance Defending Freedom20221000</v>
      </c>
      <c r="E1305" t="str">
        <f t="shared" si="62"/>
        <v>ProPublica</v>
      </c>
      <c r="F1305" t="s">
        <v>2048</v>
      </c>
      <c r="G1305" t="s">
        <v>2011</v>
      </c>
      <c r="H1305" t="s">
        <v>322</v>
      </c>
      <c r="I1305" s="1">
        <v>1000</v>
      </c>
      <c r="J1305">
        <v>2022</v>
      </c>
    </row>
    <row r="1306" spans="1:10" x14ac:dyDescent="0.2">
      <c r="A1306">
        <v>461486682</v>
      </c>
      <c r="B1306" s="5">
        <v>541660459</v>
      </c>
      <c r="C1306" t="str">
        <f t="shared" si="60"/>
        <v>461486682_2023</v>
      </c>
      <c r="D1306" t="str">
        <f t="shared" si="61"/>
        <v>Ralph And Jeanne Jennings Family Foundation_Alliance Defending Freedom20232000</v>
      </c>
      <c r="E1306" t="str">
        <f t="shared" si="62"/>
        <v>ProPublica</v>
      </c>
      <c r="F1306" t="s">
        <v>2049</v>
      </c>
      <c r="G1306" t="s">
        <v>2011</v>
      </c>
      <c r="H1306" t="s">
        <v>322</v>
      </c>
      <c r="I1306" s="1">
        <v>2000</v>
      </c>
      <c r="J1306">
        <v>2023</v>
      </c>
    </row>
    <row r="1307" spans="1:10" x14ac:dyDescent="0.2">
      <c r="A1307">
        <v>446008508</v>
      </c>
      <c r="B1307" s="5">
        <v>541660459</v>
      </c>
      <c r="C1307" t="str">
        <f t="shared" si="60"/>
        <v>446008508_2023</v>
      </c>
      <c r="D1307" t="str">
        <f t="shared" si="61"/>
        <v>Ralph L Smith Foundation Tr 5326_Alliance Defending Freedom20232500</v>
      </c>
      <c r="E1307" t="str">
        <f t="shared" si="62"/>
        <v>ProPublica</v>
      </c>
      <c r="F1307" t="s">
        <v>2050</v>
      </c>
      <c r="G1307" t="s">
        <v>2012</v>
      </c>
      <c r="H1307" t="s">
        <v>322</v>
      </c>
      <c r="I1307" s="1">
        <v>2500</v>
      </c>
      <c r="J1307">
        <v>2023</v>
      </c>
    </row>
    <row r="1308" spans="1:10" x14ac:dyDescent="0.2">
      <c r="A1308">
        <v>352156514</v>
      </c>
      <c r="B1308" s="5">
        <v>541660459</v>
      </c>
      <c r="C1308" t="str">
        <f t="shared" si="60"/>
        <v>352156514_2015</v>
      </c>
      <c r="D1308" t="str">
        <f t="shared" si="61"/>
        <v>Randall K And Rebecca L Craig Family Foundation Inc_Alliance Defending Freedom2015900</v>
      </c>
      <c r="E1308" t="str">
        <f t="shared" si="62"/>
        <v>ProPublica</v>
      </c>
      <c r="F1308" t="s">
        <v>2051</v>
      </c>
      <c r="G1308" t="s">
        <v>2013</v>
      </c>
      <c r="H1308" t="s">
        <v>322</v>
      </c>
      <c r="I1308" s="1">
        <v>900</v>
      </c>
      <c r="J1308">
        <v>2015</v>
      </c>
    </row>
    <row r="1309" spans="1:10" x14ac:dyDescent="0.2">
      <c r="A1309">
        <v>352156514</v>
      </c>
      <c r="B1309" s="5">
        <v>541660459</v>
      </c>
      <c r="C1309" t="str">
        <f t="shared" si="60"/>
        <v>352156514_2016</v>
      </c>
      <c r="D1309" t="str">
        <f t="shared" si="61"/>
        <v>Randall K And Rebecca L Craig Family Foundation Inc_Alliance Defending Freedom20161000</v>
      </c>
      <c r="E1309" t="str">
        <f t="shared" si="62"/>
        <v>ProPublica</v>
      </c>
      <c r="F1309" t="s">
        <v>2052</v>
      </c>
      <c r="G1309" t="s">
        <v>2013</v>
      </c>
      <c r="H1309" t="s">
        <v>322</v>
      </c>
      <c r="I1309" s="1">
        <v>1000</v>
      </c>
      <c r="J1309">
        <v>2016</v>
      </c>
    </row>
    <row r="1310" spans="1:10" x14ac:dyDescent="0.2">
      <c r="A1310">
        <v>352156514</v>
      </c>
      <c r="B1310" s="5">
        <v>541660459</v>
      </c>
      <c r="C1310" t="str">
        <f t="shared" si="60"/>
        <v>352156514_2017</v>
      </c>
      <c r="D1310" t="str">
        <f t="shared" si="61"/>
        <v>Randall K And Rebecca L Craig Family Foundation Inc_Alliance Defending Freedom2017950</v>
      </c>
      <c r="E1310" t="str">
        <f t="shared" si="62"/>
        <v>ProPublica</v>
      </c>
      <c r="F1310" t="s">
        <v>2053</v>
      </c>
      <c r="G1310" t="s">
        <v>2013</v>
      </c>
      <c r="H1310" t="s">
        <v>322</v>
      </c>
      <c r="I1310" s="1">
        <v>950</v>
      </c>
      <c r="J1310">
        <v>2017</v>
      </c>
    </row>
    <row r="1311" spans="1:10" x14ac:dyDescent="0.2">
      <c r="A1311">
        <v>352156514</v>
      </c>
      <c r="B1311" s="5">
        <v>541660459</v>
      </c>
      <c r="C1311" t="str">
        <f t="shared" si="60"/>
        <v>352156514_2018</v>
      </c>
      <c r="D1311" t="str">
        <f t="shared" si="61"/>
        <v>Randall K And Rebecca L Craig Family Foundation Inc_Alliance Defending Freedom20181200</v>
      </c>
      <c r="E1311" t="str">
        <f t="shared" si="62"/>
        <v>ProPublica</v>
      </c>
      <c r="F1311" t="s">
        <v>2054</v>
      </c>
      <c r="G1311" t="s">
        <v>2013</v>
      </c>
      <c r="H1311" t="s">
        <v>322</v>
      </c>
      <c r="I1311" s="1">
        <v>1200</v>
      </c>
      <c r="J1311">
        <v>2018</v>
      </c>
    </row>
    <row r="1312" spans="1:10" x14ac:dyDescent="0.2">
      <c r="A1312">
        <v>352156514</v>
      </c>
      <c r="B1312" s="5">
        <v>541660459</v>
      </c>
      <c r="C1312" t="str">
        <f t="shared" si="60"/>
        <v>352156514_2019</v>
      </c>
      <c r="D1312" t="str">
        <f t="shared" si="61"/>
        <v>Randall K And Rebecca L Craig Family Foundation Inc_Alliance Defending Freedom2019850</v>
      </c>
      <c r="E1312" t="str">
        <f t="shared" si="62"/>
        <v>ProPublica</v>
      </c>
      <c r="F1312" t="s">
        <v>2055</v>
      </c>
      <c r="G1312" t="s">
        <v>2013</v>
      </c>
      <c r="H1312" t="s">
        <v>322</v>
      </c>
      <c r="I1312" s="1">
        <v>850</v>
      </c>
      <c r="J1312">
        <v>2019</v>
      </c>
    </row>
    <row r="1313" spans="1:10" x14ac:dyDescent="0.2">
      <c r="A1313">
        <v>352156514</v>
      </c>
      <c r="B1313" s="5">
        <v>541660459</v>
      </c>
      <c r="C1313" t="str">
        <f t="shared" si="60"/>
        <v>352156514_2020</v>
      </c>
      <c r="D1313" t="str">
        <f t="shared" si="61"/>
        <v>Randall K And Rebecca L Craig Family Foundation Inc_Alliance Defending Freedom2020400</v>
      </c>
      <c r="E1313" t="str">
        <f t="shared" si="62"/>
        <v>ProPublica</v>
      </c>
      <c r="F1313" t="s">
        <v>2056</v>
      </c>
      <c r="G1313" t="s">
        <v>2013</v>
      </c>
      <c r="H1313" t="s">
        <v>322</v>
      </c>
      <c r="I1313" s="1">
        <v>400</v>
      </c>
      <c r="J1313">
        <v>2020</v>
      </c>
    </row>
    <row r="1314" spans="1:10" x14ac:dyDescent="0.2">
      <c r="A1314">
        <v>352156514</v>
      </c>
      <c r="B1314" s="5">
        <v>541660459</v>
      </c>
      <c r="C1314" t="str">
        <f t="shared" si="60"/>
        <v>352156514_2021</v>
      </c>
      <c r="D1314" t="str">
        <f t="shared" si="61"/>
        <v>Randall K And Rebecca L Craig Family Foundation Inc_Alliance Defending Freedom2021300</v>
      </c>
      <c r="E1314" t="str">
        <f t="shared" si="62"/>
        <v>ProPublica</v>
      </c>
      <c r="F1314" t="s">
        <v>2057</v>
      </c>
      <c r="G1314" t="s">
        <v>2013</v>
      </c>
      <c r="H1314" t="s">
        <v>322</v>
      </c>
      <c r="I1314" s="1">
        <v>300</v>
      </c>
      <c r="J1314">
        <v>2021</v>
      </c>
    </row>
    <row r="1315" spans="1:10" x14ac:dyDescent="0.2">
      <c r="A1315">
        <v>352156514</v>
      </c>
      <c r="B1315" s="5">
        <v>541660459</v>
      </c>
      <c r="C1315" t="str">
        <f t="shared" si="60"/>
        <v>352156514_2022</v>
      </c>
      <c r="D1315" t="str">
        <f t="shared" si="61"/>
        <v>Randall K And Rebecca L Craig Family Foundation Inc_Alliance Defending Freedom2022450</v>
      </c>
      <c r="E1315" t="str">
        <f t="shared" si="62"/>
        <v>ProPublica</v>
      </c>
      <c r="F1315" t="s">
        <v>2058</v>
      </c>
      <c r="G1315" t="s">
        <v>2013</v>
      </c>
      <c r="H1315" t="s">
        <v>322</v>
      </c>
      <c r="I1315" s="1">
        <v>450</v>
      </c>
      <c r="J1315">
        <v>2022</v>
      </c>
    </row>
    <row r="1316" spans="1:10" x14ac:dyDescent="0.2">
      <c r="A1316">
        <v>352156514</v>
      </c>
      <c r="B1316" s="5">
        <v>541660459</v>
      </c>
      <c r="C1316" t="str">
        <f t="shared" si="60"/>
        <v>352156514_2023</v>
      </c>
      <c r="D1316" t="str">
        <f t="shared" si="61"/>
        <v>Randall K And Rebecca L Craig Family Foundation Inc_Alliance Defending Freedom2023600</v>
      </c>
      <c r="E1316" t="str">
        <f t="shared" si="62"/>
        <v>ProPublica</v>
      </c>
      <c r="F1316" t="s">
        <v>2059</v>
      </c>
      <c r="G1316" t="s">
        <v>2013</v>
      </c>
      <c r="H1316" t="s">
        <v>322</v>
      </c>
      <c r="I1316" s="1">
        <v>600</v>
      </c>
      <c r="J1316">
        <v>2023</v>
      </c>
    </row>
    <row r="1317" spans="1:10" x14ac:dyDescent="0.2">
      <c r="A1317">
        <v>593652538</v>
      </c>
      <c r="B1317" s="5">
        <v>541660459</v>
      </c>
      <c r="C1317" t="str">
        <f t="shared" si="60"/>
        <v>593652538_2013</v>
      </c>
      <c r="D1317" t="str">
        <f t="shared" si="61"/>
        <v>Raymond James Charitable Endowment Fund_Alliance Defending Freedom2013250</v>
      </c>
      <c r="E1317" t="str">
        <f t="shared" si="62"/>
        <v>ProPublica</v>
      </c>
      <c r="F1317" t="s">
        <v>2060</v>
      </c>
      <c r="G1317" t="s">
        <v>2014</v>
      </c>
      <c r="H1317" t="s">
        <v>322</v>
      </c>
      <c r="I1317" s="1">
        <v>250</v>
      </c>
      <c r="J1317">
        <v>2013</v>
      </c>
    </row>
    <row r="1318" spans="1:10" x14ac:dyDescent="0.2">
      <c r="A1318">
        <v>593652538</v>
      </c>
      <c r="B1318" s="5">
        <v>541660459</v>
      </c>
      <c r="C1318" t="str">
        <f t="shared" si="60"/>
        <v>593652538_2013</v>
      </c>
      <c r="D1318" t="str">
        <f t="shared" si="61"/>
        <v>Raymond James Charitable Endowment Fund_Alliance Defending Freedom20136250</v>
      </c>
      <c r="E1318" t="str">
        <f t="shared" si="62"/>
        <v>ProPublica</v>
      </c>
      <c r="F1318" t="s">
        <v>2060</v>
      </c>
      <c r="G1318" t="s">
        <v>2014</v>
      </c>
      <c r="H1318" t="s">
        <v>322</v>
      </c>
      <c r="I1318" s="1">
        <v>6250</v>
      </c>
      <c r="J1318">
        <v>2013</v>
      </c>
    </row>
    <row r="1319" spans="1:10" x14ac:dyDescent="0.2">
      <c r="A1319">
        <v>593652538</v>
      </c>
      <c r="B1319" s="5">
        <v>541660459</v>
      </c>
      <c r="C1319" t="str">
        <f t="shared" si="60"/>
        <v>593652538_2014</v>
      </c>
      <c r="D1319" t="str">
        <f t="shared" si="61"/>
        <v>Raymond James Charitable Endowment Fund_Alliance Defending Freedom2014250</v>
      </c>
      <c r="E1319" t="str">
        <f t="shared" si="62"/>
        <v>ProPublica</v>
      </c>
      <c r="F1319" t="s">
        <v>2061</v>
      </c>
      <c r="G1319" t="s">
        <v>2014</v>
      </c>
      <c r="H1319" t="s">
        <v>322</v>
      </c>
      <c r="I1319" s="1">
        <v>250</v>
      </c>
      <c r="J1319">
        <v>2014</v>
      </c>
    </row>
    <row r="1320" spans="1:10" x14ac:dyDescent="0.2">
      <c r="A1320">
        <v>593652538</v>
      </c>
      <c r="B1320" s="5">
        <v>541660459</v>
      </c>
      <c r="C1320" t="str">
        <f t="shared" si="60"/>
        <v>593652538_2014</v>
      </c>
      <c r="D1320" t="str">
        <f t="shared" si="61"/>
        <v>Raymond James Charitable Endowment Fund_Alliance Defending Freedom2014250</v>
      </c>
      <c r="E1320" t="str">
        <f t="shared" si="62"/>
        <v>ProPublica</v>
      </c>
      <c r="F1320" t="s">
        <v>2061</v>
      </c>
      <c r="G1320" t="s">
        <v>2014</v>
      </c>
      <c r="H1320" t="s">
        <v>322</v>
      </c>
      <c r="I1320" s="1">
        <v>250</v>
      </c>
      <c r="J1320">
        <v>2014</v>
      </c>
    </row>
    <row r="1321" spans="1:10" x14ac:dyDescent="0.2">
      <c r="A1321">
        <v>593652538</v>
      </c>
      <c r="B1321" s="5">
        <v>541660459</v>
      </c>
      <c r="C1321" t="str">
        <f t="shared" si="60"/>
        <v>593652538_2014</v>
      </c>
      <c r="D1321" t="str">
        <f t="shared" si="61"/>
        <v>Raymond James Charitable Endowment Fund_Alliance Defending Freedom20146750</v>
      </c>
      <c r="E1321" t="str">
        <f t="shared" si="62"/>
        <v>ProPublica</v>
      </c>
      <c r="F1321" t="s">
        <v>2061</v>
      </c>
      <c r="G1321" t="s">
        <v>2014</v>
      </c>
      <c r="H1321" t="s">
        <v>322</v>
      </c>
      <c r="I1321" s="1">
        <v>6750</v>
      </c>
      <c r="J1321">
        <v>2014</v>
      </c>
    </row>
    <row r="1322" spans="1:10" x14ac:dyDescent="0.2">
      <c r="A1322">
        <v>593652538</v>
      </c>
      <c r="B1322" s="5">
        <v>541660459</v>
      </c>
      <c r="C1322" t="str">
        <f t="shared" si="60"/>
        <v>593652538_2015</v>
      </c>
      <c r="D1322" t="str">
        <f t="shared" si="61"/>
        <v>Raymond James Charitable Endowment Fund_Alliance Defending Freedom201521100</v>
      </c>
      <c r="E1322" t="str">
        <f t="shared" si="62"/>
        <v>ProPublica</v>
      </c>
      <c r="F1322" t="s">
        <v>2062</v>
      </c>
      <c r="G1322" t="s">
        <v>2014</v>
      </c>
      <c r="H1322" t="s">
        <v>322</v>
      </c>
      <c r="I1322" s="1">
        <v>21100</v>
      </c>
      <c r="J1322">
        <v>2015</v>
      </c>
    </row>
    <row r="1323" spans="1:10" x14ac:dyDescent="0.2">
      <c r="A1323">
        <v>593652538</v>
      </c>
      <c r="B1323" s="5">
        <v>541660459</v>
      </c>
      <c r="C1323" t="str">
        <f t="shared" si="60"/>
        <v>593652538_2015</v>
      </c>
      <c r="D1323" t="str">
        <f t="shared" si="61"/>
        <v>Raymond James Charitable Endowment Fund_Alliance Defending Freedom2015250</v>
      </c>
      <c r="E1323" t="str">
        <f t="shared" si="62"/>
        <v>ProPublica</v>
      </c>
      <c r="F1323" t="s">
        <v>2062</v>
      </c>
      <c r="G1323" t="s">
        <v>2014</v>
      </c>
      <c r="H1323" t="s">
        <v>322</v>
      </c>
      <c r="I1323" s="1">
        <v>250</v>
      </c>
      <c r="J1323">
        <v>2015</v>
      </c>
    </row>
    <row r="1324" spans="1:10" x14ac:dyDescent="0.2">
      <c r="A1324">
        <v>593652538</v>
      </c>
      <c r="B1324" s="5">
        <v>541660459</v>
      </c>
      <c r="C1324" t="str">
        <f t="shared" si="60"/>
        <v>593652538_2015</v>
      </c>
      <c r="D1324" t="str">
        <f t="shared" si="61"/>
        <v>Raymond James Charitable Endowment Fund_Alliance Defending Freedom2015250</v>
      </c>
      <c r="E1324" t="str">
        <f t="shared" si="62"/>
        <v>ProPublica</v>
      </c>
      <c r="F1324" t="s">
        <v>2062</v>
      </c>
      <c r="G1324" t="s">
        <v>2014</v>
      </c>
      <c r="H1324" t="s">
        <v>322</v>
      </c>
      <c r="I1324" s="1">
        <v>250</v>
      </c>
      <c r="J1324">
        <v>2015</v>
      </c>
    </row>
    <row r="1325" spans="1:10" x14ac:dyDescent="0.2">
      <c r="A1325">
        <v>593652538</v>
      </c>
      <c r="B1325" s="5">
        <v>541660459</v>
      </c>
      <c r="C1325" t="str">
        <f t="shared" si="60"/>
        <v>593652538_2016</v>
      </c>
      <c r="D1325" t="str">
        <f t="shared" si="61"/>
        <v>Raymond James Charitable Endowment Fund_Alliance Defending Freedom201627750</v>
      </c>
      <c r="E1325" t="str">
        <f t="shared" si="62"/>
        <v>ProPublica</v>
      </c>
      <c r="F1325" t="s">
        <v>2063</v>
      </c>
      <c r="G1325" t="s">
        <v>2014</v>
      </c>
      <c r="H1325" t="s">
        <v>322</v>
      </c>
      <c r="I1325" s="1">
        <v>27750</v>
      </c>
      <c r="J1325">
        <v>2016</v>
      </c>
    </row>
    <row r="1326" spans="1:10" x14ac:dyDescent="0.2">
      <c r="A1326">
        <v>593652538</v>
      </c>
      <c r="B1326" s="5">
        <v>541660459</v>
      </c>
      <c r="C1326" t="str">
        <f t="shared" si="60"/>
        <v>593652538_2016</v>
      </c>
      <c r="D1326" t="str">
        <f t="shared" si="61"/>
        <v>Raymond James Charitable Endowment Fund_Alliance Defending Freedom2016500</v>
      </c>
      <c r="E1326" t="str">
        <f t="shared" si="62"/>
        <v>ProPublica</v>
      </c>
      <c r="F1326" t="s">
        <v>2063</v>
      </c>
      <c r="G1326" t="s">
        <v>2014</v>
      </c>
      <c r="H1326" t="s">
        <v>322</v>
      </c>
      <c r="I1326" s="1">
        <v>500</v>
      </c>
      <c r="J1326">
        <v>2016</v>
      </c>
    </row>
    <row r="1327" spans="1:10" x14ac:dyDescent="0.2">
      <c r="A1327">
        <v>593652538</v>
      </c>
      <c r="B1327" s="5">
        <v>541660459</v>
      </c>
      <c r="C1327" t="str">
        <f t="shared" si="60"/>
        <v>593652538_2017</v>
      </c>
      <c r="D1327" t="str">
        <f t="shared" si="61"/>
        <v>Raymond James Charitable Endowment Fund_Alliance Defending Freedom20171000</v>
      </c>
      <c r="E1327" t="str">
        <f t="shared" si="62"/>
        <v>ProPublica</v>
      </c>
      <c r="F1327" t="s">
        <v>2064</v>
      </c>
      <c r="G1327" t="s">
        <v>2014</v>
      </c>
      <c r="H1327" t="s">
        <v>322</v>
      </c>
      <c r="I1327" s="1">
        <v>1000</v>
      </c>
      <c r="J1327">
        <v>2017</v>
      </c>
    </row>
    <row r="1328" spans="1:10" x14ac:dyDescent="0.2">
      <c r="A1328">
        <v>593652538</v>
      </c>
      <c r="B1328" s="5">
        <v>541660459</v>
      </c>
      <c r="C1328" t="str">
        <f t="shared" si="60"/>
        <v>593652538_2017</v>
      </c>
      <c r="D1328" t="str">
        <f t="shared" si="61"/>
        <v>Raymond James Charitable Endowment Fund_Alliance Defending Freedom201719250</v>
      </c>
      <c r="E1328" t="str">
        <f t="shared" si="62"/>
        <v>ProPublica</v>
      </c>
      <c r="F1328" t="s">
        <v>2064</v>
      </c>
      <c r="G1328" t="s">
        <v>2014</v>
      </c>
      <c r="H1328" t="s">
        <v>322</v>
      </c>
      <c r="I1328" s="1">
        <v>19250</v>
      </c>
      <c r="J1328">
        <v>2017</v>
      </c>
    </row>
    <row r="1329" spans="1:10" x14ac:dyDescent="0.2">
      <c r="A1329">
        <v>593652538</v>
      </c>
      <c r="B1329" s="5">
        <v>541660459</v>
      </c>
      <c r="C1329" t="str">
        <f t="shared" si="60"/>
        <v>593652538_2017</v>
      </c>
      <c r="D1329" t="str">
        <f t="shared" si="61"/>
        <v>Raymond James Charitable Endowment Fund_Alliance Defending Freedom2017250</v>
      </c>
      <c r="E1329" t="str">
        <f t="shared" si="62"/>
        <v>ProPublica</v>
      </c>
      <c r="F1329" t="s">
        <v>2064</v>
      </c>
      <c r="G1329" t="s">
        <v>2014</v>
      </c>
      <c r="H1329" t="s">
        <v>322</v>
      </c>
      <c r="I1329" s="1">
        <v>250</v>
      </c>
      <c r="J1329">
        <v>2017</v>
      </c>
    </row>
    <row r="1330" spans="1:10" x14ac:dyDescent="0.2">
      <c r="A1330">
        <v>593652538</v>
      </c>
      <c r="B1330" s="5">
        <v>541660459</v>
      </c>
      <c r="C1330" t="str">
        <f t="shared" si="60"/>
        <v>593652538_2018</v>
      </c>
      <c r="D1330" t="str">
        <f t="shared" si="61"/>
        <v>Raymond James Charitable Endowment Fund_Alliance Defending Freedom201815000</v>
      </c>
      <c r="E1330" t="str">
        <f t="shared" si="62"/>
        <v>ProPublica</v>
      </c>
      <c r="F1330" t="s">
        <v>2065</v>
      </c>
      <c r="G1330" t="s">
        <v>2014</v>
      </c>
      <c r="H1330" t="s">
        <v>322</v>
      </c>
      <c r="I1330" s="1">
        <v>15000</v>
      </c>
      <c r="J1330">
        <v>2018</v>
      </c>
    </row>
    <row r="1331" spans="1:10" x14ac:dyDescent="0.2">
      <c r="A1331">
        <v>593652538</v>
      </c>
      <c r="B1331" s="5">
        <v>541660459</v>
      </c>
      <c r="C1331" t="str">
        <f t="shared" si="60"/>
        <v>593652538_2019</v>
      </c>
      <c r="D1331" t="str">
        <f t="shared" si="61"/>
        <v>Raymond James Charitable Endowment Fund_Alliance Defending Freedom20197300</v>
      </c>
      <c r="E1331" t="str">
        <f t="shared" si="62"/>
        <v>ProPublica</v>
      </c>
      <c r="F1331" t="s">
        <v>2066</v>
      </c>
      <c r="G1331" t="s">
        <v>2014</v>
      </c>
      <c r="H1331" t="s">
        <v>322</v>
      </c>
      <c r="I1331" s="1">
        <v>7300</v>
      </c>
      <c r="J1331">
        <v>2019</v>
      </c>
    </row>
    <row r="1332" spans="1:10" x14ac:dyDescent="0.2">
      <c r="A1332">
        <v>593652538</v>
      </c>
      <c r="B1332" s="5">
        <v>541660459</v>
      </c>
      <c r="C1332" t="str">
        <f t="shared" si="60"/>
        <v>593652538_2020</v>
      </c>
      <c r="D1332" t="str">
        <f t="shared" si="61"/>
        <v>Raymond James Charitable Endowment Fund_Alliance Defending Freedom20208300</v>
      </c>
      <c r="E1332" t="str">
        <f t="shared" si="62"/>
        <v>ProPublica</v>
      </c>
      <c r="F1332" t="s">
        <v>2067</v>
      </c>
      <c r="G1332" t="s">
        <v>2014</v>
      </c>
      <c r="H1332" t="s">
        <v>322</v>
      </c>
      <c r="I1332" s="1">
        <v>8300</v>
      </c>
      <c r="J1332">
        <v>2020</v>
      </c>
    </row>
    <row r="1333" spans="1:10" x14ac:dyDescent="0.2">
      <c r="A1333">
        <v>593652538</v>
      </c>
      <c r="B1333" s="5">
        <v>541660459</v>
      </c>
      <c r="C1333" t="str">
        <f t="shared" si="60"/>
        <v>593652538_2021</v>
      </c>
      <c r="D1333" t="str">
        <f t="shared" si="61"/>
        <v>Raymond James Charitable Endowment Fund_Alliance Defending Freedom20218300</v>
      </c>
      <c r="E1333" t="str">
        <f t="shared" si="62"/>
        <v>ProPublica</v>
      </c>
      <c r="F1333" t="s">
        <v>2068</v>
      </c>
      <c r="G1333" t="s">
        <v>2014</v>
      </c>
      <c r="H1333" t="s">
        <v>322</v>
      </c>
      <c r="I1333" s="1">
        <v>8300</v>
      </c>
      <c r="J1333">
        <v>2021</v>
      </c>
    </row>
    <row r="1334" spans="1:10" x14ac:dyDescent="0.2">
      <c r="A1334">
        <v>593652538</v>
      </c>
      <c r="B1334" s="5">
        <v>541660459</v>
      </c>
      <c r="C1334" t="str">
        <f t="shared" si="60"/>
        <v>593652538_2023</v>
      </c>
      <c r="D1334" t="str">
        <f t="shared" si="61"/>
        <v>Raymond James Charitable Endowment Fund_Alliance Defending Freedom2023144799</v>
      </c>
      <c r="E1334" t="str">
        <f t="shared" si="62"/>
        <v>ProPublica</v>
      </c>
      <c r="F1334" t="s">
        <v>2069</v>
      </c>
      <c r="G1334" t="s">
        <v>2014</v>
      </c>
      <c r="H1334" t="s">
        <v>322</v>
      </c>
      <c r="I1334" s="1">
        <v>144799</v>
      </c>
      <c r="J1334">
        <v>2023</v>
      </c>
    </row>
    <row r="1335" spans="1:10" x14ac:dyDescent="0.2">
      <c r="A1335">
        <v>593652538</v>
      </c>
      <c r="B1335" s="5">
        <v>541660459</v>
      </c>
      <c r="C1335" t="str">
        <f t="shared" si="60"/>
        <v>593652538_2024</v>
      </c>
      <c r="D1335" t="str">
        <f t="shared" si="61"/>
        <v>Raymond James Charitable Endowment Fund_Alliance Defending Freedom2024200030</v>
      </c>
      <c r="E1335" t="str">
        <f t="shared" si="62"/>
        <v>ProPublica</v>
      </c>
      <c r="F1335" t="s">
        <v>2070</v>
      </c>
      <c r="G1335" t="s">
        <v>2014</v>
      </c>
      <c r="H1335" t="s">
        <v>322</v>
      </c>
      <c r="I1335" s="1">
        <v>200030</v>
      </c>
      <c r="J1335">
        <v>2024</v>
      </c>
    </row>
    <row r="1336" spans="1:10" x14ac:dyDescent="0.2">
      <c r="A1336">
        <v>202110682</v>
      </c>
      <c r="B1336" s="5">
        <v>541660459</v>
      </c>
      <c r="C1336" t="str">
        <f t="shared" si="60"/>
        <v>202110682_2020</v>
      </c>
      <c r="D1336" t="str">
        <f t="shared" si="61"/>
        <v>Richard And Barbara Gaby Foundation_Alliance Defending Freedom202050000</v>
      </c>
      <c r="E1336" t="str">
        <f t="shared" si="62"/>
        <v>ProPublica</v>
      </c>
      <c r="F1336" t="s">
        <v>2071</v>
      </c>
      <c r="G1336" t="s">
        <v>2015</v>
      </c>
      <c r="H1336" t="s">
        <v>322</v>
      </c>
      <c r="I1336" s="1">
        <v>50000</v>
      </c>
      <c r="J1336">
        <v>2020</v>
      </c>
    </row>
    <row r="1337" spans="1:10" x14ac:dyDescent="0.2">
      <c r="A1337">
        <v>202110682</v>
      </c>
      <c r="B1337" s="5">
        <v>541660459</v>
      </c>
      <c r="C1337" t="str">
        <f t="shared" si="60"/>
        <v>202110682_2022</v>
      </c>
      <c r="D1337" t="str">
        <f t="shared" si="61"/>
        <v>Richard And Barbara Gaby Foundation_Alliance Defending Freedom202250000</v>
      </c>
      <c r="E1337" t="str">
        <f t="shared" si="62"/>
        <v>ProPublica</v>
      </c>
      <c r="F1337" t="s">
        <v>2072</v>
      </c>
      <c r="G1337" t="s">
        <v>2015</v>
      </c>
      <c r="H1337" t="s">
        <v>322</v>
      </c>
      <c r="I1337" s="1">
        <v>50000</v>
      </c>
      <c r="J1337">
        <v>2022</v>
      </c>
    </row>
    <row r="1338" spans="1:10" x14ac:dyDescent="0.2">
      <c r="A1338">
        <v>202110682</v>
      </c>
      <c r="B1338" s="5">
        <v>541660459</v>
      </c>
      <c r="C1338" t="str">
        <f t="shared" si="60"/>
        <v>202110682_2023</v>
      </c>
      <c r="D1338" t="str">
        <f t="shared" si="61"/>
        <v>Richard And Barbara Gaby Foundation_Alliance Defending Freedom2023250000</v>
      </c>
      <c r="E1338" t="str">
        <f t="shared" si="62"/>
        <v>ProPublica</v>
      </c>
      <c r="F1338" t="s">
        <v>2073</v>
      </c>
      <c r="G1338" t="s">
        <v>2015</v>
      </c>
      <c r="H1338" t="s">
        <v>322</v>
      </c>
      <c r="I1338" s="1">
        <v>250000</v>
      </c>
      <c r="J1338">
        <v>2023</v>
      </c>
    </row>
    <row r="1339" spans="1:10" x14ac:dyDescent="0.2">
      <c r="A1339">
        <v>582238827</v>
      </c>
      <c r="B1339" s="5">
        <v>541660459</v>
      </c>
      <c r="C1339" t="str">
        <f t="shared" si="60"/>
        <v>582238827_2013</v>
      </c>
      <c r="D1339" t="str">
        <f t="shared" si="61"/>
        <v>Richards Family Foundation Inc_Alliance Defending Freedom201320000</v>
      </c>
      <c r="E1339" t="str">
        <f t="shared" si="62"/>
        <v>ProPublica</v>
      </c>
      <c r="F1339" t="s">
        <v>2074</v>
      </c>
      <c r="G1339" t="s">
        <v>2016</v>
      </c>
      <c r="H1339" t="s">
        <v>322</v>
      </c>
      <c r="I1339" s="1">
        <v>20000</v>
      </c>
      <c r="J1339">
        <v>2013</v>
      </c>
    </row>
    <row r="1340" spans="1:10" x14ac:dyDescent="0.2">
      <c r="A1340">
        <v>582238827</v>
      </c>
      <c r="B1340" s="5">
        <v>541660459</v>
      </c>
      <c r="C1340" t="str">
        <f t="shared" si="60"/>
        <v>582238827_2015</v>
      </c>
      <c r="D1340" t="str">
        <f t="shared" si="61"/>
        <v>Richards Family Foundation Inc_Alliance Defending Freedom201510000</v>
      </c>
      <c r="E1340" t="str">
        <f t="shared" si="62"/>
        <v>ProPublica</v>
      </c>
      <c r="F1340" t="s">
        <v>2075</v>
      </c>
      <c r="G1340" t="s">
        <v>2016</v>
      </c>
      <c r="H1340" t="s">
        <v>322</v>
      </c>
      <c r="I1340" s="1">
        <v>10000</v>
      </c>
      <c r="J1340">
        <v>2015</v>
      </c>
    </row>
    <row r="1341" spans="1:10" x14ac:dyDescent="0.2">
      <c r="A1341">
        <v>830310875</v>
      </c>
      <c r="B1341" s="5">
        <v>541660459</v>
      </c>
      <c r="C1341" t="str">
        <f t="shared" si="60"/>
        <v>830310875_2015</v>
      </c>
      <c r="D1341" t="str">
        <f t="shared" si="61"/>
        <v>Richardson Family Foundation_Alliance Defending Freedom201512000</v>
      </c>
      <c r="E1341" t="str">
        <f t="shared" si="62"/>
        <v>ProPublica</v>
      </c>
      <c r="F1341" t="s">
        <v>2076</v>
      </c>
      <c r="G1341" t="s">
        <v>2017</v>
      </c>
      <c r="H1341" t="s">
        <v>322</v>
      </c>
      <c r="I1341" s="1">
        <v>12000</v>
      </c>
      <c r="J1341">
        <v>2015</v>
      </c>
    </row>
    <row r="1342" spans="1:10" x14ac:dyDescent="0.2">
      <c r="A1342">
        <v>830310875</v>
      </c>
      <c r="B1342" s="5">
        <v>541660459</v>
      </c>
      <c r="C1342" t="str">
        <f t="shared" si="60"/>
        <v>830310875_2015</v>
      </c>
      <c r="D1342" t="str">
        <f t="shared" si="61"/>
        <v>Richardson Family Foundation_Alliance Defending Freedom20156000</v>
      </c>
      <c r="E1342" t="str">
        <f t="shared" si="62"/>
        <v>ProPublica</v>
      </c>
      <c r="F1342" t="s">
        <v>2076</v>
      </c>
      <c r="G1342" t="s">
        <v>2017</v>
      </c>
      <c r="H1342" t="s">
        <v>322</v>
      </c>
      <c r="I1342" s="1">
        <v>6000</v>
      </c>
      <c r="J1342">
        <v>2015</v>
      </c>
    </row>
    <row r="1343" spans="1:10" x14ac:dyDescent="0.2">
      <c r="A1343">
        <v>830310875</v>
      </c>
      <c r="B1343" s="5">
        <v>541660459</v>
      </c>
      <c r="C1343" t="str">
        <f t="shared" si="60"/>
        <v>830310875_2015</v>
      </c>
      <c r="D1343" t="str">
        <f t="shared" si="61"/>
        <v>Richardson Family Foundation_Alliance Defending Freedom20159900</v>
      </c>
      <c r="E1343" t="str">
        <f t="shared" si="62"/>
        <v>ProPublica</v>
      </c>
      <c r="F1343" t="s">
        <v>2076</v>
      </c>
      <c r="G1343" t="s">
        <v>2017</v>
      </c>
      <c r="H1343" t="s">
        <v>322</v>
      </c>
      <c r="I1343" s="1">
        <v>9900</v>
      </c>
      <c r="J1343">
        <v>2015</v>
      </c>
    </row>
    <row r="1344" spans="1:10" x14ac:dyDescent="0.2">
      <c r="A1344">
        <v>830310875</v>
      </c>
      <c r="B1344" s="5">
        <v>541660459</v>
      </c>
      <c r="C1344" t="str">
        <f t="shared" si="60"/>
        <v>830310875_2016</v>
      </c>
      <c r="D1344" t="str">
        <f t="shared" si="61"/>
        <v>Richardson Family Foundation_Alliance Defending Freedom201612000</v>
      </c>
      <c r="E1344" t="str">
        <f t="shared" si="62"/>
        <v>ProPublica</v>
      </c>
      <c r="F1344" t="s">
        <v>2077</v>
      </c>
      <c r="G1344" t="s">
        <v>2017</v>
      </c>
      <c r="H1344" t="s">
        <v>322</v>
      </c>
      <c r="I1344" s="1">
        <v>12000</v>
      </c>
      <c r="J1344">
        <v>2016</v>
      </c>
    </row>
    <row r="1345" spans="1:10" x14ac:dyDescent="0.2">
      <c r="A1345">
        <v>830310875</v>
      </c>
      <c r="B1345" s="5">
        <v>541660459</v>
      </c>
      <c r="C1345" t="str">
        <f t="shared" si="60"/>
        <v>830310875_2016</v>
      </c>
      <c r="D1345" t="str">
        <f t="shared" si="61"/>
        <v>Richardson Family Foundation_Alliance Defending Freedom201616000</v>
      </c>
      <c r="E1345" t="str">
        <f t="shared" si="62"/>
        <v>ProPublica</v>
      </c>
      <c r="F1345" t="s">
        <v>2077</v>
      </c>
      <c r="G1345" t="s">
        <v>2017</v>
      </c>
      <c r="H1345" t="s">
        <v>322</v>
      </c>
      <c r="I1345" s="1">
        <v>16000</v>
      </c>
      <c r="J1345">
        <v>2016</v>
      </c>
    </row>
    <row r="1346" spans="1:10" x14ac:dyDescent="0.2">
      <c r="A1346">
        <v>830310875</v>
      </c>
      <c r="B1346" s="5">
        <v>541660459</v>
      </c>
      <c r="C1346" t="str">
        <f t="shared" ref="C1346:C1409" si="63">_xlfn.CONCAT(A1346,"_",J1346)</f>
        <v>830310875_2016</v>
      </c>
      <c r="D1346" t="str">
        <f t="shared" ref="D1346:D1409" si="64">_xlfn.CONCAT(G1346,"_",H1346,J1346,I1346)</f>
        <v>Richardson Family Foundation_Alliance Defending Freedom20169900</v>
      </c>
      <c r="E1346" t="str">
        <f t="shared" ref="E1346:E1409" si="65">IF(ISNUMBER(SEARCH("Conservative",F1346)),"CT",IF(ISNUMBER(SEARCH("Propublica",F1346)),"ProPublica","990"))</f>
        <v>ProPublica</v>
      </c>
      <c r="F1346" t="s">
        <v>2077</v>
      </c>
      <c r="G1346" t="s">
        <v>2017</v>
      </c>
      <c r="H1346" t="s">
        <v>322</v>
      </c>
      <c r="I1346" s="1">
        <v>9900</v>
      </c>
      <c r="J1346">
        <v>2016</v>
      </c>
    </row>
    <row r="1347" spans="1:10" x14ac:dyDescent="0.2">
      <c r="A1347">
        <v>830310875</v>
      </c>
      <c r="B1347" s="5">
        <v>541660459</v>
      </c>
      <c r="C1347" t="str">
        <f t="shared" si="63"/>
        <v>830310875_2017</v>
      </c>
      <c r="D1347" t="str">
        <f t="shared" si="64"/>
        <v>Richardson Family Foundation_Alliance Defending Freedom201722800</v>
      </c>
      <c r="E1347" t="str">
        <f t="shared" si="65"/>
        <v>ProPublica</v>
      </c>
      <c r="F1347" t="s">
        <v>2078</v>
      </c>
      <c r="G1347" t="s">
        <v>2017</v>
      </c>
      <c r="H1347" t="s">
        <v>322</v>
      </c>
      <c r="I1347" s="1">
        <v>22800</v>
      </c>
      <c r="J1347">
        <v>2017</v>
      </c>
    </row>
    <row r="1348" spans="1:10" x14ac:dyDescent="0.2">
      <c r="A1348">
        <v>830310875</v>
      </c>
      <c r="B1348" s="5">
        <v>541660459</v>
      </c>
      <c r="C1348" t="str">
        <f t="shared" si="63"/>
        <v>830310875_2018</v>
      </c>
      <c r="D1348" t="str">
        <f t="shared" si="64"/>
        <v>Richardson Family Foundation_Alliance Defending Freedom201837900</v>
      </c>
      <c r="E1348" t="str">
        <f t="shared" si="65"/>
        <v>ProPublica</v>
      </c>
      <c r="F1348" t="s">
        <v>2079</v>
      </c>
      <c r="G1348" t="s">
        <v>2017</v>
      </c>
      <c r="H1348" t="s">
        <v>322</v>
      </c>
      <c r="I1348" s="1">
        <v>37900</v>
      </c>
      <c r="J1348">
        <v>2018</v>
      </c>
    </row>
    <row r="1349" spans="1:10" x14ac:dyDescent="0.2">
      <c r="A1349">
        <v>830310875</v>
      </c>
      <c r="B1349" s="5">
        <v>541660459</v>
      </c>
      <c r="C1349" t="str">
        <f t="shared" si="63"/>
        <v>830310875_2019</v>
      </c>
      <c r="D1349" t="str">
        <f t="shared" si="64"/>
        <v>Richardson Family Foundation_Alliance Defending Freedom201921900</v>
      </c>
      <c r="E1349" t="str">
        <f t="shared" si="65"/>
        <v>ProPublica</v>
      </c>
      <c r="F1349" t="s">
        <v>2080</v>
      </c>
      <c r="G1349" t="s">
        <v>2017</v>
      </c>
      <c r="H1349" t="s">
        <v>322</v>
      </c>
      <c r="I1349" s="1">
        <v>21900</v>
      </c>
      <c r="J1349">
        <v>2019</v>
      </c>
    </row>
    <row r="1350" spans="1:10" x14ac:dyDescent="0.2">
      <c r="A1350">
        <v>830310875</v>
      </c>
      <c r="B1350" s="5">
        <v>541660459</v>
      </c>
      <c r="C1350" t="str">
        <f t="shared" si="63"/>
        <v>830310875_2019</v>
      </c>
      <c r="D1350" t="str">
        <f t="shared" si="64"/>
        <v>Richardson Family Foundation_Alliance Defending Freedom201935000</v>
      </c>
      <c r="E1350" t="str">
        <f t="shared" si="65"/>
        <v>ProPublica</v>
      </c>
      <c r="F1350" t="s">
        <v>2080</v>
      </c>
      <c r="G1350" t="s">
        <v>2017</v>
      </c>
      <c r="H1350" t="s">
        <v>322</v>
      </c>
      <c r="I1350" s="1">
        <v>35000</v>
      </c>
      <c r="J1350">
        <v>2019</v>
      </c>
    </row>
    <row r="1351" spans="1:10" x14ac:dyDescent="0.2">
      <c r="A1351">
        <v>830310875</v>
      </c>
      <c r="B1351" s="5">
        <v>541660459</v>
      </c>
      <c r="C1351" t="str">
        <f t="shared" si="63"/>
        <v>830310875_2019</v>
      </c>
      <c r="D1351" t="str">
        <f t="shared" si="64"/>
        <v>Richardson Family Foundation_Alliance Defending Freedom20196000</v>
      </c>
      <c r="E1351" t="str">
        <f t="shared" si="65"/>
        <v>ProPublica</v>
      </c>
      <c r="F1351" t="s">
        <v>2080</v>
      </c>
      <c r="G1351" t="s">
        <v>2017</v>
      </c>
      <c r="H1351" t="s">
        <v>322</v>
      </c>
      <c r="I1351" s="1">
        <v>6000</v>
      </c>
      <c r="J1351">
        <v>2019</v>
      </c>
    </row>
    <row r="1352" spans="1:10" x14ac:dyDescent="0.2">
      <c r="A1352">
        <v>830310875</v>
      </c>
      <c r="B1352" s="5">
        <v>541660459</v>
      </c>
      <c r="C1352" t="str">
        <f t="shared" si="63"/>
        <v>830310875_2020</v>
      </c>
      <c r="D1352" t="str">
        <f t="shared" si="64"/>
        <v>Richardson Family Foundation_Alliance Defending Freedom202037900</v>
      </c>
      <c r="E1352" t="str">
        <f t="shared" si="65"/>
        <v>ProPublica</v>
      </c>
      <c r="F1352" t="s">
        <v>2081</v>
      </c>
      <c r="G1352" t="s">
        <v>2017</v>
      </c>
      <c r="H1352" t="s">
        <v>322</v>
      </c>
      <c r="I1352" s="1">
        <v>37900</v>
      </c>
      <c r="J1352">
        <v>2020</v>
      </c>
    </row>
    <row r="1353" spans="1:10" x14ac:dyDescent="0.2">
      <c r="A1353">
        <v>830310875</v>
      </c>
      <c r="B1353" s="5">
        <v>541660459</v>
      </c>
      <c r="C1353" t="str">
        <f t="shared" si="63"/>
        <v>830310875_2021</v>
      </c>
      <c r="D1353" t="str">
        <f t="shared" si="64"/>
        <v>Richardson Family Foundation_Alliance Defending Freedom202167900</v>
      </c>
      <c r="E1353" t="str">
        <f t="shared" si="65"/>
        <v>ProPublica</v>
      </c>
      <c r="F1353" t="s">
        <v>2082</v>
      </c>
      <c r="G1353" t="s">
        <v>2017</v>
      </c>
      <c r="H1353" t="s">
        <v>322</v>
      </c>
      <c r="I1353" s="1">
        <v>67900</v>
      </c>
      <c r="J1353">
        <v>2021</v>
      </c>
    </row>
    <row r="1354" spans="1:10" x14ac:dyDescent="0.2">
      <c r="A1354">
        <v>830310875</v>
      </c>
      <c r="B1354" s="5">
        <v>541660459</v>
      </c>
      <c r="C1354" t="str">
        <f t="shared" si="63"/>
        <v>830310875_2022</v>
      </c>
      <c r="D1354" t="str">
        <f t="shared" si="64"/>
        <v>Richardson Family Foundation_Alliance Defending Freedom202257900</v>
      </c>
      <c r="E1354" t="str">
        <f t="shared" si="65"/>
        <v>ProPublica</v>
      </c>
      <c r="F1354" t="s">
        <v>2083</v>
      </c>
      <c r="G1354" t="s">
        <v>2017</v>
      </c>
      <c r="H1354" t="s">
        <v>322</v>
      </c>
      <c r="I1354" s="1">
        <v>57900</v>
      </c>
      <c r="J1354">
        <v>2022</v>
      </c>
    </row>
    <row r="1355" spans="1:10" x14ac:dyDescent="0.2">
      <c r="A1355">
        <v>830310875</v>
      </c>
      <c r="B1355" s="5">
        <v>541660459</v>
      </c>
      <c r="C1355" t="str">
        <f t="shared" si="63"/>
        <v>830310875_2023</v>
      </c>
      <c r="D1355" t="str">
        <f t="shared" si="64"/>
        <v>Richardson Family Foundation_Alliance Defending Freedom2023122900</v>
      </c>
      <c r="E1355" t="str">
        <f t="shared" si="65"/>
        <v>ProPublica</v>
      </c>
      <c r="F1355" t="s">
        <v>2084</v>
      </c>
      <c r="G1355" t="s">
        <v>2017</v>
      </c>
      <c r="H1355" t="s">
        <v>322</v>
      </c>
      <c r="I1355" s="1">
        <v>122900</v>
      </c>
      <c r="J1355">
        <v>2023</v>
      </c>
    </row>
    <row r="1356" spans="1:10" x14ac:dyDescent="0.2">
      <c r="A1356">
        <v>830310875</v>
      </c>
      <c r="B1356" s="5">
        <v>541660459</v>
      </c>
      <c r="C1356" t="str">
        <f t="shared" si="63"/>
        <v>830310875_2024</v>
      </c>
      <c r="D1356" t="str">
        <f t="shared" si="64"/>
        <v>Richardson Family Foundation_Alliance Defending Freedom202457900</v>
      </c>
      <c r="E1356" t="str">
        <f t="shared" si="65"/>
        <v>ProPublica</v>
      </c>
      <c r="F1356" t="s">
        <v>2085</v>
      </c>
      <c r="G1356" t="s">
        <v>2017</v>
      </c>
      <c r="H1356" t="s">
        <v>322</v>
      </c>
      <c r="I1356" s="1">
        <v>57900</v>
      </c>
      <c r="J1356">
        <v>2024</v>
      </c>
    </row>
    <row r="1357" spans="1:10" x14ac:dyDescent="0.2">
      <c r="A1357">
        <v>593611509</v>
      </c>
      <c r="B1357" s="5">
        <v>541660459</v>
      </c>
      <c r="C1357" t="str">
        <f t="shared" si="63"/>
        <v>593611509_2015</v>
      </c>
      <c r="D1357" t="str">
        <f t="shared" si="64"/>
        <v>Rivers Of New Life Foundation Inc_Alliance Defending Freedom2015100</v>
      </c>
      <c r="E1357" t="str">
        <f t="shared" si="65"/>
        <v>ProPublica</v>
      </c>
      <c r="F1357" t="s">
        <v>2103</v>
      </c>
      <c r="G1357" t="s">
        <v>2086</v>
      </c>
      <c r="H1357" t="s">
        <v>322</v>
      </c>
      <c r="I1357" s="1">
        <v>100</v>
      </c>
      <c r="J1357">
        <v>2015</v>
      </c>
    </row>
    <row r="1358" spans="1:10" x14ac:dyDescent="0.2">
      <c r="A1358">
        <v>593611509</v>
      </c>
      <c r="B1358" s="5">
        <v>541660459</v>
      </c>
      <c r="C1358" t="str">
        <f t="shared" si="63"/>
        <v>593611509_2016</v>
      </c>
      <c r="D1358" t="str">
        <f t="shared" si="64"/>
        <v>Rivers Of New Life Foundation Inc_Alliance Defending Freedom2016100</v>
      </c>
      <c r="E1358" t="str">
        <f t="shared" si="65"/>
        <v>ProPublica</v>
      </c>
      <c r="F1358" t="s">
        <v>2104</v>
      </c>
      <c r="G1358" t="s">
        <v>2086</v>
      </c>
      <c r="H1358" t="s">
        <v>322</v>
      </c>
      <c r="I1358" s="1">
        <v>100</v>
      </c>
      <c r="J1358">
        <v>2016</v>
      </c>
    </row>
    <row r="1359" spans="1:10" x14ac:dyDescent="0.2">
      <c r="A1359">
        <v>593611509</v>
      </c>
      <c r="B1359" s="5">
        <v>541660459</v>
      </c>
      <c r="C1359" t="str">
        <f t="shared" si="63"/>
        <v>593611509_2017</v>
      </c>
      <c r="D1359" t="str">
        <f t="shared" si="64"/>
        <v>Rivers Of New Life Foundation Inc_Alliance Defending Freedom2017200</v>
      </c>
      <c r="E1359" t="str">
        <f t="shared" si="65"/>
        <v>ProPublica</v>
      </c>
      <c r="F1359" t="s">
        <v>2105</v>
      </c>
      <c r="G1359" t="s">
        <v>2086</v>
      </c>
      <c r="H1359" t="s">
        <v>322</v>
      </c>
      <c r="I1359" s="1">
        <v>200</v>
      </c>
      <c r="J1359">
        <v>2017</v>
      </c>
    </row>
    <row r="1360" spans="1:10" x14ac:dyDescent="0.2">
      <c r="A1360">
        <v>593611509</v>
      </c>
      <c r="B1360" s="5">
        <v>541660459</v>
      </c>
      <c r="C1360" t="str">
        <f t="shared" si="63"/>
        <v>593611509_2018</v>
      </c>
      <c r="D1360" t="str">
        <f t="shared" si="64"/>
        <v>Rivers Of New Life Foundation Inc_Alliance Defending Freedom2018100</v>
      </c>
      <c r="E1360" t="str">
        <f t="shared" si="65"/>
        <v>ProPublica</v>
      </c>
      <c r="F1360" t="s">
        <v>2106</v>
      </c>
      <c r="G1360" t="s">
        <v>2086</v>
      </c>
      <c r="H1360" t="s">
        <v>322</v>
      </c>
      <c r="I1360" s="1">
        <v>100</v>
      </c>
      <c r="J1360">
        <v>2018</v>
      </c>
    </row>
    <row r="1361" spans="1:10" x14ac:dyDescent="0.2">
      <c r="A1361">
        <v>593611509</v>
      </c>
      <c r="B1361" s="5">
        <v>541660459</v>
      </c>
      <c r="C1361" t="str">
        <f t="shared" si="63"/>
        <v>593611509_2019</v>
      </c>
      <c r="D1361" t="str">
        <f t="shared" si="64"/>
        <v>Rivers Of New Life Foundation Inc_Alliance Defending Freedom2019100</v>
      </c>
      <c r="E1361" t="str">
        <f t="shared" si="65"/>
        <v>ProPublica</v>
      </c>
      <c r="F1361" t="s">
        <v>2107</v>
      </c>
      <c r="G1361" t="s">
        <v>2086</v>
      </c>
      <c r="H1361" t="s">
        <v>322</v>
      </c>
      <c r="I1361" s="1">
        <v>100</v>
      </c>
      <c r="J1361">
        <v>2019</v>
      </c>
    </row>
    <row r="1362" spans="1:10" x14ac:dyDescent="0.2">
      <c r="A1362">
        <v>593611509</v>
      </c>
      <c r="B1362" s="5">
        <v>541660459</v>
      </c>
      <c r="C1362" t="str">
        <f t="shared" si="63"/>
        <v>593611509_2020</v>
      </c>
      <c r="D1362" t="str">
        <f t="shared" si="64"/>
        <v>Rivers Of New Life Foundation Inc_Alliance Defending Freedom2020100</v>
      </c>
      <c r="E1362" t="str">
        <f t="shared" si="65"/>
        <v>ProPublica</v>
      </c>
      <c r="F1362" t="s">
        <v>2108</v>
      </c>
      <c r="G1362" t="s">
        <v>2086</v>
      </c>
      <c r="H1362" t="s">
        <v>322</v>
      </c>
      <c r="I1362" s="1">
        <v>100</v>
      </c>
      <c r="J1362">
        <v>2020</v>
      </c>
    </row>
    <row r="1363" spans="1:10" x14ac:dyDescent="0.2">
      <c r="A1363">
        <v>593611509</v>
      </c>
      <c r="B1363" s="5">
        <v>541660459</v>
      </c>
      <c r="C1363" t="str">
        <f t="shared" si="63"/>
        <v>593611509_2023</v>
      </c>
      <c r="D1363" t="str">
        <f t="shared" si="64"/>
        <v>Rivers Of New Life Foundation Inc_Alliance Defending Freedom2023200</v>
      </c>
      <c r="E1363" t="str">
        <f t="shared" si="65"/>
        <v>ProPublica</v>
      </c>
      <c r="F1363" t="s">
        <v>2109</v>
      </c>
      <c r="G1363" t="s">
        <v>2086</v>
      </c>
      <c r="H1363" t="s">
        <v>322</v>
      </c>
      <c r="I1363" s="1">
        <v>200</v>
      </c>
      <c r="J1363">
        <v>2023</v>
      </c>
    </row>
    <row r="1364" spans="1:10" x14ac:dyDescent="0.2">
      <c r="A1364">
        <v>463297784</v>
      </c>
      <c r="B1364" s="5">
        <v>541660459</v>
      </c>
      <c r="C1364" t="str">
        <f t="shared" si="63"/>
        <v>463297784_2020</v>
      </c>
      <c r="D1364" t="str">
        <f t="shared" si="64"/>
        <v>Rjdm Inc_Alliance Defending Freedom20201000</v>
      </c>
      <c r="E1364" t="str">
        <f t="shared" si="65"/>
        <v>ProPublica</v>
      </c>
      <c r="F1364" t="s">
        <v>2110</v>
      </c>
      <c r="G1364" t="s">
        <v>2087</v>
      </c>
      <c r="H1364" t="s">
        <v>322</v>
      </c>
      <c r="I1364" s="1">
        <v>1000</v>
      </c>
      <c r="J1364">
        <v>2020</v>
      </c>
    </row>
    <row r="1365" spans="1:10" x14ac:dyDescent="0.2">
      <c r="A1365">
        <v>463297784</v>
      </c>
      <c r="B1365" s="5">
        <v>541660459</v>
      </c>
      <c r="C1365" t="str">
        <f t="shared" si="63"/>
        <v>463297784_2020</v>
      </c>
      <c r="D1365" t="str">
        <f t="shared" si="64"/>
        <v>Rjdm Inc_Alliance Defending Freedom2020500</v>
      </c>
      <c r="E1365" t="str">
        <f t="shared" si="65"/>
        <v>ProPublica</v>
      </c>
      <c r="F1365" t="s">
        <v>2110</v>
      </c>
      <c r="G1365" t="s">
        <v>2087</v>
      </c>
      <c r="H1365" t="s">
        <v>322</v>
      </c>
      <c r="I1365" s="1">
        <v>500</v>
      </c>
      <c r="J1365">
        <v>2020</v>
      </c>
    </row>
    <row r="1366" spans="1:10" x14ac:dyDescent="0.2">
      <c r="A1366">
        <v>463297784</v>
      </c>
      <c r="B1366" s="5">
        <v>541660459</v>
      </c>
      <c r="C1366" t="str">
        <f t="shared" si="63"/>
        <v>463297784_2020</v>
      </c>
      <c r="D1366" t="str">
        <f t="shared" si="64"/>
        <v>Rjdm Inc_Alliance Defending Freedom2020500</v>
      </c>
      <c r="E1366" t="str">
        <f t="shared" si="65"/>
        <v>ProPublica</v>
      </c>
      <c r="F1366" t="s">
        <v>2110</v>
      </c>
      <c r="G1366" t="s">
        <v>2087</v>
      </c>
      <c r="H1366" t="s">
        <v>322</v>
      </c>
      <c r="I1366" s="1">
        <v>500</v>
      </c>
      <c r="J1366">
        <v>2020</v>
      </c>
    </row>
    <row r="1367" spans="1:10" x14ac:dyDescent="0.2">
      <c r="A1367">
        <v>463297784</v>
      </c>
      <c r="B1367" s="5">
        <v>541660459</v>
      </c>
      <c r="C1367" t="str">
        <f t="shared" si="63"/>
        <v>463297784_2021</v>
      </c>
      <c r="D1367" t="str">
        <f t="shared" si="64"/>
        <v>Rjdm Inc_Alliance Defending Freedom20211000</v>
      </c>
      <c r="E1367" t="str">
        <f t="shared" si="65"/>
        <v>ProPublica</v>
      </c>
      <c r="F1367" t="s">
        <v>2111</v>
      </c>
      <c r="G1367" t="s">
        <v>2087</v>
      </c>
      <c r="H1367" t="s">
        <v>322</v>
      </c>
      <c r="I1367" s="1">
        <v>1000</v>
      </c>
      <c r="J1367">
        <v>2021</v>
      </c>
    </row>
    <row r="1368" spans="1:10" x14ac:dyDescent="0.2">
      <c r="A1368">
        <v>463297784</v>
      </c>
      <c r="B1368" s="5">
        <v>541660459</v>
      </c>
      <c r="C1368" t="str">
        <f t="shared" si="63"/>
        <v>463297784_2021</v>
      </c>
      <c r="D1368" t="str">
        <f t="shared" si="64"/>
        <v>Rjdm Inc_Alliance Defending Freedom2021500</v>
      </c>
      <c r="E1368" t="str">
        <f t="shared" si="65"/>
        <v>ProPublica</v>
      </c>
      <c r="F1368" t="s">
        <v>2111</v>
      </c>
      <c r="G1368" t="s">
        <v>2087</v>
      </c>
      <c r="H1368" t="s">
        <v>322</v>
      </c>
      <c r="I1368" s="1">
        <v>500</v>
      </c>
      <c r="J1368">
        <v>2021</v>
      </c>
    </row>
    <row r="1369" spans="1:10" x14ac:dyDescent="0.2">
      <c r="A1369">
        <v>463297784</v>
      </c>
      <c r="B1369" s="5">
        <v>541660459</v>
      </c>
      <c r="C1369" t="str">
        <f t="shared" si="63"/>
        <v>463297784_2021</v>
      </c>
      <c r="D1369" t="str">
        <f t="shared" si="64"/>
        <v>Rjdm Inc_Alliance Defending Freedom2021500</v>
      </c>
      <c r="E1369" t="str">
        <f t="shared" si="65"/>
        <v>ProPublica</v>
      </c>
      <c r="F1369" t="s">
        <v>2111</v>
      </c>
      <c r="G1369" t="s">
        <v>2087</v>
      </c>
      <c r="H1369" t="s">
        <v>322</v>
      </c>
      <c r="I1369" s="1">
        <v>500</v>
      </c>
      <c r="J1369">
        <v>2021</v>
      </c>
    </row>
    <row r="1370" spans="1:10" x14ac:dyDescent="0.2">
      <c r="A1370">
        <v>463297784</v>
      </c>
      <c r="B1370" s="5">
        <v>541660459</v>
      </c>
      <c r="C1370" t="str">
        <f t="shared" si="63"/>
        <v>463297784_2022</v>
      </c>
      <c r="D1370" t="str">
        <f t="shared" si="64"/>
        <v>Rjdm Inc_Alliance Defending Freedom20221000</v>
      </c>
      <c r="E1370" t="str">
        <f t="shared" si="65"/>
        <v>ProPublica</v>
      </c>
      <c r="F1370" t="s">
        <v>2112</v>
      </c>
      <c r="G1370" t="s">
        <v>2087</v>
      </c>
      <c r="H1370" t="s">
        <v>322</v>
      </c>
      <c r="I1370" s="1">
        <v>1000</v>
      </c>
      <c r="J1370">
        <v>2022</v>
      </c>
    </row>
    <row r="1371" spans="1:10" x14ac:dyDescent="0.2">
      <c r="A1371">
        <v>463297784</v>
      </c>
      <c r="B1371" s="5">
        <v>541660459</v>
      </c>
      <c r="C1371" t="str">
        <f t="shared" si="63"/>
        <v>463297784_2022</v>
      </c>
      <c r="D1371" t="str">
        <f t="shared" si="64"/>
        <v>Rjdm Inc_Alliance Defending Freedom2022500</v>
      </c>
      <c r="E1371" t="str">
        <f t="shared" si="65"/>
        <v>ProPublica</v>
      </c>
      <c r="F1371" t="s">
        <v>2112</v>
      </c>
      <c r="G1371" t="s">
        <v>2087</v>
      </c>
      <c r="H1371" t="s">
        <v>322</v>
      </c>
      <c r="I1371" s="1">
        <v>500</v>
      </c>
      <c r="J1371">
        <v>2022</v>
      </c>
    </row>
    <row r="1372" spans="1:10" x14ac:dyDescent="0.2">
      <c r="A1372">
        <v>463297784</v>
      </c>
      <c r="B1372" s="5">
        <v>541660459</v>
      </c>
      <c r="C1372" t="str">
        <f t="shared" si="63"/>
        <v>463297784_2022</v>
      </c>
      <c r="D1372" t="str">
        <f t="shared" si="64"/>
        <v>Rjdm Inc_Alliance Defending Freedom2022500</v>
      </c>
      <c r="E1372" t="str">
        <f t="shared" si="65"/>
        <v>ProPublica</v>
      </c>
      <c r="F1372" t="s">
        <v>2112</v>
      </c>
      <c r="G1372" t="s">
        <v>2087</v>
      </c>
      <c r="H1372" t="s">
        <v>322</v>
      </c>
      <c r="I1372" s="1">
        <v>500</v>
      </c>
      <c r="J1372">
        <v>2022</v>
      </c>
    </row>
    <row r="1373" spans="1:10" x14ac:dyDescent="0.2">
      <c r="A1373">
        <v>463297784</v>
      </c>
      <c r="B1373" s="5">
        <v>541660459</v>
      </c>
      <c r="C1373" t="str">
        <f t="shared" si="63"/>
        <v>463297784_2023</v>
      </c>
      <c r="D1373" t="str">
        <f t="shared" si="64"/>
        <v>Rjdm Inc_Alliance Defending Freedom20231000</v>
      </c>
      <c r="E1373" t="str">
        <f t="shared" si="65"/>
        <v>ProPublica</v>
      </c>
      <c r="F1373" t="s">
        <v>2113</v>
      </c>
      <c r="G1373" t="s">
        <v>2087</v>
      </c>
      <c r="H1373" t="s">
        <v>322</v>
      </c>
      <c r="I1373" s="1">
        <v>1000</v>
      </c>
      <c r="J1373">
        <v>2023</v>
      </c>
    </row>
    <row r="1374" spans="1:10" x14ac:dyDescent="0.2">
      <c r="A1374">
        <v>463297784</v>
      </c>
      <c r="B1374" s="5">
        <v>541660459</v>
      </c>
      <c r="C1374" t="str">
        <f t="shared" si="63"/>
        <v>463297784_2023</v>
      </c>
      <c r="D1374" t="str">
        <f t="shared" si="64"/>
        <v>Rjdm Inc_Alliance Defending Freedom20231000</v>
      </c>
      <c r="E1374" t="str">
        <f t="shared" si="65"/>
        <v>ProPublica</v>
      </c>
      <c r="F1374" t="s">
        <v>2113</v>
      </c>
      <c r="G1374" t="s">
        <v>2087</v>
      </c>
      <c r="H1374" t="s">
        <v>322</v>
      </c>
      <c r="I1374" s="1">
        <v>1000</v>
      </c>
      <c r="J1374">
        <v>2023</v>
      </c>
    </row>
    <row r="1375" spans="1:10" x14ac:dyDescent="0.2">
      <c r="A1375">
        <v>463297784</v>
      </c>
      <c r="B1375" s="5">
        <v>541660459</v>
      </c>
      <c r="C1375" t="str">
        <f t="shared" si="63"/>
        <v>463297784_2023</v>
      </c>
      <c r="D1375" t="str">
        <f t="shared" si="64"/>
        <v>Rjdm Inc_Alliance Defending Freedom20231000</v>
      </c>
      <c r="E1375" t="str">
        <f t="shared" si="65"/>
        <v>ProPublica</v>
      </c>
      <c r="F1375" t="s">
        <v>2113</v>
      </c>
      <c r="G1375" t="s">
        <v>2087</v>
      </c>
      <c r="H1375" t="s">
        <v>322</v>
      </c>
      <c r="I1375" s="1">
        <v>1000</v>
      </c>
      <c r="J1375">
        <v>2023</v>
      </c>
    </row>
    <row r="1376" spans="1:10" x14ac:dyDescent="0.2">
      <c r="A1376">
        <v>941762082</v>
      </c>
      <c r="B1376" s="5">
        <v>541660459</v>
      </c>
      <c r="C1376" t="str">
        <f t="shared" si="63"/>
        <v>941762082_2021</v>
      </c>
      <c r="D1376" t="str">
        <f t="shared" si="64"/>
        <v>Robbinsdale Womens Center_Alliance Defending Freedom202110597</v>
      </c>
      <c r="E1376" t="str">
        <f t="shared" si="65"/>
        <v>ProPublica</v>
      </c>
      <c r="F1376" t="s">
        <v>2114</v>
      </c>
      <c r="G1376" t="s">
        <v>2088</v>
      </c>
      <c r="H1376" t="s">
        <v>322</v>
      </c>
      <c r="I1376" s="1">
        <v>10597</v>
      </c>
      <c r="J1376">
        <v>2021</v>
      </c>
    </row>
    <row r="1377" spans="1:10" x14ac:dyDescent="0.2">
      <c r="A1377">
        <v>43173231</v>
      </c>
      <c r="B1377" s="5">
        <v>541660459</v>
      </c>
      <c r="C1377" t="str">
        <f t="shared" si="63"/>
        <v>43173231_2020</v>
      </c>
      <c r="D1377" t="str">
        <f t="shared" si="64"/>
        <v>Robert &amp; Molly Tarr Charitable Foundation_Alliance Defending Freedom20205000</v>
      </c>
      <c r="E1377" t="str">
        <f t="shared" si="65"/>
        <v>ProPublica</v>
      </c>
      <c r="F1377" t="s">
        <v>2115</v>
      </c>
      <c r="G1377" t="s">
        <v>2089</v>
      </c>
      <c r="H1377" t="s">
        <v>322</v>
      </c>
      <c r="I1377" s="1">
        <v>5000</v>
      </c>
      <c r="J1377">
        <v>2020</v>
      </c>
    </row>
    <row r="1378" spans="1:10" x14ac:dyDescent="0.2">
      <c r="A1378">
        <v>331186555</v>
      </c>
      <c r="B1378" s="5">
        <v>541660459</v>
      </c>
      <c r="C1378" t="str">
        <f t="shared" si="63"/>
        <v>331186555_2017</v>
      </c>
      <c r="D1378" t="str">
        <f t="shared" si="64"/>
        <v>Robert A &amp; Jean Norling Foundation_Alliance Defending Freedom2017200</v>
      </c>
      <c r="E1378" t="str">
        <f t="shared" si="65"/>
        <v>ProPublica</v>
      </c>
      <c r="F1378" t="s">
        <v>2116</v>
      </c>
      <c r="G1378" t="s">
        <v>2090</v>
      </c>
      <c r="H1378" t="s">
        <v>322</v>
      </c>
      <c r="I1378" s="1">
        <v>200</v>
      </c>
      <c r="J1378">
        <v>2017</v>
      </c>
    </row>
    <row r="1379" spans="1:10" x14ac:dyDescent="0.2">
      <c r="A1379">
        <v>331186555</v>
      </c>
      <c r="B1379" s="5">
        <v>541660459</v>
      </c>
      <c r="C1379" t="str">
        <f t="shared" si="63"/>
        <v>331186555_2018</v>
      </c>
      <c r="D1379" t="str">
        <f t="shared" si="64"/>
        <v>Robert A &amp; Jean Norling Foundation_Alliance Defending Freedom2018200</v>
      </c>
      <c r="E1379" t="str">
        <f t="shared" si="65"/>
        <v>ProPublica</v>
      </c>
      <c r="F1379" t="s">
        <v>2117</v>
      </c>
      <c r="G1379" t="s">
        <v>2090</v>
      </c>
      <c r="H1379" t="s">
        <v>322</v>
      </c>
      <c r="I1379" s="1">
        <v>200</v>
      </c>
      <c r="J1379">
        <v>2018</v>
      </c>
    </row>
    <row r="1380" spans="1:10" x14ac:dyDescent="0.2">
      <c r="A1380">
        <v>311579143</v>
      </c>
      <c r="B1380" s="5">
        <v>541660459</v>
      </c>
      <c r="C1380" t="str">
        <f t="shared" si="63"/>
        <v>311579143_2022</v>
      </c>
      <c r="D1380" t="str">
        <f t="shared" si="64"/>
        <v>Robert A Johnston Foundation_Alliance Defending Freedom20221000</v>
      </c>
      <c r="E1380" t="str">
        <f t="shared" si="65"/>
        <v>ProPublica</v>
      </c>
      <c r="F1380" t="s">
        <v>2118</v>
      </c>
      <c r="G1380" t="s">
        <v>2091</v>
      </c>
      <c r="H1380" t="s">
        <v>322</v>
      </c>
      <c r="I1380" s="1">
        <v>1000</v>
      </c>
      <c r="J1380">
        <v>2022</v>
      </c>
    </row>
    <row r="1381" spans="1:10" x14ac:dyDescent="0.2">
      <c r="A1381">
        <v>311579143</v>
      </c>
      <c r="B1381" s="5">
        <v>541660459</v>
      </c>
      <c r="C1381" t="str">
        <f t="shared" si="63"/>
        <v>311579143_2023</v>
      </c>
      <c r="D1381" t="str">
        <f t="shared" si="64"/>
        <v>Robert A Johnston Foundation_Alliance Defending Freedom20231000</v>
      </c>
      <c r="E1381" t="str">
        <f t="shared" si="65"/>
        <v>ProPublica</v>
      </c>
      <c r="F1381" t="s">
        <v>2119</v>
      </c>
      <c r="G1381" t="s">
        <v>2091</v>
      </c>
      <c r="H1381" t="s">
        <v>322</v>
      </c>
      <c r="I1381" s="1">
        <v>1000</v>
      </c>
      <c r="J1381">
        <v>2023</v>
      </c>
    </row>
    <row r="1382" spans="1:10" x14ac:dyDescent="0.2">
      <c r="A1382">
        <v>311802779</v>
      </c>
      <c r="B1382" s="5">
        <v>541660459</v>
      </c>
      <c r="C1382" t="str">
        <f t="shared" si="63"/>
        <v>311802779_2023</v>
      </c>
      <c r="D1382" t="str">
        <f t="shared" si="64"/>
        <v>Robert and Edith Young Family Foundation_Alliance Defending Freedom20235000</v>
      </c>
      <c r="E1382" t="str">
        <f t="shared" si="65"/>
        <v>ProPublica</v>
      </c>
      <c r="F1382" t="s">
        <v>2120</v>
      </c>
      <c r="G1382" t="s">
        <v>2173</v>
      </c>
      <c r="H1382" t="s">
        <v>322</v>
      </c>
      <c r="I1382" s="1">
        <v>5000</v>
      </c>
      <c r="J1382">
        <v>2023</v>
      </c>
    </row>
    <row r="1383" spans="1:10" x14ac:dyDescent="0.2">
      <c r="A1383">
        <v>866309859</v>
      </c>
      <c r="B1383" s="5">
        <v>541660459</v>
      </c>
      <c r="C1383" t="str">
        <f t="shared" si="63"/>
        <v>866309859_2014</v>
      </c>
      <c r="D1383" t="str">
        <f t="shared" si="64"/>
        <v>Robert and Marie Hansen Family Foundation_Alliance Defending Freedom20145000</v>
      </c>
      <c r="E1383" t="str">
        <f t="shared" si="65"/>
        <v>ProPublica</v>
      </c>
      <c r="F1383" t="s">
        <v>2121</v>
      </c>
      <c r="G1383" t="s">
        <v>2174</v>
      </c>
      <c r="H1383" t="s">
        <v>322</v>
      </c>
      <c r="I1383" s="1">
        <v>5000</v>
      </c>
      <c r="J1383">
        <v>2014</v>
      </c>
    </row>
    <row r="1384" spans="1:10" x14ac:dyDescent="0.2">
      <c r="A1384">
        <v>416017740</v>
      </c>
      <c r="B1384" s="5">
        <v>541660459</v>
      </c>
      <c r="C1384" t="str">
        <f t="shared" si="63"/>
        <v>416017740_2020</v>
      </c>
      <c r="D1384" t="str">
        <f t="shared" si="64"/>
        <v>Rochester Area Foundation_Alliance Defending Freedom202055000</v>
      </c>
      <c r="E1384" t="str">
        <f t="shared" si="65"/>
        <v>ProPublica</v>
      </c>
      <c r="F1384" t="s">
        <v>2122</v>
      </c>
      <c r="G1384" t="s">
        <v>2092</v>
      </c>
      <c r="H1384" t="s">
        <v>322</v>
      </c>
      <c r="I1384" s="1">
        <v>55000</v>
      </c>
      <c r="J1384">
        <v>2020</v>
      </c>
    </row>
    <row r="1385" spans="1:10" x14ac:dyDescent="0.2">
      <c r="A1385">
        <v>833059212</v>
      </c>
      <c r="B1385" s="5">
        <v>541660459</v>
      </c>
      <c r="C1385" t="str">
        <f t="shared" si="63"/>
        <v>833059212_2022</v>
      </c>
      <c r="D1385" t="str">
        <f t="shared" si="64"/>
        <v>Ron and Carole Woods Foundation_Alliance Defending Freedom202210000</v>
      </c>
      <c r="E1385" t="str">
        <f t="shared" si="65"/>
        <v>ProPublica</v>
      </c>
      <c r="F1385" t="s">
        <v>2123</v>
      </c>
      <c r="G1385" t="s">
        <v>2175</v>
      </c>
      <c r="H1385" t="s">
        <v>322</v>
      </c>
      <c r="I1385" s="1">
        <v>10000</v>
      </c>
      <c r="J1385">
        <v>2022</v>
      </c>
    </row>
    <row r="1386" spans="1:10" x14ac:dyDescent="0.2">
      <c r="A1386">
        <v>833059212</v>
      </c>
      <c r="B1386" s="5">
        <v>541660459</v>
      </c>
      <c r="C1386" t="str">
        <f t="shared" si="63"/>
        <v>833059212_2023</v>
      </c>
      <c r="D1386" t="str">
        <f t="shared" si="64"/>
        <v>Ron and Carole Woods Foundation_Alliance Defending Freedom202320000</v>
      </c>
      <c r="E1386" t="str">
        <f t="shared" si="65"/>
        <v>ProPublica</v>
      </c>
      <c r="F1386" t="s">
        <v>2124</v>
      </c>
      <c r="G1386" t="s">
        <v>2175</v>
      </c>
      <c r="H1386" t="s">
        <v>322</v>
      </c>
      <c r="I1386" s="1">
        <v>20000</v>
      </c>
      <c r="J1386">
        <v>2023</v>
      </c>
    </row>
    <row r="1387" spans="1:10" x14ac:dyDescent="0.2">
      <c r="A1387">
        <v>833059212</v>
      </c>
      <c r="B1387" s="5">
        <v>541660459</v>
      </c>
      <c r="C1387" t="str">
        <f t="shared" si="63"/>
        <v>833059212_2023</v>
      </c>
      <c r="D1387" t="str">
        <f t="shared" si="64"/>
        <v>Ron and Carole Woods Foundation_Alliance Defending Freedom202320000</v>
      </c>
      <c r="E1387" t="str">
        <f t="shared" si="65"/>
        <v>ProPublica</v>
      </c>
      <c r="F1387" t="s">
        <v>2125</v>
      </c>
      <c r="G1387" t="s">
        <v>2175</v>
      </c>
      <c r="H1387" t="s">
        <v>322</v>
      </c>
      <c r="I1387" s="1">
        <v>20000</v>
      </c>
      <c r="J1387">
        <v>2023</v>
      </c>
    </row>
    <row r="1388" spans="1:10" x14ac:dyDescent="0.2">
      <c r="A1388">
        <v>736351612</v>
      </c>
      <c r="B1388" s="5">
        <v>541660459</v>
      </c>
      <c r="C1388" t="str">
        <f t="shared" si="63"/>
        <v>736351612_2022</v>
      </c>
      <c r="D1388" t="str">
        <f t="shared" si="64"/>
        <v>Rowling Foundation_Alliance Defending Freedom2022250000</v>
      </c>
      <c r="E1388" t="str">
        <f t="shared" si="65"/>
        <v>ProPublica</v>
      </c>
      <c r="F1388" t="s">
        <v>2126</v>
      </c>
      <c r="G1388" t="s">
        <v>2093</v>
      </c>
      <c r="H1388" t="s">
        <v>322</v>
      </c>
      <c r="I1388" s="1">
        <v>250000</v>
      </c>
      <c r="J1388">
        <v>2022</v>
      </c>
    </row>
    <row r="1389" spans="1:10" x14ac:dyDescent="0.2">
      <c r="A1389">
        <v>736351612</v>
      </c>
      <c r="B1389" s="5">
        <v>541660459</v>
      </c>
      <c r="C1389" t="str">
        <f t="shared" si="63"/>
        <v>736351612_2023</v>
      </c>
      <c r="D1389" t="str">
        <f t="shared" si="64"/>
        <v>Rowling Foundation_Alliance Defending Freedom2023250000</v>
      </c>
      <c r="E1389" t="str">
        <f t="shared" si="65"/>
        <v>ProPublica</v>
      </c>
      <c r="F1389" t="s">
        <v>2127</v>
      </c>
      <c r="G1389" t="s">
        <v>2093</v>
      </c>
      <c r="H1389" t="s">
        <v>322</v>
      </c>
      <c r="I1389" s="1">
        <v>250000</v>
      </c>
      <c r="J1389">
        <v>2023</v>
      </c>
    </row>
    <row r="1390" spans="1:10" x14ac:dyDescent="0.2">
      <c r="A1390">
        <v>854176980</v>
      </c>
      <c r="B1390" s="5">
        <v>541660459</v>
      </c>
      <c r="C1390" t="str">
        <f t="shared" si="63"/>
        <v>854176980_2021</v>
      </c>
      <c r="D1390" t="str">
        <f t="shared" si="64"/>
        <v>Rucoda Foundation_Alliance Defending Freedom20212500</v>
      </c>
      <c r="E1390" t="str">
        <f t="shared" si="65"/>
        <v>ProPublica</v>
      </c>
      <c r="F1390" t="s">
        <v>2128</v>
      </c>
      <c r="G1390" t="s">
        <v>2094</v>
      </c>
      <c r="H1390" t="s">
        <v>322</v>
      </c>
      <c r="I1390" s="1">
        <v>2500</v>
      </c>
      <c r="J1390">
        <v>2021</v>
      </c>
    </row>
    <row r="1391" spans="1:10" x14ac:dyDescent="0.2">
      <c r="A1391">
        <v>854176980</v>
      </c>
      <c r="B1391" s="5">
        <v>541660459</v>
      </c>
      <c r="C1391" t="str">
        <f t="shared" si="63"/>
        <v>854176980_2022</v>
      </c>
      <c r="D1391" t="str">
        <f t="shared" si="64"/>
        <v>Rucoda Foundation_Alliance Defending Freedom20222500</v>
      </c>
      <c r="E1391" t="str">
        <f t="shared" si="65"/>
        <v>ProPublica</v>
      </c>
      <c r="F1391" t="s">
        <v>2129</v>
      </c>
      <c r="G1391" t="s">
        <v>2094</v>
      </c>
      <c r="H1391" t="s">
        <v>322</v>
      </c>
      <c r="I1391" s="1">
        <v>2500</v>
      </c>
      <c r="J1391">
        <v>2022</v>
      </c>
    </row>
    <row r="1392" spans="1:10" x14ac:dyDescent="0.2">
      <c r="A1392">
        <v>383417814</v>
      </c>
      <c r="B1392" s="5">
        <v>541660459</v>
      </c>
      <c r="C1392" t="str">
        <f t="shared" si="63"/>
        <v>383417814_2013</v>
      </c>
      <c r="D1392" t="str">
        <f t="shared" si="64"/>
        <v>Sacred Family Causes Foundation_Alliance Defending Freedom2013400</v>
      </c>
      <c r="E1392" t="str">
        <f t="shared" si="65"/>
        <v>ProPublica</v>
      </c>
      <c r="F1392" t="s">
        <v>2130</v>
      </c>
      <c r="G1392" t="s">
        <v>2095</v>
      </c>
      <c r="H1392" t="s">
        <v>322</v>
      </c>
      <c r="I1392" s="1">
        <v>400</v>
      </c>
      <c r="J1392">
        <v>2013</v>
      </c>
    </row>
    <row r="1393" spans="1:10" x14ac:dyDescent="0.2">
      <c r="A1393">
        <v>383417814</v>
      </c>
      <c r="B1393" s="5">
        <v>541660459</v>
      </c>
      <c r="C1393" t="str">
        <f t="shared" si="63"/>
        <v>383417814_2014</v>
      </c>
      <c r="D1393" t="str">
        <f t="shared" si="64"/>
        <v>Sacred Family Causes Foundation_Alliance Defending Freedom2014250</v>
      </c>
      <c r="E1393" t="str">
        <f t="shared" si="65"/>
        <v>ProPublica</v>
      </c>
      <c r="F1393" t="s">
        <v>2131</v>
      </c>
      <c r="G1393" t="s">
        <v>2095</v>
      </c>
      <c r="H1393" t="s">
        <v>322</v>
      </c>
      <c r="I1393" s="1">
        <v>250</v>
      </c>
      <c r="J1393">
        <v>2014</v>
      </c>
    </row>
    <row r="1394" spans="1:10" x14ac:dyDescent="0.2">
      <c r="A1394">
        <v>383417814</v>
      </c>
      <c r="B1394" s="5">
        <v>541660459</v>
      </c>
      <c r="C1394" t="str">
        <f t="shared" si="63"/>
        <v>383417814_2016</v>
      </c>
      <c r="D1394" t="str">
        <f t="shared" si="64"/>
        <v>Sacred Family Causes Foundation_Alliance Defending Freedom2016200</v>
      </c>
      <c r="E1394" t="str">
        <f t="shared" si="65"/>
        <v>ProPublica</v>
      </c>
      <c r="F1394" t="s">
        <v>2132</v>
      </c>
      <c r="G1394" t="s">
        <v>2095</v>
      </c>
      <c r="H1394" t="s">
        <v>322</v>
      </c>
      <c r="I1394" s="1">
        <v>200</v>
      </c>
      <c r="J1394">
        <v>2016</v>
      </c>
    </row>
    <row r="1395" spans="1:10" x14ac:dyDescent="0.2">
      <c r="A1395">
        <v>383417814</v>
      </c>
      <c r="B1395" s="5">
        <v>541660459</v>
      </c>
      <c r="C1395" t="str">
        <f t="shared" si="63"/>
        <v>383417814_2019</v>
      </c>
      <c r="D1395" t="str">
        <f t="shared" si="64"/>
        <v>Sacred Family Causes Foundation_Alliance Defending Freedom201950</v>
      </c>
      <c r="E1395" t="str">
        <f t="shared" si="65"/>
        <v>ProPublica</v>
      </c>
      <c r="F1395" t="s">
        <v>2133</v>
      </c>
      <c r="G1395" t="s">
        <v>2095</v>
      </c>
      <c r="H1395" t="s">
        <v>322</v>
      </c>
      <c r="I1395" s="1">
        <v>50</v>
      </c>
      <c r="J1395">
        <v>2019</v>
      </c>
    </row>
    <row r="1396" spans="1:10" x14ac:dyDescent="0.2">
      <c r="A1396">
        <v>472311962</v>
      </c>
      <c r="B1396" s="5">
        <v>541660459</v>
      </c>
      <c r="C1396" t="str">
        <f t="shared" si="63"/>
        <v>472311962_2019</v>
      </c>
      <c r="D1396" t="str">
        <f t="shared" si="64"/>
        <v>Sam and Labibie Azar Family Foundation Inc_Alliance Defending Freedom20196500</v>
      </c>
      <c r="E1396" t="str">
        <f t="shared" si="65"/>
        <v>ProPublica</v>
      </c>
      <c r="F1396" t="s">
        <v>2134</v>
      </c>
      <c r="G1396" t="s">
        <v>2176</v>
      </c>
      <c r="H1396" t="s">
        <v>322</v>
      </c>
      <c r="I1396" s="1">
        <v>6500</v>
      </c>
      <c r="J1396">
        <v>2019</v>
      </c>
    </row>
    <row r="1397" spans="1:10" x14ac:dyDescent="0.2">
      <c r="A1397">
        <v>472311962</v>
      </c>
      <c r="B1397" s="5">
        <v>541660459</v>
      </c>
      <c r="C1397" t="str">
        <f t="shared" si="63"/>
        <v>472311962_2020</v>
      </c>
      <c r="D1397" t="str">
        <f t="shared" si="64"/>
        <v>Sam and Labibie Azar Family Foundation Inc_Alliance Defending Freedom20209000</v>
      </c>
      <c r="E1397" t="str">
        <f t="shared" si="65"/>
        <v>ProPublica</v>
      </c>
      <c r="F1397" t="s">
        <v>2135</v>
      </c>
      <c r="G1397" t="s">
        <v>2176</v>
      </c>
      <c r="H1397" t="s">
        <v>322</v>
      </c>
      <c r="I1397" s="1">
        <v>9000</v>
      </c>
      <c r="J1397">
        <v>2020</v>
      </c>
    </row>
    <row r="1398" spans="1:10" x14ac:dyDescent="0.2">
      <c r="A1398">
        <v>472311962</v>
      </c>
      <c r="B1398" s="5">
        <v>541660459</v>
      </c>
      <c r="C1398" t="str">
        <f t="shared" si="63"/>
        <v>472311962_2021</v>
      </c>
      <c r="D1398" t="str">
        <f t="shared" si="64"/>
        <v>Sam and Labibie Azar Family Foundation Inc_Alliance Defending Freedom202111000</v>
      </c>
      <c r="E1398" t="str">
        <f t="shared" si="65"/>
        <v>ProPublica</v>
      </c>
      <c r="F1398" t="s">
        <v>2136</v>
      </c>
      <c r="G1398" t="s">
        <v>2176</v>
      </c>
      <c r="H1398" t="s">
        <v>322</v>
      </c>
      <c r="I1398" s="1">
        <v>11000</v>
      </c>
      <c r="J1398">
        <v>2021</v>
      </c>
    </row>
    <row r="1399" spans="1:10" x14ac:dyDescent="0.2">
      <c r="A1399">
        <v>472311962</v>
      </c>
      <c r="B1399" s="5">
        <v>541660459</v>
      </c>
      <c r="C1399" t="str">
        <f t="shared" si="63"/>
        <v>472311962_2022</v>
      </c>
      <c r="D1399" t="str">
        <f t="shared" si="64"/>
        <v>Sam and Labibie Azar Family Foundation Inc_Alliance Defending Freedom202213000</v>
      </c>
      <c r="E1399" t="str">
        <f t="shared" si="65"/>
        <v>ProPublica</v>
      </c>
      <c r="F1399" t="s">
        <v>2137</v>
      </c>
      <c r="G1399" t="s">
        <v>2176</v>
      </c>
      <c r="H1399" t="s">
        <v>322</v>
      </c>
      <c r="I1399" s="1">
        <v>13000</v>
      </c>
      <c r="J1399">
        <v>2022</v>
      </c>
    </row>
    <row r="1400" spans="1:10" x14ac:dyDescent="0.2">
      <c r="A1400">
        <v>472311962</v>
      </c>
      <c r="B1400" s="5">
        <v>541660459</v>
      </c>
      <c r="C1400" t="str">
        <f t="shared" si="63"/>
        <v>472311962_2023</v>
      </c>
      <c r="D1400" t="str">
        <f t="shared" si="64"/>
        <v>Sam and Labibie Azar Family Foundation Inc_Alliance Defending Freedom202315000</v>
      </c>
      <c r="E1400" t="str">
        <f t="shared" si="65"/>
        <v>ProPublica</v>
      </c>
      <c r="F1400" t="s">
        <v>2138</v>
      </c>
      <c r="G1400" t="s">
        <v>2176</v>
      </c>
      <c r="H1400" t="s">
        <v>322</v>
      </c>
      <c r="I1400" s="1">
        <v>15000</v>
      </c>
      <c r="J1400">
        <v>2023</v>
      </c>
    </row>
    <row r="1401" spans="1:10" x14ac:dyDescent="0.2">
      <c r="A1401">
        <v>204028699</v>
      </c>
      <c r="B1401" s="5">
        <v>541660459</v>
      </c>
      <c r="C1401" t="str">
        <f t="shared" si="63"/>
        <v>204028699_2020</v>
      </c>
      <c r="D1401" t="str">
        <f t="shared" si="64"/>
        <v>Sam E and Burnice C Wittelfoundation_Alliance Defending Freedom20205000</v>
      </c>
      <c r="E1401" t="str">
        <f t="shared" si="65"/>
        <v>ProPublica</v>
      </c>
      <c r="F1401" t="s">
        <v>2139</v>
      </c>
      <c r="G1401" t="s">
        <v>2177</v>
      </c>
      <c r="H1401" t="s">
        <v>322</v>
      </c>
      <c r="I1401" s="1">
        <v>5000</v>
      </c>
      <c r="J1401">
        <v>2020</v>
      </c>
    </row>
    <row r="1402" spans="1:10" x14ac:dyDescent="0.2">
      <c r="A1402">
        <v>204028699</v>
      </c>
      <c r="B1402" s="5">
        <v>541660459</v>
      </c>
      <c r="C1402" t="str">
        <f t="shared" si="63"/>
        <v>204028699_2021</v>
      </c>
      <c r="D1402" t="str">
        <f t="shared" si="64"/>
        <v>Sam E and Burnice C Wittelfoundation_Alliance Defending Freedom20215000</v>
      </c>
      <c r="E1402" t="str">
        <f t="shared" si="65"/>
        <v>ProPublica</v>
      </c>
      <c r="F1402" t="s">
        <v>2140</v>
      </c>
      <c r="G1402" t="s">
        <v>2177</v>
      </c>
      <c r="H1402" t="s">
        <v>322</v>
      </c>
      <c r="I1402" s="1">
        <v>5000</v>
      </c>
      <c r="J1402">
        <v>2021</v>
      </c>
    </row>
    <row r="1403" spans="1:10" x14ac:dyDescent="0.2">
      <c r="A1403">
        <v>204028699</v>
      </c>
      <c r="B1403" s="5">
        <v>541660459</v>
      </c>
      <c r="C1403" t="str">
        <f t="shared" si="63"/>
        <v>204028699_2022</v>
      </c>
      <c r="D1403" t="str">
        <f t="shared" si="64"/>
        <v>Sam E and Burnice C Wittelfoundation_Alliance Defending Freedom20225000</v>
      </c>
      <c r="E1403" t="str">
        <f t="shared" si="65"/>
        <v>ProPublica</v>
      </c>
      <c r="F1403" t="s">
        <v>2141</v>
      </c>
      <c r="G1403" t="s">
        <v>2177</v>
      </c>
      <c r="H1403" t="s">
        <v>322</v>
      </c>
      <c r="I1403" s="1">
        <v>5000</v>
      </c>
      <c r="J1403">
        <v>2022</v>
      </c>
    </row>
    <row r="1404" spans="1:10" x14ac:dyDescent="0.2">
      <c r="A1404">
        <v>204028699</v>
      </c>
      <c r="B1404" s="5">
        <v>541660459</v>
      </c>
      <c r="C1404" t="str">
        <f t="shared" si="63"/>
        <v>204028699_2023</v>
      </c>
      <c r="D1404" t="str">
        <f t="shared" si="64"/>
        <v>Sam E and Burnice C Wittelfoundation_Alliance Defending Freedom20235000</v>
      </c>
      <c r="E1404" t="str">
        <f t="shared" si="65"/>
        <v>ProPublica</v>
      </c>
      <c r="F1404" t="s">
        <v>2142</v>
      </c>
      <c r="G1404" t="s">
        <v>2177</v>
      </c>
      <c r="H1404" t="s">
        <v>322</v>
      </c>
      <c r="I1404" s="1">
        <v>5000</v>
      </c>
      <c r="J1404">
        <v>2023</v>
      </c>
    </row>
    <row r="1405" spans="1:10" x14ac:dyDescent="0.2">
      <c r="A1405">
        <v>371295601</v>
      </c>
      <c r="B1405" s="5">
        <v>541660459</v>
      </c>
      <c r="C1405" t="str">
        <f t="shared" si="63"/>
        <v>371295601_2015</v>
      </c>
      <c r="D1405" t="str">
        <f t="shared" si="64"/>
        <v>Samaritan Ministries International_Alliance Defending Freedom201535000</v>
      </c>
      <c r="E1405" t="str">
        <f t="shared" si="65"/>
        <v>ProPublica</v>
      </c>
      <c r="F1405" t="s">
        <v>2143</v>
      </c>
      <c r="G1405" t="s">
        <v>2096</v>
      </c>
      <c r="H1405" t="s">
        <v>322</v>
      </c>
      <c r="I1405" s="1">
        <v>35000</v>
      </c>
      <c r="J1405">
        <v>2015</v>
      </c>
    </row>
    <row r="1406" spans="1:10" x14ac:dyDescent="0.2">
      <c r="A1406">
        <v>371295601</v>
      </c>
      <c r="B1406" s="5">
        <v>541660459</v>
      </c>
      <c r="C1406" t="str">
        <f t="shared" si="63"/>
        <v>371295601_2016</v>
      </c>
      <c r="D1406" t="str">
        <f t="shared" si="64"/>
        <v>Samaritan Ministries International_Alliance Defending Freedom201645000</v>
      </c>
      <c r="E1406" t="str">
        <f t="shared" si="65"/>
        <v>ProPublica</v>
      </c>
      <c r="F1406" t="s">
        <v>2144</v>
      </c>
      <c r="G1406" t="s">
        <v>2096</v>
      </c>
      <c r="H1406" t="s">
        <v>322</v>
      </c>
      <c r="I1406" s="1">
        <v>45000</v>
      </c>
      <c r="J1406">
        <v>2016</v>
      </c>
    </row>
    <row r="1407" spans="1:10" x14ac:dyDescent="0.2">
      <c r="A1407">
        <v>371295601</v>
      </c>
      <c r="B1407" s="5">
        <v>541660459</v>
      </c>
      <c r="C1407" t="str">
        <f t="shared" si="63"/>
        <v>371295601_2017</v>
      </c>
      <c r="D1407" t="str">
        <f t="shared" si="64"/>
        <v>Samaritan Ministries International_Alliance Defending Freedom201720000</v>
      </c>
      <c r="E1407" t="str">
        <f t="shared" si="65"/>
        <v>ProPublica</v>
      </c>
      <c r="F1407" t="s">
        <v>2145</v>
      </c>
      <c r="G1407" t="s">
        <v>2096</v>
      </c>
      <c r="H1407" t="s">
        <v>322</v>
      </c>
      <c r="I1407" s="1">
        <v>20000</v>
      </c>
      <c r="J1407">
        <v>2017</v>
      </c>
    </row>
    <row r="1408" spans="1:10" x14ac:dyDescent="0.2">
      <c r="A1408">
        <v>371295601</v>
      </c>
      <c r="B1408" s="5">
        <v>541660459</v>
      </c>
      <c r="C1408" t="str">
        <f t="shared" si="63"/>
        <v>371295601_2018</v>
      </c>
      <c r="D1408" t="str">
        <f t="shared" si="64"/>
        <v>Samaritan Ministries International_Alliance Defending Freedom201820000</v>
      </c>
      <c r="E1408" t="str">
        <f t="shared" si="65"/>
        <v>ProPublica</v>
      </c>
      <c r="F1408" t="s">
        <v>2146</v>
      </c>
      <c r="G1408" t="s">
        <v>2096</v>
      </c>
      <c r="H1408" t="s">
        <v>322</v>
      </c>
      <c r="I1408" s="1">
        <v>20000</v>
      </c>
      <c r="J1408">
        <v>2018</v>
      </c>
    </row>
    <row r="1409" spans="1:10" x14ac:dyDescent="0.2">
      <c r="A1409">
        <v>371295601</v>
      </c>
      <c r="B1409" s="5">
        <v>541660459</v>
      </c>
      <c r="C1409" t="str">
        <f t="shared" si="63"/>
        <v>371295601_2019</v>
      </c>
      <c r="D1409" t="str">
        <f t="shared" si="64"/>
        <v>Samaritan Ministries International_Alliance Defending Freedom201915000</v>
      </c>
      <c r="E1409" t="str">
        <f t="shared" si="65"/>
        <v>ProPublica</v>
      </c>
      <c r="F1409" t="s">
        <v>2147</v>
      </c>
      <c r="G1409" t="s">
        <v>2096</v>
      </c>
      <c r="H1409" t="s">
        <v>322</v>
      </c>
      <c r="I1409" s="1">
        <v>15000</v>
      </c>
      <c r="J1409">
        <v>2019</v>
      </c>
    </row>
    <row r="1410" spans="1:10" x14ac:dyDescent="0.2">
      <c r="A1410">
        <v>371295601</v>
      </c>
      <c r="B1410" s="5">
        <v>541660459</v>
      </c>
      <c r="C1410" t="str">
        <f t="shared" ref="C1410:C1473" si="66">_xlfn.CONCAT(A1410,"_",J1410)</f>
        <v>371295601_2020</v>
      </c>
      <c r="D1410" t="str">
        <f t="shared" ref="D1410:D1473" si="67">_xlfn.CONCAT(G1410,"_",H1410,J1410,I1410)</f>
        <v>Samaritan Ministries International_Alliance Defending Freedom202027500</v>
      </c>
      <c r="E1410" t="str">
        <f t="shared" ref="E1410:E1473" si="68">IF(ISNUMBER(SEARCH("Conservative",F1410)),"CT",IF(ISNUMBER(SEARCH("Propublica",F1410)),"ProPublica","990"))</f>
        <v>ProPublica</v>
      </c>
      <c r="F1410" t="s">
        <v>2148</v>
      </c>
      <c r="G1410" t="s">
        <v>2096</v>
      </c>
      <c r="H1410" t="s">
        <v>322</v>
      </c>
      <c r="I1410" s="1">
        <v>27500</v>
      </c>
      <c r="J1410">
        <v>2020</v>
      </c>
    </row>
    <row r="1411" spans="1:10" x14ac:dyDescent="0.2">
      <c r="A1411">
        <v>371295601</v>
      </c>
      <c r="B1411" s="5">
        <v>541660459</v>
      </c>
      <c r="C1411" t="str">
        <f t="shared" si="66"/>
        <v>371295601_2021</v>
      </c>
      <c r="D1411" t="str">
        <f t="shared" si="67"/>
        <v>Samaritan Ministries International_Alliance Defending Freedom202120000</v>
      </c>
      <c r="E1411" t="str">
        <f t="shared" si="68"/>
        <v>ProPublica</v>
      </c>
      <c r="F1411" t="s">
        <v>2149</v>
      </c>
      <c r="G1411" t="s">
        <v>2096</v>
      </c>
      <c r="H1411" t="s">
        <v>322</v>
      </c>
      <c r="I1411" s="1">
        <v>20000</v>
      </c>
      <c r="J1411">
        <v>2021</v>
      </c>
    </row>
    <row r="1412" spans="1:10" x14ac:dyDescent="0.2">
      <c r="A1412">
        <v>371295601</v>
      </c>
      <c r="B1412" s="5">
        <v>541660459</v>
      </c>
      <c r="C1412" t="str">
        <f t="shared" si="66"/>
        <v>371295601_2022</v>
      </c>
      <c r="D1412" t="str">
        <f t="shared" si="67"/>
        <v>Samaritan Ministries International_Alliance Defending Freedom202220000</v>
      </c>
      <c r="E1412" t="str">
        <f t="shared" si="68"/>
        <v>ProPublica</v>
      </c>
      <c r="F1412" t="s">
        <v>2150</v>
      </c>
      <c r="G1412" t="s">
        <v>2096</v>
      </c>
      <c r="H1412" t="s">
        <v>322</v>
      </c>
      <c r="I1412" s="1">
        <v>20000</v>
      </c>
      <c r="J1412">
        <v>2022</v>
      </c>
    </row>
    <row r="1413" spans="1:10" x14ac:dyDescent="0.2">
      <c r="A1413">
        <v>371295601</v>
      </c>
      <c r="B1413" s="5">
        <v>541660459</v>
      </c>
      <c r="C1413" t="str">
        <f t="shared" si="66"/>
        <v>371295601_2023</v>
      </c>
      <c r="D1413" t="str">
        <f t="shared" si="67"/>
        <v>Samaritan Ministries International_Alliance Defending Freedom202320000</v>
      </c>
      <c r="E1413" t="str">
        <f t="shared" si="68"/>
        <v>ProPublica</v>
      </c>
      <c r="F1413" t="s">
        <v>2151</v>
      </c>
      <c r="G1413" t="s">
        <v>2096</v>
      </c>
      <c r="H1413" t="s">
        <v>322</v>
      </c>
      <c r="I1413" s="1">
        <v>20000</v>
      </c>
      <c r="J1413">
        <v>2023</v>
      </c>
    </row>
    <row r="1414" spans="1:10" x14ac:dyDescent="0.2">
      <c r="A1414">
        <v>581437002</v>
      </c>
      <c r="B1414" s="5">
        <v>541660459</v>
      </c>
      <c r="C1414" t="str">
        <f t="shared" si="66"/>
        <v>581437002_2019</v>
      </c>
      <c r="D1414" t="str">
        <f t="shared" si="67"/>
        <v>Samaritans Purse_Alliance Defending Freedom201950000</v>
      </c>
      <c r="E1414" t="str">
        <f t="shared" si="68"/>
        <v>ProPublica</v>
      </c>
      <c r="F1414" t="s">
        <v>2152</v>
      </c>
      <c r="G1414" t="s">
        <v>2097</v>
      </c>
      <c r="H1414" t="s">
        <v>322</v>
      </c>
      <c r="I1414" s="1">
        <v>50000</v>
      </c>
      <c r="J1414">
        <v>2019</v>
      </c>
    </row>
    <row r="1415" spans="1:10" x14ac:dyDescent="0.2">
      <c r="A1415">
        <v>581437002</v>
      </c>
      <c r="B1415" s="5">
        <v>541660459</v>
      </c>
      <c r="C1415" t="str">
        <f t="shared" si="66"/>
        <v>581437002_2020</v>
      </c>
      <c r="D1415" t="str">
        <f t="shared" si="67"/>
        <v>Samaritans Purse_Alliance Defending Freedom2020100000</v>
      </c>
      <c r="E1415" t="str">
        <f t="shared" si="68"/>
        <v>ProPublica</v>
      </c>
      <c r="F1415" t="s">
        <v>2153</v>
      </c>
      <c r="G1415" t="s">
        <v>2097</v>
      </c>
      <c r="H1415" t="s">
        <v>322</v>
      </c>
      <c r="I1415" s="1">
        <v>100000</v>
      </c>
      <c r="J1415">
        <v>2020</v>
      </c>
    </row>
    <row r="1416" spans="1:10" x14ac:dyDescent="0.2">
      <c r="A1416">
        <v>581437002</v>
      </c>
      <c r="B1416" s="5">
        <v>541660459</v>
      </c>
      <c r="C1416" t="str">
        <f t="shared" si="66"/>
        <v>581437002_2021</v>
      </c>
      <c r="D1416" t="str">
        <f t="shared" si="67"/>
        <v>Samaritans Purse_Alliance Defending Freedom202150000</v>
      </c>
      <c r="E1416" t="str">
        <f t="shared" si="68"/>
        <v>ProPublica</v>
      </c>
      <c r="F1416" t="s">
        <v>2154</v>
      </c>
      <c r="G1416" t="s">
        <v>2097</v>
      </c>
      <c r="H1416" t="s">
        <v>322</v>
      </c>
      <c r="I1416" s="1">
        <v>50000</v>
      </c>
      <c r="J1416">
        <v>2021</v>
      </c>
    </row>
    <row r="1417" spans="1:10" x14ac:dyDescent="0.2">
      <c r="A1417">
        <v>581437002</v>
      </c>
      <c r="B1417" s="5">
        <v>541660459</v>
      </c>
      <c r="C1417" t="str">
        <f t="shared" si="66"/>
        <v>581437002_2022</v>
      </c>
      <c r="D1417" t="str">
        <f t="shared" si="67"/>
        <v>Samaritans Purse_Alliance Defending Freedom2022550000</v>
      </c>
      <c r="E1417" t="str">
        <f t="shared" si="68"/>
        <v>ProPublica</v>
      </c>
      <c r="F1417" t="s">
        <v>2155</v>
      </c>
      <c r="G1417" t="s">
        <v>2097</v>
      </c>
      <c r="H1417" t="s">
        <v>322</v>
      </c>
      <c r="I1417" s="1">
        <v>550000</v>
      </c>
      <c r="J1417">
        <v>2022</v>
      </c>
    </row>
    <row r="1418" spans="1:10" x14ac:dyDescent="0.2">
      <c r="A1418">
        <v>581437002</v>
      </c>
      <c r="B1418" s="5">
        <v>541660459</v>
      </c>
      <c r="C1418" t="str">
        <f t="shared" si="66"/>
        <v>581437002_2023</v>
      </c>
      <c r="D1418" t="str">
        <f t="shared" si="67"/>
        <v>Samaritans Purse_Alliance Defending Freedom2023200000</v>
      </c>
      <c r="E1418" t="str">
        <f t="shared" si="68"/>
        <v>ProPublica</v>
      </c>
      <c r="F1418" t="s">
        <v>2156</v>
      </c>
      <c r="G1418" t="s">
        <v>2097</v>
      </c>
      <c r="H1418" t="s">
        <v>322</v>
      </c>
      <c r="I1418" s="1">
        <v>200000</v>
      </c>
      <c r="J1418">
        <v>2023</v>
      </c>
    </row>
    <row r="1419" spans="1:10" x14ac:dyDescent="0.2">
      <c r="A1419">
        <v>455354049</v>
      </c>
      <c r="B1419" s="5">
        <v>541660459</v>
      </c>
      <c r="C1419" t="str">
        <f t="shared" si="66"/>
        <v>455354049_2020</v>
      </c>
      <c r="D1419" t="str">
        <f t="shared" si="67"/>
        <v>Sarkes and Mary Tarzian Charitable Foundation Inc_Alliance Defending Freedom202010000</v>
      </c>
      <c r="E1419" t="str">
        <f t="shared" si="68"/>
        <v>ProPublica</v>
      </c>
      <c r="F1419" t="s">
        <v>2157</v>
      </c>
      <c r="G1419" t="s">
        <v>2178</v>
      </c>
      <c r="H1419" t="s">
        <v>322</v>
      </c>
      <c r="I1419" s="1">
        <v>10000</v>
      </c>
      <c r="J1419">
        <v>2020</v>
      </c>
    </row>
    <row r="1420" spans="1:10" x14ac:dyDescent="0.2">
      <c r="A1420">
        <v>455354049</v>
      </c>
      <c r="B1420" s="5">
        <v>541660459</v>
      </c>
      <c r="C1420" t="str">
        <f t="shared" si="66"/>
        <v>455354049_2020</v>
      </c>
      <c r="D1420" t="str">
        <f t="shared" si="67"/>
        <v>Sarkes and Mary Tarzian Charitable Foundation Inc_Alliance Defending Freedom202010000</v>
      </c>
      <c r="E1420" t="str">
        <f t="shared" si="68"/>
        <v>ProPublica</v>
      </c>
      <c r="F1420" t="s">
        <v>2157</v>
      </c>
      <c r="G1420" t="s">
        <v>2178</v>
      </c>
      <c r="H1420" t="s">
        <v>322</v>
      </c>
      <c r="I1420" s="1">
        <v>10000</v>
      </c>
      <c r="J1420">
        <v>2020</v>
      </c>
    </row>
    <row r="1421" spans="1:10" x14ac:dyDescent="0.2">
      <c r="A1421">
        <v>363649218</v>
      </c>
      <c r="B1421" s="5">
        <v>541660459</v>
      </c>
      <c r="C1421" t="str">
        <f t="shared" si="66"/>
        <v>363649218_2022</v>
      </c>
      <c r="D1421" t="str">
        <f t="shared" si="67"/>
        <v>Schmitt Family Charitable Foundation_Alliance Defending Freedom20229000</v>
      </c>
      <c r="E1421" t="str">
        <f t="shared" si="68"/>
        <v>ProPublica</v>
      </c>
      <c r="F1421" t="s">
        <v>2158</v>
      </c>
      <c r="G1421" t="s">
        <v>2098</v>
      </c>
      <c r="H1421" t="s">
        <v>322</v>
      </c>
      <c r="I1421" s="1">
        <v>9000</v>
      </c>
      <c r="J1421">
        <v>2022</v>
      </c>
    </row>
    <row r="1422" spans="1:10" x14ac:dyDescent="0.2">
      <c r="A1422">
        <v>363649218</v>
      </c>
      <c r="B1422" s="5">
        <v>541660459</v>
      </c>
      <c r="C1422" t="str">
        <f t="shared" si="66"/>
        <v>363649218_2023</v>
      </c>
      <c r="D1422" t="str">
        <f t="shared" si="67"/>
        <v>Schmitt Family Charitable Foundation_Alliance Defending Freedom202315000</v>
      </c>
      <c r="E1422" t="str">
        <f t="shared" si="68"/>
        <v>ProPublica</v>
      </c>
      <c r="F1422" t="s">
        <v>2159</v>
      </c>
      <c r="G1422" t="s">
        <v>2098</v>
      </c>
      <c r="H1422" t="s">
        <v>322</v>
      </c>
      <c r="I1422" s="1">
        <v>15000</v>
      </c>
      <c r="J1422">
        <v>2023</v>
      </c>
    </row>
    <row r="1423" spans="1:10" x14ac:dyDescent="0.2">
      <c r="A1423">
        <v>863504145</v>
      </c>
      <c r="B1423" s="5">
        <v>541660459</v>
      </c>
      <c r="C1423" t="str">
        <f t="shared" si="66"/>
        <v>863504145_2023</v>
      </c>
      <c r="D1423" t="str">
        <f t="shared" si="67"/>
        <v>Scs Smith Family Foundation_Alliance Defending Freedom202320000</v>
      </c>
      <c r="E1423" t="str">
        <f t="shared" si="68"/>
        <v>ProPublica</v>
      </c>
      <c r="F1423" t="s">
        <v>2160</v>
      </c>
      <c r="G1423" t="s">
        <v>2099</v>
      </c>
      <c r="H1423" t="s">
        <v>322</v>
      </c>
      <c r="I1423" s="1">
        <v>20000</v>
      </c>
      <c r="J1423">
        <v>2023</v>
      </c>
    </row>
    <row r="1424" spans="1:10" x14ac:dyDescent="0.2">
      <c r="A1424">
        <v>471844352</v>
      </c>
      <c r="B1424" s="5">
        <v>541660459</v>
      </c>
      <c r="C1424" t="str">
        <f t="shared" si="66"/>
        <v>471844352_2017</v>
      </c>
      <c r="D1424" t="str">
        <f t="shared" si="67"/>
        <v>Sedwick Charitable Foundation_Alliance Defending Freedom201750000</v>
      </c>
      <c r="E1424" t="str">
        <f t="shared" si="68"/>
        <v>ProPublica</v>
      </c>
      <c r="F1424" t="s">
        <v>2161</v>
      </c>
      <c r="G1424" t="s">
        <v>2100</v>
      </c>
      <c r="H1424" t="s">
        <v>322</v>
      </c>
      <c r="I1424" s="1">
        <v>50000</v>
      </c>
      <c r="J1424">
        <v>2017</v>
      </c>
    </row>
    <row r="1425" spans="1:10" x14ac:dyDescent="0.2">
      <c r="A1425">
        <v>471844352</v>
      </c>
      <c r="B1425" s="5">
        <v>541660459</v>
      </c>
      <c r="C1425" t="str">
        <f t="shared" si="66"/>
        <v>471844352_2019</v>
      </c>
      <c r="D1425" t="str">
        <f t="shared" si="67"/>
        <v>Sedwick Charitable Foundation_Alliance Defending Freedom2019100000</v>
      </c>
      <c r="E1425" t="str">
        <f t="shared" si="68"/>
        <v>ProPublica</v>
      </c>
      <c r="F1425" t="s">
        <v>2162</v>
      </c>
      <c r="G1425" t="s">
        <v>2100</v>
      </c>
      <c r="H1425" t="s">
        <v>322</v>
      </c>
      <c r="I1425" s="1">
        <v>100000</v>
      </c>
      <c r="J1425">
        <v>2019</v>
      </c>
    </row>
    <row r="1426" spans="1:10" x14ac:dyDescent="0.2">
      <c r="A1426">
        <v>471844352</v>
      </c>
      <c r="B1426" s="5">
        <v>541660459</v>
      </c>
      <c r="C1426" t="str">
        <f t="shared" si="66"/>
        <v>471844352_2020</v>
      </c>
      <c r="D1426" t="str">
        <f t="shared" si="67"/>
        <v>Sedwick Charitable Foundation_Alliance Defending Freedom2020100000</v>
      </c>
      <c r="E1426" t="str">
        <f t="shared" si="68"/>
        <v>ProPublica</v>
      </c>
      <c r="F1426" t="s">
        <v>2163</v>
      </c>
      <c r="G1426" t="s">
        <v>2100</v>
      </c>
      <c r="H1426" t="s">
        <v>322</v>
      </c>
      <c r="I1426" s="1">
        <v>100000</v>
      </c>
      <c r="J1426">
        <v>2020</v>
      </c>
    </row>
    <row r="1427" spans="1:10" x14ac:dyDescent="0.2">
      <c r="A1427">
        <v>471844352</v>
      </c>
      <c r="B1427" s="5">
        <v>541660459</v>
      </c>
      <c r="C1427" t="str">
        <f t="shared" si="66"/>
        <v>471844352_2021</v>
      </c>
      <c r="D1427" t="str">
        <f t="shared" si="67"/>
        <v>Sedwick Charitable Foundation_Alliance Defending Freedom2021100000</v>
      </c>
      <c r="E1427" t="str">
        <f t="shared" si="68"/>
        <v>ProPublica</v>
      </c>
      <c r="F1427" t="s">
        <v>2164</v>
      </c>
      <c r="G1427" t="s">
        <v>2100</v>
      </c>
      <c r="H1427" t="s">
        <v>322</v>
      </c>
      <c r="I1427" s="1">
        <v>100000</v>
      </c>
      <c r="J1427">
        <v>2021</v>
      </c>
    </row>
    <row r="1428" spans="1:10" x14ac:dyDescent="0.2">
      <c r="A1428">
        <v>471844352</v>
      </c>
      <c r="B1428" s="5">
        <v>541660459</v>
      </c>
      <c r="C1428" t="str">
        <f t="shared" si="66"/>
        <v>471844352_2022</v>
      </c>
      <c r="D1428" t="str">
        <f t="shared" si="67"/>
        <v>Sedwick Charitable Foundation_Alliance Defending Freedom2022100000</v>
      </c>
      <c r="E1428" t="str">
        <f t="shared" si="68"/>
        <v>ProPublica</v>
      </c>
      <c r="F1428" t="s">
        <v>2165</v>
      </c>
      <c r="G1428" t="s">
        <v>2100</v>
      </c>
      <c r="H1428" t="s">
        <v>322</v>
      </c>
      <c r="I1428" s="1">
        <v>100000</v>
      </c>
      <c r="J1428">
        <v>2022</v>
      </c>
    </row>
    <row r="1429" spans="1:10" x14ac:dyDescent="0.2">
      <c r="A1429">
        <v>471844352</v>
      </c>
      <c r="B1429" s="5">
        <v>541660459</v>
      </c>
      <c r="C1429" t="str">
        <f t="shared" si="66"/>
        <v>471844352_2023</v>
      </c>
      <c r="D1429" t="str">
        <f t="shared" si="67"/>
        <v>Sedwick Charitable Foundation_Alliance Defending Freedom2023100000</v>
      </c>
      <c r="E1429" t="str">
        <f t="shared" si="68"/>
        <v>ProPublica</v>
      </c>
      <c r="F1429" t="s">
        <v>2166</v>
      </c>
      <c r="G1429" t="s">
        <v>2100</v>
      </c>
      <c r="H1429" t="s">
        <v>322</v>
      </c>
      <c r="I1429" s="1">
        <v>100000</v>
      </c>
      <c r="J1429">
        <v>2023</v>
      </c>
    </row>
    <row r="1430" spans="1:10" x14ac:dyDescent="0.2">
      <c r="A1430">
        <v>471844352</v>
      </c>
      <c r="B1430" s="5">
        <v>541660459</v>
      </c>
      <c r="C1430" t="str">
        <f t="shared" si="66"/>
        <v>471844352_2024</v>
      </c>
      <c r="D1430" t="str">
        <f t="shared" si="67"/>
        <v>Sedwick Charitable Foundation_Alliance Defending Freedom2024100000</v>
      </c>
      <c r="E1430" t="str">
        <f t="shared" si="68"/>
        <v>ProPublica</v>
      </c>
      <c r="F1430" t="s">
        <v>2167</v>
      </c>
      <c r="G1430" t="s">
        <v>2100</v>
      </c>
      <c r="H1430" t="s">
        <v>322</v>
      </c>
      <c r="I1430" s="1">
        <v>100000</v>
      </c>
      <c r="J1430">
        <v>2024</v>
      </c>
    </row>
    <row r="1431" spans="1:10" x14ac:dyDescent="0.2">
      <c r="A1431">
        <v>846334164</v>
      </c>
      <c r="B1431" s="5">
        <v>541660459</v>
      </c>
      <c r="C1431" t="str">
        <f t="shared" si="66"/>
        <v>846334164_2020</v>
      </c>
      <c r="D1431" t="str">
        <f t="shared" si="67"/>
        <v>Seed We Trust_Alliance Defending Freedom2020500</v>
      </c>
      <c r="E1431" t="str">
        <f t="shared" si="68"/>
        <v>ProPublica</v>
      </c>
      <c r="F1431" t="s">
        <v>2168</v>
      </c>
      <c r="G1431" t="s">
        <v>2101</v>
      </c>
      <c r="H1431" t="s">
        <v>322</v>
      </c>
      <c r="I1431" s="1">
        <v>500</v>
      </c>
      <c r="J1431">
        <v>2020</v>
      </c>
    </row>
    <row r="1432" spans="1:10" x14ac:dyDescent="0.2">
      <c r="A1432">
        <v>261325469</v>
      </c>
      <c r="B1432" s="5">
        <v>541660459</v>
      </c>
      <c r="C1432" t="str">
        <f t="shared" si="66"/>
        <v>261325469_2022</v>
      </c>
      <c r="D1432" t="str">
        <f t="shared" si="67"/>
        <v>Sempra Energy Foundation_Alliance Defending Freedom2022220</v>
      </c>
      <c r="E1432" t="str">
        <f t="shared" si="68"/>
        <v>ProPublica</v>
      </c>
      <c r="F1432" t="s">
        <v>2169</v>
      </c>
      <c r="G1432" t="s">
        <v>2102</v>
      </c>
      <c r="H1432" t="s">
        <v>322</v>
      </c>
      <c r="I1432" s="1">
        <v>220</v>
      </c>
      <c r="J1432">
        <v>2022</v>
      </c>
    </row>
    <row r="1433" spans="1:10" x14ac:dyDescent="0.2">
      <c r="A1433">
        <v>261325469</v>
      </c>
      <c r="B1433" s="5">
        <v>541660459</v>
      </c>
      <c r="C1433" t="str">
        <f t="shared" si="66"/>
        <v>261325469_2023</v>
      </c>
      <c r="D1433" t="str">
        <f t="shared" si="67"/>
        <v>Sempra Energy Foundation_Alliance Defending Freedom2023420</v>
      </c>
      <c r="E1433" t="str">
        <f t="shared" si="68"/>
        <v>ProPublica</v>
      </c>
      <c r="F1433" t="s">
        <v>2170</v>
      </c>
      <c r="G1433" t="s">
        <v>2102</v>
      </c>
      <c r="H1433" t="s">
        <v>322</v>
      </c>
      <c r="I1433" s="1">
        <v>420</v>
      </c>
      <c r="J1433">
        <v>2023</v>
      </c>
    </row>
    <row r="1434" spans="1:10" x14ac:dyDescent="0.2">
      <c r="A1434">
        <v>260201939</v>
      </c>
      <c r="B1434" s="5">
        <v>541660459</v>
      </c>
      <c r="C1434" t="str">
        <f t="shared" si="66"/>
        <v>260201939_2020</v>
      </c>
      <c r="D1434" t="str">
        <f t="shared" si="67"/>
        <v>Senders International_Alliance Defending Freedom2020300</v>
      </c>
      <c r="E1434" t="str">
        <f t="shared" si="68"/>
        <v>ProPublica</v>
      </c>
      <c r="F1434" t="s">
        <v>2171</v>
      </c>
      <c r="G1434" t="s">
        <v>2179</v>
      </c>
      <c r="H1434" t="s">
        <v>322</v>
      </c>
      <c r="I1434" s="1">
        <v>300</v>
      </c>
      <c r="J1434">
        <v>2020</v>
      </c>
    </row>
    <row r="1435" spans="1:10" x14ac:dyDescent="0.2">
      <c r="A1435">
        <v>260201939</v>
      </c>
      <c r="B1435" s="5">
        <v>541660459</v>
      </c>
      <c r="C1435" t="str">
        <f t="shared" si="66"/>
        <v>260201939_2023</v>
      </c>
      <c r="D1435" t="str">
        <f t="shared" si="67"/>
        <v>Senders International_Alliance Defending Freedom2023500</v>
      </c>
      <c r="E1435" t="str">
        <f t="shared" si="68"/>
        <v>ProPublica</v>
      </c>
      <c r="F1435" t="s">
        <v>2172</v>
      </c>
      <c r="G1435" t="s">
        <v>2179</v>
      </c>
      <c r="H1435" t="s">
        <v>322</v>
      </c>
      <c r="I1435" s="1">
        <v>500</v>
      </c>
      <c r="J1435">
        <v>2023</v>
      </c>
    </row>
    <row r="1436" spans="1:10" x14ac:dyDescent="0.2">
      <c r="A1436">
        <v>431890105</v>
      </c>
      <c r="B1436" s="5">
        <v>541660459</v>
      </c>
      <c r="C1436" t="str">
        <f t="shared" si="66"/>
        <v>431890105_2019</v>
      </c>
      <c r="D1436" t="str">
        <f t="shared" si="67"/>
        <v>Servant Foundation_Alliance Defending Freedom201914663725</v>
      </c>
      <c r="E1436" t="str">
        <f t="shared" si="68"/>
        <v>ProPublica</v>
      </c>
      <c r="F1436" t="s">
        <v>2194</v>
      </c>
      <c r="G1436" t="s">
        <v>2180</v>
      </c>
      <c r="H1436" t="s">
        <v>322</v>
      </c>
      <c r="I1436" s="1">
        <v>14663725</v>
      </c>
      <c r="J1436">
        <v>2019</v>
      </c>
    </row>
    <row r="1437" spans="1:10" x14ac:dyDescent="0.2">
      <c r="A1437">
        <v>431890105</v>
      </c>
      <c r="B1437" s="5">
        <v>541660459</v>
      </c>
      <c r="C1437" t="str">
        <f t="shared" si="66"/>
        <v>431890105_2020</v>
      </c>
      <c r="D1437" t="str">
        <f t="shared" si="67"/>
        <v>Servant Foundation_Alliance Defending Freedom202019029950</v>
      </c>
      <c r="E1437" t="str">
        <f t="shared" si="68"/>
        <v>ProPublica</v>
      </c>
      <c r="F1437" t="s">
        <v>2195</v>
      </c>
      <c r="G1437" t="s">
        <v>2180</v>
      </c>
      <c r="H1437" t="s">
        <v>322</v>
      </c>
      <c r="I1437" s="1">
        <v>19029950</v>
      </c>
      <c r="J1437">
        <v>2020</v>
      </c>
    </row>
    <row r="1438" spans="1:10" x14ac:dyDescent="0.2">
      <c r="A1438">
        <v>431890105</v>
      </c>
      <c r="B1438" s="5">
        <v>541660459</v>
      </c>
      <c r="C1438" t="str">
        <f t="shared" si="66"/>
        <v>431890105_2021</v>
      </c>
      <c r="D1438" t="str">
        <f t="shared" si="67"/>
        <v>Servant Foundation_Alliance Defending Freedom202116657150</v>
      </c>
      <c r="E1438" t="str">
        <f t="shared" si="68"/>
        <v>ProPublica</v>
      </c>
      <c r="F1438" t="s">
        <v>2196</v>
      </c>
      <c r="G1438" t="s">
        <v>2180</v>
      </c>
      <c r="H1438" t="s">
        <v>322</v>
      </c>
      <c r="I1438" s="1">
        <v>16657150</v>
      </c>
      <c r="J1438">
        <v>2021</v>
      </c>
    </row>
    <row r="1439" spans="1:10" x14ac:dyDescent="0.2">
      <c r="A1439">
        <v>431890105</v>
      </c>
      <c r="B1439" s="5">
        <v>541660459</v>
      </c>
      <c r="C1439" t="str">
        <f t="shared" si="66"/>
        <v>431890105_2022</v>
      </c>
      <c r="D1439" t="str">
        <f t="shared" si="67"/>
        <v>Servant Foundation_Alliance Defending Freedom202215641254</v>
      </c>
      <c r="E1439" t="str">
        <f t="shared" si="68"/>
        <v>ProPublica</v>
      </c>
      <c r="F1439" t="s">
        <v>2197</v>
      </c>
      <c r="G1439" t="s">
        <v>2180</v>
      </c>
      <c r="H1439" t="s">
        <v>322</v>
      </c>
      <c r="I1439" s="1">
        <v>15641254</v>
      </c>
      <c r="J1439">
        <v>2022</v>
      </c>
    </row>
    <row r="1440" spans="1:10" x14ac:dyDescent="0.2">
      <c r="A1440">
        <v>431890105</v>
      </c>
      <c r="B1440" s="5">
        <v>541660459</v>
      </c>
      <c r="C1440" t="str">
        <f t="shared" si="66"/>
        <v>431890105_2023</v>
      </c>
      <c r="D1440" t="str">
        <f t="shared" si="67"/>
        <v>Servant Foundation_Alliance Defending Freedom202318058900</v>
      </c>
      <c r="E1440" t="str">
        <f t="shared" si="68"/>
        <v>ProPublica</v>
      </c>
      <c r="F1440" t="s">
        <v>2198</v>
      </c>
      <c r="G1440" t="s">
        <v>2180</v>
      </c>
      <c r="H1440" t="s">
        <v>322</v>
      </c>
      <c r="I1440" s="1">
        <v>18058900</v>
      </c>
      <c r="J1440">
        <v>2023</v>
      </c>
    </row>
    <row r="1441" spans="1:10" x14ac:dyDescent="0.2">
      <c r="A1441">
        <v>431890105</v>
      </c>
      <c r="B1441" s="5">
        <v>541660459</v>
      </c>
      <c r="C1441" t="str">
        <f t="shared" si="66"/>
        <v>431890105_2024</v>
      </c>
      <c r="D1441" t="str">
        <f t="shared" si="67"/>
        <v>Servant Foundation_Alliance Defending Freedom202416321051</v>
      </c>
      <c r="E1441" t="str">
        <f t="shared" si="68"/>
        <v>ProPublica</v>
      </c>
      <c r="F1441" t="s">
        <v>2199</v>
      </c>
      <c r="G1441" t="s">
        <v>2180</v>
      </c>
      <c r="H1441" t="s">
        <v>322</v>
      </c>
      <c r="I1441" s="1">
        <v>16321051</v>
      </c>
      <c r="J1441">
        <v>2024</v>
      </c>
    </row>
    <row r="1442" spans="1:10" x14ac:dyDescent="0.2">
      <c r="A1442">
        <v>223776361</v>
      </c>
      <c r="B1442" s="5">
        <v>541660459</v>
      </c>
      <c r="C1442" t="str">
        <f t="shared" si="66"/>
        <v>223776361_2014</v>
      </c>
      <c r="D1442" t="str">
        <f t="shared" si="67"/>
        <v>Seven Trails Foundation Inc_Alliance Defending Freedom2014100</v>
      </c>
      <c r="E1442" t="str">
        <f t="shared" si="68"/>
        <v>ProPublica</v>
      </c>
      <c r="F1442" t="s">
        <v>2200</v>
      </c>
      <c r="G1442" t="s">
        <v>2181</v>
      </c>
      <c r="H1442" t="s">
        <v>322</v>
      </c>
      <c r="I1442" s="1">
        <v>100</v>
      </c>
      <c r="J1442">
        <v>2014</v>
      </c>
    </row>
    <row r="1443" spans="1:10" x14ac:dyDescent="0.2">
      <c r="A1443">
        <v>223776361</v>
      </c>
      <c r="B1443" s="5">
        <v>541660459</v>
      </c>
      <c r="C1443" t="str">
        <f t="shared" si="66"/>
        <v>223776361_2017</v>
      </c>
      <c r="D1443" t="str">
        <f t="shared" si="67"/>
        <v>Seven Trails Foundation Inc_Alliance Defending Freedom2017200</v>
      </c>
      <c r="E1443" t="str">
        <f t="shared" si="68"/>
        <v>ProPublica</v>
      </c>
      <c r="F1443" t="s">
        <v>2201</v>
      </c>
      <c r="G1443" t="s">
        <v>2181</v>
      </c>
      <c r="H1443" t="s">
        <v>322</v>
      </c>
      <c r="I1443" s="1">
        <v>200</v>
      </c>
      <c r="J1443">
        <v>2017</v>
      </c>
    </row>
    <row r="1444" spans="1:10" x14ac:dyDescent="0.2">
      <c r="A1444">
        <v>223776361</v>
      </c>
      <c r="B1444" s="5">
        <v>541660459</v>
      </c>
      <c r="C1444" t="str">
        <f t="shared" si="66"/>
        <v>223776361_2018</v>
      </c>
      <c r="D1444" t="str">
        <f t="shared" si="67"/>
        <v>Seven Trails Foundation Inc_Alliance Defending Freedom2018500</v>
      </c>
      <c r="E1444" t="str">
        <f t="shared" si="68"/>
        <v>ProPublica</v>
      </c>
      <c r="F1444" t="s">
        <v>2202</v>
      </c>
      <c r="G1444" t="s">
        <v>2181</v>
      </c>
      <c r="H1444" t="s">
        <v>322</v>
      </c>
      <c r="I1444" s="1">
        <v>500</v>
      </c>
      <c r="J1444">
        <v>2018</v>
      </c>
    </row>
    <row r="1445" spans="1:10" x14ac:dyDescent="0.2">
      <c r="A1445">
        <v>223776361</v>
      </c>
      <c r="B1445" s="5">
        <v>541660459</v>
      </c>
      <c r="C1445" t="str">
        <f t="shared" si="66"/>
        <v>223776361_2019</v>
      </c>
      <c r="D1445" t="str">
        <f t="shared" si="67"/>
        <v>Seven Trails Foundation Inc_Alliance Defending Freedom2019200</v>
      </c>
      <c r="E1445" t="str">
        <f t="shared" si="68"/>
        <v>ProPublica</v>
      </c>
      <c r="F1445" t="s">
        <v>2203</v>
      </c>
      <c r="G1445" t="s">
        <v>2181</v>
      </c>
      <c r="H1445" t="s">
        <v>322</v>
      </c>
      <c r="I1445" s="1">
        <v>200</v>
      </c>
      <c r="J1445">
        <v>2019</v>
      </c>
    </row>
    <row r="1446" spans="1:10" x14ac:dyDescent="0.2">
      <c r="A1446">
        <v>223776361</v>
      </c>
      <c r="B1446" s="5">
        <v>541660459</v>
      </c>
      <c r="C1446" t="str">
        <f t="shared" si="66"/>
        <v>223776361_2020</v>
      </c>
      <c r="D1446" t="str">
        <f t="shared" si="67"/>
        <v>Seven Trails Foundation Inc_Alliance Defending Freedom2020500</v>
      </c>
      <c r="E1446" t="str">
        <f t="shared" si="68"/>
        <v>ProPublica</v>
      </c>
      <c r="F1446" t="s">
        <v>2204</v>
      </c>
      <c r="G1446" t="s">
        <v>2181</v>
      </c>
      <c r="H1446" t="s">
        <v>322</v>
      </c>
      <c r="I1446" s="1">
        <v>500</v>
      </c>
      <c r="J1446">
        <v>2020</v>
      </c>
    </row>
    <row r="1447" spans="1:10" x14ac:dyDescent="0.2">
      <c r="A1447">
        <v>223776361</v>
      </c>
      <c r="B1447" s="5">
        <v>541660459</v>
      </c>
      <c r="C1447" t="str">
        <f t="shared" si="66"/>
        <v>223776361_2021</v>
      </c>
      <c r="D1447" t="str">
        <f t="shared" si="67"/>
        <v>Seven Trails Foundation Inc_Alliance Defending Freedom20215250</v>
      </c>
      <c r="E1447" t="str">
        <f t="shared" si="68"/>
        <v>ProPublica</v>
      </c>
      <c r="F1447" t="s">
        <v>2205</v>
      </c>
      <c r="G1447" t="s">
        <v>2181</v>
      </c>
      <c r="H1447" t="s">
        <v>322</v>
      </c>
      <c r="I1447" s="1">
        <v>5250</v>
      </c>
      <c r="J1447">
        <v>2021</v>
      </c>
    </row>
    <row r="1448" spans="1:10" x14ac:dyDescent="0.2">
      <c r="A1448">
        <v>223776361</v>
      </c>
      <c r="B1448" s="5">
        <v>541660459</v>
      </c>
      <c r="C1448" t="str">
        <f t="shared" si="66"/>
        <v>223776361_2022</v>
      </c>
      <c r="D1448" t="str">
        <f t="shared" si="67"/>
        <v>Seven Trails Foundation Inc_Alliance Defending Freedom2022500</v>
      </c>
      <c r="E1448" t="str">
        <f t="shared" si="68"/>
        <v>ProPublica</v>
      </c>
      <c r="F1448" t="s">
        <v>2206</v>
      </c>
      <c r="G1448" t="s">
        <v>2181</v>
      </c>
      <c r="H1448" t="s">
        <v>322</v>
      </c>
      <c r="I1448" s="1">
        <v>500</v>
      </c>
      <c r="J1448">
        <v>2022</v>
      </c>
    </row>
    <row r="1449" spans="1:10" x14ac:dyDescent="0.2">
      <c r="A1449">
        <v>200983799</v>
      </c>
      <c r="B1449" s="5">
        <v>541660459</v>
      </c>
      <c r="C1449" t="str">
        <f t="shared" si="66"/>
        <v>200983799_2012</v>
      </c>
      <c r="D1449" t="str">
        <f t="shared" si="67"/>
        <v>Sharon A Fordham Foundation Inc_Alliance Defending Freedom2012250</v>
      </c>
      <c r="E1449" t="str">
        <f t="shared" si="68"/>
        <v>ProPublica</v>
      </c>
      <c r="F1449" t="s">
        <v>2207</v>
      </c>
      <c r="G1449" t="s">
        <v>2182</v>
      </c>
      <c r="H1449" t="s">
        <v>322</v>
      </c>
      <c r="I1449" s="1">
        <v>250</v>
      </c>
      <c r="J1449">
        <v>2012</v>
      </c>
    </row>
    <row r="1450" spans="1:10" x14ac:dyDescent="0.2">
      <c r="A1450">
        <v>200983799</v>
      </c>
      <c r="B1450" s="5">
        <v>541660459</v>
      </c>
      <c r="C1450" t="str">
        <f t="shared" si="66"/>
        <v>200983799_2013</v>
      </c>
      <c r="D1450" t="str">
        <f t="shared" si="67"/>
        <v>Sharon A Fordham Foundation Inc_Alliance Defending Freedom2013250</v>
      </c>
      <c r="E1450" t="str">
        <f t="shared" si="68"/>
        <v>ProPublica</v>
      </c>
      <c r="F1450" t="s">
        <v>2208</v>
      </c>
      <c r="G1450" t="s">
        <v>2182</v>
      </c>
      <c r="H1450" t="s">
        <v>322</v>
      </c>
      <c r="I1450" s="1">
        <v>250</v>
      </c>
      <c r="J1450">
        <v>2013</v>
      </c>
    </row>
    <row r="1451" spans="1:10" x14ac:dyDescent="0.2">
      <c r="A1451">
        <v>200983799</v>
      </c>
      <c r="B1451" s="5">
        <v>541660459</v>
      </c>
      <c r="C1451" t="str">
        <f t="shared" si="66"/>
        <v>200983799_2014</v>
      </c>
      <c r="D1451" t="str">
        <f t="shared" si="67"/>
        <v>Sharon A Fordham Foundation Inc_Alliance Defending Freedom2014500</v>
      </c>
      <c r="E1451" t="str">
        <f t="shared" si="68"/>
        <v>ProPublica</v>
      </c>
      <c r="F1451" t="s">
        <v>2209</v>
      </c>
      <c r="G1451" t="s">
        <v>2182</v>
      </c>
      <c r="H1451" t="s">
        <v>322</v>
      </c>
      <c r="I1451" s="1">
        <v>500</v>
      </c>
      <c r="J1451">
        <v>2014</v>
      </c>
    </row>
    <row r="1452" spans="1:10" x14ac:dyDescent="0.2">
      <c r="A1452">
        <v>200983799</v>
      </c>
      <c r="B1452" s="5">
        <v>541660459</v>
      </c>
      <c r="C1452" t="str">
        <f t="shared" si="66"/>
        <v>200983799_2016</v>
      </c>
      <c r="D1452" t="str">
        <f t="shared" si="67"/>
        <v>Sharon A Fordham Foundation Inc_Alliance Defending Freedom2016250</v>
      </c>
      <c r="E1452" t="str">
        <f t="shared" si="68"/>
        <v>ProPublica</v>
      </c>
      <c r="F1452" t="s">
        <v>2210</v>
      </c>
      <c r="G1452" t="s">
        <v>2182</v>
      </c>
      <c r="H1452" t="s">
        <v>322</v>
      </c>
      <c r="I1452" s="1">
        <v>250</v>
      </c>
      <c r="J1452">
        <v>2016</v>
      </c>
    </row>
    <row r="1453" spans="1:10" x14ac:dyDescent="0.2">
      <c r="A1453">
        <v>200983799</v>
      </c>
      <c r="B1453" s="5">
        <v>541660459</v>
      </c>
      <c r="C1453" t="str">
        <f t="shared" si="66"/>
        <v>200983799_2018</v>
      </c>
      <c r="D1453" t="str">
        <f t="shared" si="67"/>
        <v>Sharon A Fordham Foundation Inc_Alliance Defending Freedom2018150</v>
      </c>
      <c r="E1453" t="str">
        <f t="shared" si="68"/>
        <v>ProPublica</v>
      </c>
      <c r="F1453" t="s">
        <v>2211</v>
      </c>
      <c r="G1453" t="s">
        <v>2182</v>
      </c>
      <c r="H1453" t="s">
        <v>322</v>
      </c>
      <c r="I1453" s="1">
        <v>150</v>
      </c>
      <c r="J1453">
        <v>2018</v>
      </c>
    </row>
    <row r="1454" spans="1:10" x14ac:dyDescent="0.2">
      <c r="A1454">
        <v>136066583</v>
      </c>
      <c r="B1454" s="5">
        <v>541660459</v>
      </c>
      <c r="C1454" t="str">
        <f t="shared" si="66"/>
        <v>136066583_2014</v>
      </c>
      <c r="D1454" t="str">
        <f t="shared" si="67"/>
        <v>Shell USA Company Foundation_Alliance Defending Freedom201425</v>
      </c>
      <c r="E1454" t="str">
        <f t="shared" si="68"/>
        <v>ProPublica</v>
      </c>
      <c r="F1454" t="s">
        <v>2212</v>
      </c>
      <c r="G1454" t="s">
        <v>2269</v>
      </c>
      <c r="H1454" t="s">
        <v>322</v>
      </c>
      <c r="I1454" s="1">
        <v>25</v>
      </c>
      <c r="J1454">
        <v>2014</v>
      </c>
    </row>
    <row r="1455" spans="1:10" x14ac:dyDescent="0.2">
      <c r="A1455">
        <v>136066583</v>
      </c>
      <c r="B1455" s="5">
        <v>541660459</v>
      </c>
      <c r="C1455" t="str">
        <f t="shared" si="66"/>
        <v>136066583_2015</v>
      </c>
      <c r="D1455" t="str">
        <f t="shared" si="67"/>
        <v>Shell USA Company Foundation_Alliance Defending Freedom20153625</v>
      </c>
      <c r="E1455" t="str">
        <f t="shared" si="68"/>
        <v>ProPublica</v>
      </c>
      <c r="F1455" t="s">
        <v>2213</v>
      </c>
      <c r="G1455" t="s">
        <v>2269</v>
      </c>
      <c r="H1455" t="s">
        <v>322</v>
      </c>
      <c r="I1455" s="1">
        <v>3625</v>
      </c>
      <c r="J1455">
        <v>2015</v>
      </c>
    </row>
    <row r="1456" spans="1:10" x14ac:dyDescent="0.2">
      <c r="A1456">
        <v>136066583</v>
      </c>
      <c r="B1456" s="5">
        <v>541660459</v>
      </c>
      <c r="C1456" t="str">
        <f t="shared" si="66"/>
        <v>136066583_2016</v>
      </c>
      <c r="D1456" t="str">
        <f t="shared" si="67"/>
        <v>Shell USA Company Foundation_Alliance Defending Freedom201610183</v>
      </c>
      <c r="E1456" t="str">
        <f t="shared" si="68"/>
        <v>ProPublica</v>
      </c>
      <c r="F1456" t="s">
        <v>2214</v>
      </c>
      <c r="G1456" t="s">
        <v>2269</v>
      </c>
      <c r="H1456" t="s">
        <v>322</v>
      </c>
      <c r="I1456" s="1">
        <v>10183</v>
      </c>
      <c r="J1456">
        <v>2016</v>
      </c>
    </row>
    <row r="1457" spans="1:10" x14ac:dyDescent="0.2">
      <c r="A1457">
        <v>136066583</v>
      </c>
      <c r="B1457" s="5">
        <v>541660459</v>
      </c>
      <c r="C1457" t="str">
        <f t="shared" si="66"/>
        <v>136066583_2017</v>
      </c>
      <c r="D1457" t="str">
        <f t="shared" si="67"/>
        <v>Shell USA Company Foundation_Alliance Defending Freedom20177725</v>
      </c>
      <c r="E1457" t="str">
        <f t="shared" si="68"/>
        <v>ProPublica</v>
      </c>
      <c r="F1457" t="s">
        <v>2215</v>
      </c>
      <c r="G1457" t="s">
        <v>2269</v>
      </c>
      <c r="H1457" t="s">
        <v>322</v>
      </c>
      <c r="I1457" s="1">
        <v>7725</v>
      </c>
      <c r="J1457">
        <v>2017</v>
      </c>
    </row>
    <row r="1458" spans="1:10" x14ac:dyDescent="0.2">
      <c r="A1458">
        <v>136066583</v>
      </c>
      <c r="B1458" s="5">
        <v>541660459</v>
      </c>
      <c r="C1458" t="str">
        <f t="shared" si="66"/>
        <v>136066583_2018</v>
      </c>
      <c r="D1458" t="str">
        <f t="shared" si="67"/>
        <v>Shell USA Company Foundation_Alliance Defending Freedom20181500</v>
      </c>
      <c r="E1458" t="str">
        <f t="shared" si="68"/>
        <v>ProPublica</v>
      </c>
      <c r="F1458" t="s">
        <v>2216</v>
      </c>
      <c r="G1458" t="s">
        <v>2269</v>
      </c>
      <c r="H1458" t="s">
        <v>322</v>
      </c>
      <c r="I1458" s="1">
        <v>1500</v>
      </c>
      <c r="J1458">
        <v>2018</v>
      </c>
    </row>
    <row r="1459" spans="1:10" x14ac:dyDescent="0.2">
      <c r="A1459">
        <v>136066583</v>
      </c>
      <c r="B1459" s="5">
        <v>541660459</v>
      </c>
      <c r="C1459" t="str">
        <f t="shared" si="66"/>
        <v>136066583_2018</v>
      </c>
      <c r="D1459" t="str">
        <f t="shared" si="67"/>
        <v>Shell USA Company Foundation_Alliance Defending Freedom20181975</v>
      </c>
      <c r="E1459" t="str">
        <f t="shared" si="68"/>
        <v>ProPublica</v>
      </c>
      <c r="F1459" t="s">
        <v>2216</v>
      </c>
      <c r="G1459" t="s">
        <v>2269</v>
      </c>
      <c r="H1459" t="s">
        <v>322</v>
      </c>
      <c r="I1459" s="1">
        <v>1975</v>
      </c>
      <c r="J1459">
        <v>2018</v>
      </c>
    </row>
    <row r="1460" spans="1:10" x14ac:dyDescent="0.2">
      <c r="A1460">
        <v>136066583</v>
      </c>
      <c r="B1460" s="5">
        <v>541660459</v>
      </c>
      <c r="C1460" t="str">
        <f t="shared" si="66"/>
        <v>136066583_2019</v>
      </c>
      <c r="D1460" t="str">
        <f t="shared" si="67"/>
        <v>Shell USA Company Foundation_Alliance Defending Freedom201950</v>
      </c>
      <c r="E1460" t="str">
        <f t="shared" si="68"/>
        <v>ProPublica</v>
      </c>
      <c r="F1460" t="s">
        <v>2217</v>
      </c>
      <c r="G1460" t="s">
        <v>2269</v>
      </c>
      <c r="H1460" t="s">
        <v>322</v>
      </c>
      <c r="I1460" s="1">
        <v>50</v>
      </c>
      <c r="J1460">
        <v>2019</v>
      </c>
    </row>
    <row r="1461" spans="1:10" x14ac:dyDescent="0.2">
      <c r="A1461">
        <v>136066583</v>
      </c>
      <c r="B1461" s="5">
        <v>541660459</v>
      </c>
      <c r="C1461" t="str">
        <f t="shared" si="66"/>
        <v>136066583_2019</v>
      </c>
      <c r="D1461" t="str">
        <f t="shared" si="67"/>
        <v>Shell USA Company Foundation_Alliance Defending Freedom20198525</v>
      </c>
      <c r="E1461" t="str">
        <f t="shared" si="68"/>
        <v>ProPublica</v>
      </c>
      <c r="F1461" t="s">
        <v>2217</v>
      </c>
      <c r="G1461" t="s">
        <v>2269</v>
      </c>
      <c r="H1461" t="s">
        <v>322</v>
      </c>
      <c r="I1461" s="1">
        <v>8525</v>
      </c>
      <c r="J1461">
        <v>2019</v>
      </c>
    </row>
    <row r="1462" spans="1:10" x14ac:dyDescent="0.2">
      <c r="A1462">
        <v>136066583</v>
      </c>
      <c r="B1462" s="5">
        <v>541660459</v>
      </c>
      <c r="C1462" t="str">
        <f t="shared" si="66"/>
        <v>136066583_2020</v>
      </c>
      <c r="D1462" t="str">
        <f t="shared" si="67"/>
        <v>Shell USA Company Foundation_Alliance Defending Freedom2020425</v>
      </c>
      <c r="E1462" t="str">
        <f t="shared" si="68"/>
        <v>ProPublica</v>
      </c>
      <c r="F1462" t="s">
        <v>2218</v>
      </c>
      <c r="G1462" t="s">
        <v>2269</v>
      </c>
      <c r="H1462" t="s">
        <v>322</v>
      </c>
      <c r="I1462" s="1">
        <v>425</v>
      </c>
      <c r="J1462">
        <v>2020</v>
      </c>
    </row>
    <row r="1463" spans="1:10" x14ac:dyDescent="0.2">
      <c r="A1463">
        <v>136066583</v>
      </c>
      <c r="B1463" s="5">
        <v>541660459</v>
      </c>
      <c r="C1463" t="str">
        <f t="shared" si="66"/>
        <v>136066583_2020</v>
      </c>
      <c r="D1463" t="str">
        <f t="shared" si="67"/>
        <v>Shell USA Company Foundation_Alliance Defending Freedom20205775</v>
      </c>
      <c r="E1463" t="str">
        <f t="shared" si="68"/>
        <v>ProPublica</v>
      </c>
      <c r="F1463" t="s">
        <v>2218</v>
      </c>
      <c r="G1463" t="s">
        <v>2269</v>
      </c>
      <c r="H1463" t="s">
        <v>322</v>
      </c>
      <c r="I1463" s="1">
        <v>5775</v>
      </c>
      <c r="J1463">
        <v>2020</v>
      </c>
    </row>
    <row r="1464" spans="1:10" x14ac:dyDescent="0.2">
      <c r="A1464">
        <v>136066583</v>
      </c>
      <c r="B1464" s="5">
        <v>541660459</v>
      </c>
      <c r="C1464" t="str">
        <f t="shared" si="66"/>
        <v>136066583_2021</v>
      </c>
      <c r="D1464" t="str">
        <f t="shared" si="67"/>
        <v>Shell USA Company Foundation_Alliance Defending Freedom20211850</v>
      </c>
      <c r="E1464" t="str">
        <f t="shared" si="68"/>
        <v>ProPublica</v>
      </c>
      <c r="F1464" t="s">
        <v>2220</v>
      </c>
      <c r="G1464" t="s">
        <v>2269</v>
      </c>
      <c r="H1464" t="s">
        <v>322</v>
      </c>
      <c r="I1464" s="1">
        <v>1850</v>
      </c>
      <c r="J1464">
        <v>2021</v>
      </c>
    </row>
    <row r="1465" spans="1:10" x14ac:dyDescent="0.2">
      <c r="A1465">
        <v>136066583</v>
      </c>
      <c r="B1465" s="5">
        <v>541660459</v>
      </c>
      <c r="C1465" t="str">
        <f t="shared" si="66"/>
        <v>136066583_2021</v>
      </c>
      <c r="D1465" t="str">
        <f t="shared" si="67"/>
        <v>Shell USA Company Foundation_Alliance Defending Freedom20215724</v>
      </c>
      <c r="E1465" t="str">
        <f t="shared" si="68"/>
        <v>ProPublica</v>
      </c>
      <c r="F1465" t="s">
        <v>2219</v>
      </c>
      <c r="G1465" t="s">
        <v>2269</v>
      </c>
      <c r="H1465" t="s">
        <v>322</v>
      </c>
      <c r="I1465" s="1">
        <v>5724</v>
      </c>
      <c r="J1465">
        <v>2021</v>
      </c>
    </row>
    <row r="1466" spans="1:10" x14ac:dyDescent="0.2">
      <c r="A1466">
        <v>136066583</v>
      </c>
      <c r="B1466" s="5">
        <v>541660459</v>
      </c>
      <c r="C1466" t="str">
        <f t="shared" si="66"/>
        <v>136066583_2022</v>
      </c>
      <c r="D1466" t="str">
        <f t="shared" si="67"/>
        <v>Shell USA Company Foundation_Alliance Defending Freedom20228220</v>
      </c>
      <c r="E1466" t="str">
        <f t="shared" si="68"/>
        <v>ProPublica</v>
      </c>
      <c r="F1466" t="s">
        <v>2221</v>
      </c>
      <c r="G1466" t="s">
        <v>2269</v>
      </c>
      <c r="H1466" t="s">
        <v>322</v>
      </c>
      <c r="I1466" s="1">
        <v>8220</v>
      </c>
      <c r="J1466">
        <v>2022</v>
      </c>
    </row>
    <row r="1467" spans="1:10" x14ac:dyDescent="0.2">
      <c r="A1467">
        <v>136066583</v>
      </c>
      <c r="B1467" s="5">
        <v>541660459</v>
      </c>
      <c r="C1467" t="str">
        <f t="shared" si="66"/>
        <v>136066583_2022</v>
      </c>
      <c r="D1467" t="str">
        <f t="shared" si="67"/>
        <v>Shell USA Company Foundation_Alliance Defending Freedom20228220</v>
      </c>
      <c r="E1467" t="str">
        <f t="shared" si="68"/>
        <v>ProPublica</v>
      </c>
      <c r="F1467" t="s">
        <v>2222</v>
      </c>
      <c r="G1467" t="s">
        <v>2269</v>
      </c>
      <c r="H1467" t="s">
        <v>322</v>
      </c>
      <c r="I1467" s="1">
        <v>8220</v>
      </c>
      <c r="J1467">
        <v>2022</v>
      </c>
    </row>
    <row r="1468" spans="1:10" x14ac:dyDescent="0.2">
      <c r="A1468">
        <v>453725115</v>
      </c>
      <c r="B1468" s="5">
        <v>541660459</v>
      </c>
      <c r="C1468" t="str">
        <f t="shared" si="66"/>
        <v>453725115_2014</v>
      </c>
      <c r="D1468" t="str">
        <f t="shared" si="67"/>
        <v>Shepherd Sower Sentinel and Scholar Foundation_Alliance Defending Freedom201470000</v>
      </c>
      <c r="E1468" t="str">
        <f t="shared" si="68"/>
        <v>ProPublica</v>
      </c>
      <c r="F1468" t="s">
        <v>2223</v>
      </c>
      <c r="G1468" t="s">
        <v>2270</v>
      </c>
      <c r="H1468" t="s">
        <v>322</v>
      </c>
      <c r="I1468" s="1">
        <v>70000</v>
      </c>
      <c r="J1468">
        <v>2014</v>
      </c>
    </row>
    <row r="1469" spans="1:10" x14ac:dyDescent="0.2">
      <c r="A1469">
        <v>453725115</v>
      </c>
      <c r="B1469" s="5">
        <v>541660459</v>
      </c>
      <c r="C1469" t="str">
        <f t="shared" si="66"/>
        <v>453725115_2015</v>
      </c>
      <c r="D1469" t="str">
        <f t="shared" si="67"/>
        <v>Shepherd Sower Sentinel and Scholar Foundation_Alliance Defending Freedom201590000</v>
      </c>
      <c r="E1469" t="str">
        <f t="shared" si="68"/>
        <v>ProPublica</v>
      </c>
      <c r="F1469" t="s">
        <v>2224</v>
      </c>
      <c r="G1469" t="s">
        <v>2270</v>
      </c>
      <c r="H1469" t="s">
        <v>322</v>
      </c>
      <c r="I1469" s="1">
        <v>90000</v>
      </c>
      <c r="J1469">
        <v>2015</v>
      </c>
    </row>
    <row r="1470" spans="1:10" x14ac:dyDescent="0.2">
      <c r="A1470">
        <v>453725115</v>
      </c>
      <c r="B1470" s="5">
        <v>541660459</v>
      </c>
      <c r="C1470" t="str">
        <f t="shared" si="66"/>
        <v>453725115_2016</v>
      </c>
      <c r="D1470" t="str">
        <f t="shared" si="67"/>
        <v>Shepherd Sower Sentinel and Scholar Foundation_Alliance Defending Freedom201660000</v>
      </c>
      <c r="E1470" t="str">
        <f t="shared" si="68"/>
        <v>ProPublica</v>
      </c>
      <c r="F1470" t="s">
        <v>2225</v>
      </c>
      <c r="G1470" t="s">
        <v>2270</v>
      </c>
      <c r="H1470" t="s">
        <v>322</v>
      </c>
      <c r="I1470" s="1">
        <v>60000</v>
      </c>
      <c r="J1470">
        <v>2016</v>
      </c>
    </row>
    <row r="1471" spans="1:10" x14ac:dyDescent="0.2">
      <c r="A1471">
        <v>453725115</v>
      </c>
      <c r="B1471" s="5">
        <v>541660459</v>
      </c>
      <c r="C1471" t="str">
        <f t="shared" si="66"/>
        <v>453725115_2017</v>
      </c>
      <c r="D1471" t="str">
        <f t="shared" si="67"/>
        <v>Shepherd Sower Sentinel and Scholar Foundation_Alliance Defending Freedom2017200000</v>
      </c>
      <c r="E1471" t="str">
        <f t="shared" si="68"/>
        <v>ProPublica</v>
      </c>
      <c r="F1471" t="s">
        <v>2226</v>
      </c>
      <c r="G1471" t="s">
        <v>2270</v>
      </c>
      <c r="H1471" t="s">
        <v>322</v>
      </c>
      <c r="I1471" s="1">
        <v>200000</v>
      </c>
      <c r="J1471">
        <v>2017</v>
      </c>
    </row>
    <row r="1472" spans="1:10" x14ac:dyDescent="0.2">
      <c r="A1472">
        <v>453725115</v>
      </c>
      <c r="B1472" s="5">
        <v>541660459</v>
      </c>
      <c r="C1472" t="str">
        <f t="shared" si="66"/>
        <v>453725115_2018</v>
      </c>
      <c r="D1472" t="str">
        <f t="shared" si="67"/>
        <v>Shepherd Sower Sentinel and Scholar Foundation_Alliance Defending Freedom2018100000</v>
      </c>
      <c r="E1472" t="str">
        <f t="shared" si="68"/>
        <v>ProPublica</v>
      </c>
      <c r="F1472" t="s">
        <v>2227</v>
      </c>
      <c r="G1472" t="s">
        <v>2270</v>
      </c>
      <c r="H1472" t="s">
        <v>322</v>
      </c>
      <c r="I1472" s="1">
        <v>100000</v>
      </c>
      <c r="J1472">
        <v>2018</v>
      </c>
    </row>
    <row r="1473" spans="1:10" x14ac:dyDescent="0.2">
      <c r="A1473">
        <v>453725115</v>
      </c>
      <c r="B1473" s="5">
        <v>541660459</v>
      </c>
      <c r="C1473" t="str">
        <f t="shared" si="66"/>
        <v>453725115_2019</v>
      </c>
      <c r="D1473" t="str">
        <f t="shared" si="67"/>
        <v>Shepherd Sower Sentinel and Scholar Foundation_Alliance Defending Freedom2019200000</v>
      </c>
      <c r="E1473" t="str">
        <f t="shared" si="68"/>
        <v>ProPublica</v>
      </c>
      <c r="F1473" t="s">
        <v>2228</v>
      </c>
      <c r="G1473" t="s">
        <v>2270</v>
      </c>
      <c r="H1473" t="s">
        <v>322</v>
      </c>
      <c r="I1473" s="1">
        <v>200000</v>
      </c>
      <c r="J1473">
        <v>2019</v>
      </c>
    </row>
    <row r="1474" spans="1:10" x14ac:dyDescent="0.2">
      <c r="A1474">
        <v>453725115</v>
      </c>
      <c r="B1474" s="5">
        <v>541660459</v>
      </c>
      <c r="C1474" t="str">
        <f t="shared" ref="C1474:C1537" si="69">_xlfn.CONCAT(A1474,"_",J1474)</f>
        <v>453725115_2020</v>
      </c>
      <c r="D1474" t="str">
        <f t="shared" ref="D1474:D1537" si="70">_xlfn.CONCAT(G1474,"_",H1474,J1474,I1474)</f>
        <v>Shepherd Sower Sentinel and Scholar Foundation_Alliance Defending Freedom2020125000</v>
      </c>
      <c r="E1474" t="str">
        <f t="shared" ref="E1474:E1537" si="71">IF(ISNUMBER(SEARCH("Conservative",F1474)),"CT",IF(ISNUMBER(SEARCH("Propublica",F1474)),"ProPublica","990"))</f>
        <v>ProPublica</v>
      </c>
      <c r="F1474" t="s">
        <v>2229</v>
      </c>
      <c r="G1474" t="s">
        <v>2270</v>
      </c>
      <c r="H1474" t="s">
        <v>322</v>
      </c>
      <c r="I1474" s="1">
        <v>125000</v>
      </c>
      <c r="J1474">
        <v>2020</v>
      </c>
    </row>
    <row r="1475" spans="1:10" x14ac:dyDescent="0.2">
      <c r="A1475">
        <v>453725115</v>
      </c>
      <c r="B1475" s="5">
        <v>541660459</v>
      </c>
      <c r="C1475" t="str">
        <f t="shared" si="69"/>
        <v>453725115_2021</v>
      </c>
      <c r="D1475" t="str">
        <f t="shared" si="70"/>
        <v>Shepherd Sower Sentinel and Scholar Foundation_Alliance Defending Freedom2021155000</v>
      </c>
      <c r="E1475" t="str">
        <f t="shared" si="71"/>
        <v>ProPublica</v>
      </c>
      <c r="F1475" t="s">
        <v>2230</v>
      </c>
      <c r="G1475" t="s">
        <v>2270</v>
      </c>
      <c r="H1475" t="s">
        <v>322</v>
      </c>
      <c r="I1475" s="1">
        <v>155000</v>
      </c>
      <c r="J1475">
        <v>2021</v>
      </c>
    </row>
    <row r="1476" spans="1:10" x14ac:dyDescent="0.2">
      <c r="A1476">
        <v>453725115</v>
      </c>
      <c r="B1476" s="5">
        <v>541660459</v>
      </c>
      <c r="C1476" t="str">
        <f t="shared" si="69"/>
        <v>453725115_2022</v>
      </c>
      <c r="D1476" t="str">
        <f t="shared" si="70"/>
        <v>Shepherd Sower Sentinel and Scholar Foundation_Alliance Defending Freedom2022125000</v>
      </c>
      <c r="E1476" t="str">
        <f t="shared" si="71"/>
        <v>ProPublica</v>
      </c>
      <c r="F1476" t="s">
        <v>2231</v>
      </c>
      <c r="G1476" t="s">
        <v>2270</v>
      </c>
      <c r="H1476" t="s">
        <v>322</v>
      </c>
      <c r="I1476" s="1">
        <v>125000</v>
      </c>
      <c r="J1476">
        <v>2022</v>
      </c>
    </row>
    <row r="1477" spans="1:10" x14ac:dyDescent="0.2">
      <c r="A1477">
        <v>453725115</v>
      </c>
      <c r="B1477" s="5">
        <v>541660459</v>
      </c>
      <c r="C1477" t="str">
        <f t="shared" si="69"/>
        <v>453725115_2023</v>
      </c>
      <c r="D1477" t="str">
        <f t="shared" si="70"/>
        <v>Shepherd Sower Sentinel and Scholar Foundation_Alliance Defending Freedom2023135000</v>
      </c>
      <c r="E1477" t="str">
        <f t="shared" si="71"/>
        <v>ProPublica</v>
      </c>
      <c r="F1477" t="s">
        <v>2232</v>
      </c>
      <c r="G1477" t="s">
        <v>2270</v>
      </c>
      <c r="H1477" t="s">
        <v>322</v>
      </c>
      <c r="I1477" s="1">
        <v>135000</v>
      </c>
      <c r="J1477">
        <v>2023</v>
      </c>
    </row>
    <row r="1478" spans="1:10" x14ac:dyDescent="0.2">
      <c r="A1478">
        <v>263615062</v>
      </c>
      <c r="B1478" s="5">
        <v>541660459</v>
      </c>
      <c r="C1478" t="str">
        <f t="shared" si="69"/>
        <v>263615062_2021</v>
      </c>
      <c r="D1478" t="str">
        <f t="shared" si="70"/>
        <v>Shupe Family Foundation_Alliance Defending Freedom202120000</v>
      </c>
      <c r="E1478" t="str">
        <f t="shared" si="71"/>
        <v>ProPublica</v>
      </c>
      <c r="F1478" t="s">
        <v>2233</v>
      </c>
      <c r="G1478" t="s">
        <v>2183</v>
      </c>
      <c r="H1478" t="s">
        <v>322</v>
      </c>
      <c r="I1478" s="1">
        <v>20000</v>
      </c>
      <c r="J1478">
        <v>2021</v>
      </c>
    </row>
    <row r="1479" spans="1:10" x14ac:dyDescent="0.2">
      <c r="A1479">
        <v>263615062</v>
      </c>
      <c r="B1479" s="5">
        <v>541660459</v>
      </c>
      <c r="C1479" t="str">
        <f t="shared" si="69"/>
        <v>263615062_2022</v>
      </c>
      <c r="D1479" t="str">
        <f t="shared" si="70"/>
        <v>Shupe Family Foundation_Alliance Defending Freedom202210000</v>
      </c>
      <c r="E1479" t="str">
        <f t="shared" si="71"/>
        <v>ProPublica</v>
      </c>
      <c r="F1479" t="s">
        <v>2234</v>
      </c>
      <c r="G1479" t="s">
        <v>2183</v>
      </c>
      <c r="H1479" t="s">
        <v>322</v>
      </c>
      <c r="I1479" s="1">
        <v>10000</v>
      </c>
      <c r="J1479">
        <v>2022</v>
      </c>
    </row>
    <row r="1480" spans="1:10" x14ac:dyDescent="0.2">
      <c r="A1480">
        <v>263615062</v>
      </c>
      <c r="B1480" s="5">
        <v>541660459</v>
      </c>
      <c r="C1480" t="str">
        <f t="shared" si="69"/>
        <v>263615062_2023</v>
      </c>
      <c r="D1480" t="str">
        <f t="shared" si="70"/>
        <v>Shupe Family Foundation_Alliance Defending Freedom202350000</v>
      </c>
      <c r="E1480" t="str">
        <f t="shared" si="71"/>
        <v>ProPublica</v>
      </c>
      <c r="F1480" t="s">
        <v>2235</v>
      </c>
      <c r="G1480" t="s">
        <v>2183</v>
      </c>
      <c r="H1480" t="s">
        <v>322</v>
      </c>
      <c r="I1480" s="1">
        <v>50000</v>
      </c>
      <c r="J1480">
        <v>2023</v>
      </c>
    </row>
    <row r="1481" spans="1:10" x14ac:dyDescent="0.2">
      <c r="A1481">
        <v>203980527</v>
      </c>
      <c r="B1481" s="5">
        <v>541660459</v>
      </c>
      <c r="C1481" t="str">
        <f t="shared" si="69"/>
        <v>203980527_2023</v>
      </c>
      <c r="D1481" t="str">
        <f t="shared" si="70"/>
        <v>Sidley Austin Foundation_Alliance Defending Freedom2023400</v>
      </c>
      <c r="E1481" t="str">
        <f t="shared" si="71"/>
        <v>ProPublica</v>
      </c>
      <c r="F1481" t="s">
        <v>2236</v>
      </c>
      <c r="G1481" t="s">
        <v>2184</v>
      </c>
      <c r="H1481" t="s">
        <v>322</v>
      </c>
      <c r="I1481" s="1">
        <v>400</v>
      </c>
      <c r="J1481">
        <v>2023</v>
      </c>
    </row>
    <row r="1482" spans="1:10" x14ac:dyDescent="0.2">
      <c r="A1482">
        <v>205205488</v>
      </c>
      <c r="B1482" s="5">
        <v>541660459</v>
      </c>
      <c r="C1482" t="str">
        <f t="shared" si="69"/>
        <v>205205488_2015</v>
      </c>
      <c r="D1482" t="str">
        <f t="shared" si="70"/>
        <v>Silicon Valley Community Foundation_Alliance Defending Freedom20159415</v>
      </c>
      <c r="E1482" t="str">
        <f t="shared" si="71"/>
        <v>ProPublica</v>
      </c>
      <c r="F1482" t="s">
        <v>2237</v>
      </c>
      <c r="G1482" t="s">
        <v>2185</v>
      </c>
      <c r="H1482" t="s">
        <v>322</v>
      </c>
      <c r="I1482" s="1">
        <v>9415</v>
      </c>
      <c r="J1482">
        <v>2015</v>
      </c>
    </row>
    <row r="1483" spans="1:10" x14ac:dyDescent="0.2">
      <c r="A1483">
        <v>205205488</v>
      </c>
      <c r="B1483" s="5">
        <v>541660459</v>
      </c>
      <c r="C1483" t="str">
        <f t="shared" si="69"/>
        <v>205205488_2018</v>
      </c>
      <c r="D1483" t="str">
        <f t="shared" si="70"/>
        <v>Silicon Valley Community Foundation_Alliance Defending Freedom201890000</v>
      </c>
      <c r="E1483" t="str">
        <f t="shared" si="71"/>
        <v>ProPublica</v>
      </c>
      <c r="F1483" t="s">
        <v>2238</v>
      </c>
      <c r="G1483" t="s">
        <v>2185</v>
      </c>
      <c r="H1483" t="s">
        <v>322</v>
      </c>
      <c r="I1483" s="1">
        <v>90000</v>
      </c>
      <c r="J1483">
        <v>2018</v>
      </c>
    </row>
    <row r="1484" spans="1:10" x14ac:dyDescent="0.2">
      <c r="A1484">
        <v>756583001</v>
      </c>
      <c r="B1484" s="5">
        <v>541660459</v>
      </c>
      <c r="C1484" t="str">
        <f t="shared" si="69"/>
        <v>756583001_2020</v>
      </c>
      <c r="D1484" t="str">
        <f t="shared" si="70"/>
        <v>Simpson Charitable Trust_Alliance Defending Freedom20202000</v>
      </c>
      <c r="E1484" t="str">
        <f t="shared" si="71"/>
        <v>ProPublica</v>
      </c>
      <c r="F1484" t="s">
        <v>2239</v>
      </c>
      <c r="G1484" t="s">
        <v>2271</v>
      </c>
      <c r="H1484" t="s">
        <v>322</v>
      </c>
      <c r="I1484" s="1">
        <v>2000</v>
      </c>
      <c r="J1484">
        <v>2020</v>
      </c>
    </row>
    <row r="1485" spans="1:10" x14ac:dyDescent="0.2">
      <c r="A1485">
        <v>756583001</v>
      </c>
      <c r="B1485" s="5">
        <v>541660459</v>
      </c>
      <c r="C1485" t="str">
        <f t="shared" si="69"/>
        <v>756583001_2021</v>
      </c>
      <c r="D1485" t="str">
        <f t="shared" si="70"/>
        <v>Simpson Charitable Trust_Alliance Defending Freedom20212000</v>
      </c>
      <c r="E1485" t="str">
        <f t="shared" si="71"/>
        <v>ProPublica</v>
      </c>
      <c r="F1485" t="s">
        <v>2240</v>
      </c>
      <c r="G1485" t="s">
        <v>2271</v>
      </c>
      <c r="H1485" t="s">
        <v>322</v>
      </c>
      <c r="I1485" s="1">
        <v>2000</v>
      </c>
      <c r="J1485">
        <v>2021</v>
      </c>
    </row>
    <row r="1486" spans="1:10" x14ac:dyDescent="0.2">
      <c r="A1486">
        <v>756583001</v>
      </c>
      <c r="B1486" s="5">
        <v>541660459</v>
      </c>
      <c r="C1486" t="str">
        <f t="shared" si="69"/>
        <v>756583001_2022</v>
      </c>
      <c r="D1486" t="str">
        <f t="shared" si="70"/>
        <v>Simpson Charitable Trust_Alliance Defending Freedom20222000</v>
      </c>
      <c r="E1486" t="str">
        <f t="shared" si="71"/>
        <v>ProPublica</v>
      </c>
      <c r="F1486" t="s">
        <v>2241</v>
      </c>
      <c r="G1486" t="s">
        <v>2271</v>
      </c>
      <c r="H1486" t="s">
        <v>322</v>
      </c>
      <c r="I1486" s="1">
        <v>2000</v>
      </c>
      <c r="J1486">
        <v>2022</v>
      </c>
    </row>
    <row r="1487" spans="1:10" x14ac:dyDescent="0.2">
      <c r="A1487">
        <v>756583001</v>
      </c>
      <c r="B1487" s="5">
        <v>541660459</v>
      </c>
      <c r="C1487" t="str">
        <f t="shared" si="69"/>
        <v>756583001_2023</v>
      </c>
      <c r="D1487" t="str">
        <f t="shared" si="70"/>
        <v>Simpson Charitable Trust_Alliance Defending Freedom20232000</v>
      </c>
      <c r="E1487" t="str">
        <f t="shared" si="71"/>
        <v>ProPublica</v>
      </c>
      <c r="F1487" t="s">
        <v>2242</v>
      </c>
      <c r="G1487" t="s">
        <v>2271</v>
      </c>
      <c r="H1487" t="s">
        <v>322</v>
      </c>
      <c r="I1487" s="1">
        <v>2000</v>
      </c>
      <c r="J1487">
        <v>2023</v>
      </c>
    </row>
    <row r="1488" spans="1:10" x14ac:dyDescent="0.2">
      <c r="A1488">
        <v>203765152</v>
      </c>
      <c r="B1488" s="5">
        <v>541660459</v>
      </c>
      <c r="C1488" t="str">
        <f t="shared" si="69"/>
        <v>203765152_2021</v>
      </c>
      <c r="D1488" t="str">
        <f t="shared" si="70"/>
        <v>Single Step Foundation_Alliance Defending Freedom2021100</v>
      </c>
      <c r="E1488" t="str">
        <f t="shared" si="71"/>
        <v>ProPublica</v>
      </c>
      <c r="F1488" t="s">
        <v>2243</v>
      </c>
      <c r="G1488" t="s">
        <v>2186</v>
      </c>
      <c r="H1488" t="s">
        <v>322</v>
      </c>
      <c r="I1488" s="1">
        <v>100</v>
      </c>
      <c r="J1488">
        <v>2021</v>
      </c>
    </row>
    <row r="1489" spans="1:10" x14ac:dyDescent="0.2">
      <c r="A1489">
        <v>203765152</v>
      </c>
      <c r="B1489" s="5">
        <v>541660459</v>
      </c>
      <c r="C1489" t="str">
        <f t="shared" si="69"/>
        <v>203765152_2023</v>
      </c>
      <c r="D1489" t="str">
        <f t="shared" si="70"/>
        <v>Single Step Foundation_Alliance Defending Freedom2023500</v>
      </c>
      <c r="E1489" t="str">
        <f t="shared" si="71"/>
        <v>ProPublica</v>
      </c>
      <c r="F1489" t="s">
        <v>2244</v>
      </c>
      <c r="G1489" t="s">
        <v>2186</v>
      </c>
      <c r="H1489" t="s">
        <v>322</v>
      </c>
      <c r="I1489" s="1">
        <v>500</v>
      </c>
      <c r="J1489">
        <v>2023</v>
      </c>
    </row>
    <row r="1490" spans="1:10" x14ac:dyDescent="0.2">
      <c r="A1490">
        <v>463627427</v>
      </c>
      <c r="B1490" s="5">
        <v>541660459</v>
      </c>
      <c r="C1490" t="str">
        <f t="shared" si="69"/>
        <v>463627427_2021</v>
      </c>
      <c r="D1490" t="str">
        <f t="shared" si="70"/>
        <v>Smeenk Family Foundation Inc_Alliance Defending Freedom2021250</v>
      </c>
      <c r="E1490" t="str">
        <f t="shared" si="71"/>
        <v>ProPublica</v>
      </c>
      <c r="F1490" t="s">
        <v>2245</v>
      </c>
      <c r="G1490" t="s">
        <v>2187</v>
      </c>
      <c r="H1490" t="s">
        <v>322</v>
      </c>
      <c r="I1490" s="1">
        <v>250</v>
      </c>
      <c r="J1490">
        <v>2021</v>
      </c>
    </row>
    <row r="1491" spans="1:10" x14ac:dyDescent="0.2">
      <c r="A1491">
        <v>463627427</v>
      </c>
      <c r="B1491" s="5">
        <v>541660459</v>
      </c>
      <c r="C1491" t="str">
        <f t="shared" si="69"/>
        <v>463627427_2022</v>
      </c>
      <c r="D1491" t="str">
        <f t="shared" si="70"/>
        <v>Smeenk Family Foundation Inc_Alliance Defending Freedom2022250</v>
      </c>
      <c r="E1491" t="str">
        <f t="shared" si="71"/>
        <v>ProPublica</v>
      </c>
      <c r="F1491" t="s">
        <v>2246</v>
      </c>
      <c r="G1491" t="s">
        <v>2187</v>
      </c>
      <c r="H1491" t="s">
        <v>322</v>
      </c>
      <c r="I1491" s="1">
        <v>250</v>
      </c>
      <c r="J1491">
        <v>2022</v>
      </c>
    </row>
    <row r="1492" spans="1:10" x14ac:dyDescent="0.2">
      <c r="A1492">
        <v>363560773</v>
      </c>
      <c r="B1492" s="5">
        <v>541660459</v>
      </c>
      <c r="C1492" t="str">
        <f t="shared" si="69"/>
        <v>363560773_2022</v>
      </c>
      <c r="D1492" t="str">
        <f t="shared" si="70"/>
        <v>Smith Fries Foundation UTI 111787_Alliance Defending Freedom20221000</v>
      </c>
      <c r="E1492" t="str">
        <f t="shared" si="71"/>
        <v>ProPublica</v>
      </c>
      <c r="F1492" t="s">
        <v>2247</v>
      </c>
      <c r="G1492" t="s">
        <v>2272</v>
      </c>
      <c r="H1492" t="s">
        <v>322</v>
      </c>
      <c r="I1492" s="1">
        <v>1000</v>
      </c>
      <c r="J1492">
        <v>2022</v>
      </c>
    </row>
    <row r="1493" spans="1:10" x14ac:dyDescent="0.2">
      <c r="A1493">
        <v>464239579</v>
      </c>
      <c r="B1493" s="5">
        <v>541660459</v>
      </c>
      <c r="C1493" t="str">
        <f t="shared" si="69"/>
        <v>464239579_2017</v>
      </c>
      <c r="D1493" t="str">
        <f t="shared" si="70"/>
        <v>Sonscope Foundation_Alliance Defending Freedom20173500</v>
      </c>
      <c r="E1493" t="str">
        <f t="shared" si="71"/>
        <v>ProPublica</v>
      </c>
      <c r="F1493" t="s">
        <v>2248</v>
      </c>
      <c r="G1493" t="s">
        <v>2188</v>
      </c>
      <c r="H1493" t="s">
        <v>322</v>
      </c>
      <c r="I1493" s="1">
        <v>3500</v>
      </c>
      <c r="J1493">
        <v>2017</v>
      </c>
    </row>
    <row r="1494" spans="1:10" x14ac:dyDescent="0.2">
      <c r="A1494">
        <v>371390271</v>
      </c>
      <c r="B1494" s="5">
        <v>541660459</v>
      </c>
      <c r="C1494" t="str">
        <f t="shared" si="69"/>
        <v>371390271_2023</v>
      </c>
      <c r="D1494" t="str">
        <f t="shared" si="70"/>
        <v>Southeastern Illinois Community Foundation_Alliance Defending Freedom202325000</v>
      </c>
      <c r="E1494" t="str">
        <f t="shared" si="71"/>
        <v>ProPublica</v>
      </c>
      <c r="F1494" t="s">
        <v>2249</v>
      </c>
      <c r="G1494" t="s">
        <v>2189</v>
      </c>
      <c r="H1494" t="s">
        <v>322</v>
      </c>
      <c r="I1494" s="1">
        <v>25000</v>
      </c>
      <c r="J1494">
        <v>2023</v>
      </c>
    </row>
    <row r="1495" spans="1:10" x14ac:dyDescent="0.2">
      <c r="A1495">
        <v>596580974</v>
      </c>
      <c r="B1495" s="5">
        <v>541660459</v>
      </c>
      <c r="C1495" t="str">
        <f t="shared" si="69"/>
        <v>596580974_2015</v>
      </c>
      <c r="D1495" t="str">
        <f t="shared" si="70"/>
        <v>Southwest Florida Community Foundation Inc_Alliance Defending Freedom201525000</v>
      </c>
      <c r="E1495" t="str">
        <f t="shared" si="71"/>
        <v>ProPublica</v>
      </c>
      <c r="F1495" t="s">
        <v>2250</v>
      </c>
      <c r="G1495" t="s">
        <v>2190</v>
      </c>
      <c r="H1495" t="s">
        <v>322</v>
      </c>
      <c r="I1495" s="1">
        <v>25000</v>
      </c>
      <c r="J1495">
        <v>2015</v>
      </c>
    </row>
    <row r="1496" spans="1:10" x14ac:dyDescent="0.2">
      <c r="A1496">
        <v>596580974</v>
      </c>
      <c r="B1496" s="5">
        <v>541660459</v>
      </c>
      <c r="C1496" t="str">
        <f t="shared" si="69"/>
        <v>596580974_2016</v>
      </c>
      <c r="D1496" t="str">
        <f t="shared" si="70"/>
        <v>Southwest Florida Community Foundation Inc_Alliance Defending Freedom201650000</v>
      </c>
      <c r="E1496" t="str">
        <f t="shared" si="71"/>
        <v>ProPublica</v>
      </c>
      <c r="F1496" t="s">
        <v>2251</v>
      </c>
      <c r="G1496" t="s">
        <v>2190</v>
      </c>
      <c r="H1496" t="s">
        <v>322</v>
      </c>
      <c r="I1496" s="1">
        <v>50000</v>
      </c>
      <c r="J1496">
        <v>2016</v>
      </c>
    </row>
    <row r="1497" spans="1:10" x14ac:dyDescent="0.2">
      <c r="A1497">
        <v>596580974</v>
      </c>
      <c r="B1497" s="5">
        <v>541660459</v>
      </c>
      <c r="C1497" t="str">
        <f t="shared" si="69"/>
        <v>596580974_2017</v>
      </c>
      <c r="D1497" t="str">
        <f t="shared" si="70"/>
        <v>Southwest Florida Community Foundation Inc_Alliance Defending Freedom201740000</v>
      </c>
      <c r="E1497" t="str">
        <f t="shared" si="71"/>
        <v>ProPublica</v>
      </c>
      <c r="F1497" t="s">
        <v>2252</v>
      </c>
      <c r="G1497" t="s">
        <v>2190</v>
      </c>
      <c r="H1497" t="s">
        <v>322</v>
      </c>
      <c r="I1497" s="1">
        <v>40000</v>
      </c>
      <c r="J1497">
        <v>2017</v>
      </c>
    </row>
    <row r="1498" spans="1:10" x14ac:dyDescent="0.2">
      <c r="A1498">
        <v>383422204</v>
      </c>
      <c r="B1498" s="5">
        <v>541660459</v>
      </c>
      <c r="C1498" t="str">
        <f t="shared" si="69"/>
        <v>383422204_2023</v>
      </c>
      <c r="D1498" t="str">
        <f t="shared" si="70"/>
        <v>Springview Foundation_Alliance Defending Freedom202310000</v>
      </c>
      <c r="E1498" t="str">
        <f t="shared" si="71"/>
        <v>ProPublica</v>
      </c>
      <c r="F1498" t="s">
        <v>2253</v>
      </c>
      <c r="G1498" t="s">
        <v>2191</v>
      </c>
      <c r="H1498" t="s">
        <v>322</v>
      </c>
      <c r="I1498" s="1">
        <v>10000</v>
      </c>
      <c r="J1498">
        <v>2023</v>
      </c>
    </row>
    <row r="1499" spans="1:10" x14ac:dyDescent="0.2">
      <c r="A1499">
        <v>341485142</v>
      </c>
      <c r="B1499" s="5">
        <v>541660459</v>
      </c>
      <c r="C1499" t="str">
        <f t="shared" si="69"/>
        <v>341485142_2016</v>
      </c>
      <c r="D1499" t="str">
        <f t="shared" si="70"/>
        <v>Stafast Foundation Inc_Alliance Defending Freedom201615000</v>
      </c>
      <c r="E1499" t="str">
        <f t="shared" si="71"/>
        <v>ProPublica</v>
      </c>
      <c r="F1499" t="s">
        <v>2254</v>
      </c>
      <c r="G1499" t="s">
        <v>2192</v>
      </c>
      <c r="H1499" t="s">
        <v>322</v>
      </c>
      <c r="I1499" s="1">
        <v>15000</v>
      </c>
      <c r="J1499">
        <v>2016</v>
      </c>
    </row>
    <row r="1500" spans="1:10" x14ac:dyDescent="0.2">
      <c r="A1500">
        <v>341485142</v>
      </c>
      <c r="B1500" s="5">
        <v>541660459</v>
      </c>
      <c r="C1500" t="str">
        <f t="shared" si="69"/>
        <v>341485142_2017</v>
      </c>
      <c r="D1500" t="str">
        <f t="shared" si="70"/>
        <v>Stafast Foundation Inc_Alliance Defending Freedom201715000</v>
      </c>
      <c r="E1500" t="str">
        <f t="shared" si="71"/>
        <v>ProPublica</v>
      </c>
      <c r="F1500" t="s">
        <v>2255</v>
      </c>
      <c r="G1500" t="s">
        <v>2192</v>
      </c>
      <c r="H1500" t="s">
        <v>322</v>
      </c>
      <c r="I1500" s="1">
        <v>15000</v>
      </c>
      <c r="J1500">
        <v>2017</v>
      </c>
    </row>
    <row r="1501" spans="1:10" x14ac:dyDescent="0.2">
      <c r="A1501">
        <v>341485142</v>
      </c>
      <c r="B1501" s="5">
        <v>541660459</v>
      </c>
      <c r="C1501" t="str">
        <f t="shared" si="69"/>
        <v>341485142_2018</v>
      </c>
      <c r="D1501" t="str">
        <f t="shared" si="70"/>
        <v>Stafast Foundation Inc_Alliance Defending Freedom201815000</v>
      </c>
      <c r="E1501" t="str">
        <f t="shared" si="71"/>
        <v>ProPublica</v>
      </c>
      <c r="F1501" t="s">
        <v>2256</v>
      </c>
      <c r="G1501" t="s">
        <v>2192</v>
      </c>
      <c r="H1501" t="s">
        <v>322</v>
      </c>
      <c r="I1501" s="1">
        <v>15000</v>
      </c>
      <c r="J1501">
        <v>2018</v>
      </c>
    </row>
    <row r="1502" spans="1:10" x14ac:dyDescent="0.2">
      <c r="A1502">
        <v>341485142</v>
      </c>
      <c r="B1502" s="5">
        <v>541660459</v>
      </c>
      <c r="C1502" t="str">
        <f t="shared" si="69"/>
        <v>341485142_2019</v>
      </c>
      <c r="D1502" t="str">
        <f t="shared" si="70"/>
        <v>Stafast Foundation Inc_Alliance Defending Freedom201912500</v>
      </c>
      <c r="E1502" t="str">
        <f t="shared" si="71"/>
        <v>ProPublica</v>
      </c>
      <c r="F1502" t="s">
        <v>2257</v>
      </c>
      <c r="G1502" t="s">
        <v>2192</v>
      </c>
      <c r="H1502" t="s">
        <v>322</v>
      </c>
      <c r="I1502" s="1">
        <v>12500</v>
      </c>
      <c r="J1502">
        <v>2019</v>
      </c>
    </row>
    <row r="1503" spans="1:10" x14ac:dyDescent="0.2">
      <c r="A1503">
        <v>341485142</v>
      </c>
      <c r="B1503" s="5">
        <v>541660459</v>
      </c>
      <c r="C1503" t="str">
        <f t="shared" si="69"/>
        <v>341485142_2021</v>
      </c>
      <c r="D1503" t="str">
        <f t="shared" si="70"/>
        <v>Stafast Foundation Inc_Alliance Defending Freedom202112500</v>
      </c>
      <c r="E1503" t="str">
        <f t="shared" si="71"/>
        <v>ProPublica</v>
      </c>
      <c r="F1503" t="s">
        <v>2258</v>
      </c>
      <c r="G1503" t="s">
        <v>2192</v>
      </c>
      <c r="H1503" t="s">
        <v>322</v>
      </c>
      <c r="I1503" s="1">
        <v>12500</v>
      </c>
      <c r="J1503">
        <v>2021</v>
      </c>
    </row>
    <row r="1504" spans="1:10" x14ac:dyDescent="0.2">
      <c r="A1504">
        <v>341485142</v>
      </c>
      <c r="B1504" s="5">
        <v>541660459</v>
      </c>
      <c r="C1504" t="str">
        <f t="shared" si="69"/>
        <v>341485142_2022</v>
      </c>
      <c r="D1504" t="str">
        <f t="shared" si="70"/>
        <v>Stafast Foundation Inc_Alliance Defending Freedom202215000</v>
      </c>
      <c r="E1504" t="str">
        <f t="shared" si="71"/>
        <v>ProPublica</v>
      </c>
      <c r="F1504" t="s">
        <v>2259</v>
      </c>
      <c r="G1504" t="s">
        <v>2192</v>
      </c>
      <c r="H1504" t="s">
        <v>322</v>
      </c>
      <c r="I1504" s="1">
        <v>15000</v>
      </c>
      <c r="J1504">
        <v>2022</v>
      </c>
    </row>
    <row r="1505" spans="1:10" x14ac:dyDescent="0.2">
      <c r="A1505">
        <v>341485142</v>
      </c>
      <c r="B1505" s="5">
        <v>541660459</v>
      </c>
      <c r="C1505" t="str">
        <f t="shared" si="69"/>
        <v>341485142_2023</v>
      </c>
      <c r="D1505" t="str">
        <f t="shared" si="70"/>
        <v>Stafast Foundation Inc_Alliance Defending Freedom20238000</v>
      </c>
      <c r="E1505" t="str">
        <f t="shared" si="71"/>
        <v>ProPublica</v>
      </c>
      <c r="F1505" t="s">
        <v>2260</v>
      </c>
      <c r="G1505" t="s">
        <v>2192</v>
      </c>
      <c r="H1505" t="s">
        <v>322</v>
      </c>
      <c r="I1505" s="1">
        <v>8000</v>
      </c>
      <c r="J1505">
        <v>2023</v>
      </c>
    </row>
    <row r="1506" spans="1:10" x14ac:dyDescent="0.2">
      <c r="A1506">
        <v>341485142</v>
      </c>
      <c r="B1506" s="5">
        <v>541660459</v>
      </c>
      <c r="C1506" t="str">
        <f t="shared" si="69"/>
        <v>341485142_2024</v>
      </c>
      <c r="D1506" t="str">
        <f t="shared" si="70"/>
        <v>Stafast Foundation Inc_Alliance Defending Freedom20241000</v>
      </c>
      <c r="E1506" t="str">
        <f t="shared" si="71"/>
        <v>ProPublica</v>
      </c>
      <c r="F1506" t="s">
        <v>2261</v>
      </c>
      <c r="G1506" t="s">
        <v>2192</v>
      </c>
      <c r="H1506" t="s">
        <v>322</v>
      </c>
      <c r="I1506" s="1">
        <v>1000</v>
      </c>
      <c r="J1506">
        <v>2024</v>
      </c>
    </row>
    <row r="1507" spans="1:10" x14ac:dyDescent="0.2">
      <c r="A1507">
        <v>742483868</v>
      </c>
      <c r="B1507" s="5">
        <v>541660459</v>
      </c>
      <c r="C1507" t="str">
        <f t="shared" si="69"/>
        <v>742483868_2017</v>
      </c>
      <c r="D1507" t="str">
        <f t="shared" si="70"/>
        <v>Stauffer Family Foundation_Alliance Defending Freedom201710700</v>
      </c>
      <c r="E1507" t="str">
        <f t="shared" si="71"/>
        <v>ProPublica</v>
      </c>
      <c r="F1507" t="s">
        <v>2262</v>
      </c>
      <c r="G1507" t="s">
        <v>2193</v>
      </c>
      <c r="H1507" t="s">
        <v>322</v>
      </c>
      <c r="I1507" s="1">
        <v>10700</v>
      </c>
      <c r="J1507">
        <v>2017</v>
      </c>
    </row>
    <row r="1508" spans="1:10" x14ac:dyDescent="0.2">
      <c r="A1508">
        <v>742483868</v>
      </c>
      <c r="B1508" s="5">
        <v>541660459</v>
      </c>
      <c r="C1508" t="str">
        <f t="shared" si="69"/>
        <v>742483868_2018</v>
      </c>
      <c r="D1508" t="str">
        <f t="shared" si="70"/>
        <v>Stauffer Family Foundation_Alliance Defending Freedom201810700</v>
      </c>
      <c r="E1508" t="str">
        <f t="shared" si="71"/>
        <v>ProPublica</v>
      </c>
      <c r="F1508" t="s">
        <v>2263</v>
      </c>
      <c r="G1508" t="s">
        <v>2193</v>
      </c>
      <c r="H1508" t="s">
        <v>322</v>
      </c>
      <c r="I1508" s="1">
        <v>10700</v>
      </c>
      <c r="J1508">
        <v>2018</v>
      </c>
    </row>
    <row r="1509" spans="1:10" x14ac:dyDescent="0.2">
      <c r="A1509">
        <v>742483868</v>
      </c>
      <c r="B1509" s="5">
        <v>541660459</v>
      </c>
      <c r="C1509" t="str">
        <f t="shared" si="69"/>
        <v>742483868_2019</v>
      </c>
      <c r="D1509" t="str">
        <f t="shared" si="70"/>
        <v>Stauffer Family Foundation_Alliance Defending Freedom201910000</v>
      </c>
      <c r="E1509" t="str">
        <f t="shared" si="71"/>
        <v>ProPublica</v>
      </c>
      <c r="F1509" t="s">
        <v>2264</v>
      </c>
      <c r="G1509" t="s">
        <v>2193</v>
      </c>
      <c r="H1509" t="s">
        <v>322</v>
      </c>
      <c r="I1509" s="1">
        <v>10000</v>
      </c>
      <c r="J1509">
        <v>2019</v>
      </c>
    </row>
    <row r="1510" spans="1:10" x14ac:dyDescent="0.2">
      <c r="A1510">
        <v>742483868</v>
      </c>
      <c r="B1510" s="5">
        <v>541660459</v>
      </c>
      <c r="C1510" t="str">
        <f t="shared" si="69"/>
        <v>742483868_2020</v>
      </c>
      <c r="D1510" t="str">
        <f t="shared" si="70"/>
        <v>Stauffer Family Foundation_Alliance Defending Freedom202010000</v>
      </c>
      <c r="E1510" t="str">
        <f t="shared" si="71"/>
        <v>ProPublica</v>
      </c>
      <c r="F1510" t="s">
        <v>2265</v>
      </c>
      <c r="G1510" t="s">
        <v>2193</v>
      </c>
      <c r="H1510" t="s">
        <v>322</v>
      </c>
      <c r="I1510" s="1">
        <v>10000</v>
      </c>
      <c r="J1510">
        <v>2020</v>
      </c>
    </row>
    <row r="1511" spans="1:10" x14ac:dyDescent="0.2">
      <c r="A1511">
        <v>742483868</v>
      </c>
      <c r="B1511" s="5">
        <v>541660459</v>
      </c>
      <c r="C1511" t="str">
        <f t="shared" si="69"/>
        <v>742483868_2021</v>
      </c>
      <c r="D1511" t="str">
        <f t="shared" si="70"/>
        <v>Stauffer Family Foundation_Alliance Defending Freedom202110000</v>
      </c>
      <c r="E1511" t="str">
        <f t="shared" si="71"/>
        <v>ProPublica</v>
      </c>
      <c r="F1511" t="s">
        <v>2266</v>
      </c>
      <c r="G1511" t="s">
        <v>2193</v>
      </c>
      <c r="H1511" t="s">
        <v>322</v>
      </c>
      <c r="I1511" s="1">
        <v>10000</v>
      </c>
      <c r="J1511">
        <v>2021</v>
      </c>
    </row>
    <row r="1512" spans="1:10" x14ac:dyDescent="0.2">
      <c r="A1512">
        <v>742483868</v>
      </c>
      <c r="B1512" s="5">
        <v>541660459</v>
      </c>
      <c r="C1512" t="str">
        <f t="shared" si="69"/>
        <v>742483868_2022</v>
      </c>
      <c r="D1512" t="str">
        <f t="shared" si="70"/>
        <v>Stauffer Family Foundation_Alliance Defending Freedom20222000</v>
      </c>
      <c r="E1512" t="str">
        <f t="shared" si="71"/>
        <v>ProPublica</v>
      </c>
      <c r="F1512" t="s">
        <v>2267</v>
      </c>
      <c r="G1512" t="s">
        <v>2193</v>
      </c>
      <c r="H1512" t="s">
        <v>322</v>
      </c>
      <c r="I1512" s="1">
        <v>2000</v>
      </c>
      <c r="J1512">
        <v>2022</v>
      </c>
    </row>
    <row r="1513" spans="1:10" x14ac:dyDescent="0.2">
      <c r="A1513">
        <v>742483868</v>
      </c>
      <c r="B1513" s="5">
        <v>541660459</v>
      </c>
      <c r="C1513" t="str">
        <f t="shared" si="69"/>
        <v>742483868_2023</v>
      </c>
      <c r="D1513" t="str">
        <f t="shared" si="70"/>
        <v>Stauffer Family Foundation_Alliance Defending Freedom20234000</v>
      </c>
      <c r="E1513" t="str">
        <f t="shared" si="71"/>
        <v>ProPublica</v>
      </c>
      <c r="F1513" t="s">
        <v>2268</v>
      </c>
      <c r="G1513" t="s">
        <v>2193</v>
      </c>
      <c r="H1513" t="s">
        <v>322</v>
      </c>
      <c r="I1513" s="1">
        <v>4000</v>
      </c>
      <c r="J1513">
        <v>2023</v>
      </c>
    </row>
    <row r="1514" spans="1:10" x14ac:dyDescent="0.2">
      <c r="A1514">
        <v>611514016</v>
      </c>
      <c r="B1514" s="5">
        <v>541660459</v>
      </c>
      <c r="C1514" t="str">
        <f t="shared" si="69"/>
        <v>611514016_2021</v>
      </c>
      <c r="D1514" t="str">
        <f t="shared" si="70"/>
        <v>Stelter Foundation_Alliance Defending Freedom202150</v>
      </c>
      <c r="E1514" t="str">
        <f t="shared" si="71"/>
        <v>ProPublica</v>
      </c>
      <c r="F1514" t="s">
        <v>2296</v>
      </c>
      <c r="G1514" t="s">
        <v>2273</v>
      </c>
      <c r="H1514" t="s">
        <v>322</v>
      </c>
      <c r="I1514" s="1">
        <v>50</v>
      </c>
      <c r="J1514">
        <v>2021</v>
      </c>
    </row>
    <row r="1515" spans="1:10" x14ac:dyDescent="0.2">
      <c r="A1515">
        <v>464376379</v>
      </c>
      <c r="B1515" s="5">
        <v>541660459</v>
      </c>
      <c r="C1515" t="str">
        <f t="shared" si="69"/>
        <v>464376379_2019</v>
      </c>
      <c r="D1515" t="str">
        <f t="shared" si="70"/>
        <v>Stephen E and Maryanne G Means Foundation Inc_Alliance Defending Freedom20195000</v>
      </c>
      <c r="E1515" t="str">
        <f t="shared" si="71"/>
        <v>ProPublica</v>
      </c>
      <c r="F1515" t="s">
        <v>2297</v>
      </c>
      <c r="G1515" t="s">
        <v>2274</v>
      </c>
      <c r="H1515" t="s">
        <v>322</v>
      </c>
      <c r="I1515" s="1">
        <v>5000</v>
      </c>
      <c r="J1515">
        <v>2019</v>
      </c>
    </row>
    <row r="1516" spans="1:10" x14ac:dyDescent="0.2">
      <c r="A1516">
        <v>311534822</v>
      </c>
      <c r="B1516" s="5">
        <v>541660459</v>
      </c>
      <c r="C1516" t="str">
        <f t="shared" si="69"/>
        <v>311534822_2023</v>
      </c>
      <c r="D1516" t="str">
        <f t="shared" si="70"/>
        <v>Stephen F &amp; Camilla T Brauer Char Trust_Alliance Defending Freedom20231000</v>
      </c>
      <c r="E1516" t="str">
        <f t="shared" si="71"/>
        <v>ProPublica</v>
      </c>
      <c r="F1516" t="s">
        <v>2298</v>
      </c>
      <c r="G1516" t="s">
        <v>2275</v>
      </c>
      <c r="H1516" t="s">
        <v>322</v>
      </c>
      <c r="I1516" s="1">
        <v>1000</v>
      </c>
      <c r="J1516">
        <v>2023</v>
      </c>
    </row>
    <row r="1517" spans="1:10" x14ac:dyDescent="0.2">
      <c r="A1517">
        <v>550691435</v>
      </c>
      <c r="B1517" s="5">
        <v>541660459</v>
      </c>
      <c r="C1517" t="str">
        <f t="shared" si="69"/>
        <v>550691435_2014</v>
      </c>
      <c r="D1517" t="str">
        <f t="shared" si="70"/>
        <v>Storck Family Foundation_Alliance Defending Freedom2014225</v>
      </c>
      <c r="E1517" t="str">
        <f t="shared" si="71"/>
        <v>ProPublica</v>
      </c>
      <c r="F1517" t="s">
        <v>2299</v>
      </c>
      <c r="G1517" t="s">
        <v>2276</v>
      </c>
      <c r="H1517" t="s">
        <v>322</v>
      </c>
      <c r="I1517" s="1">
        <v>225</v>
      </c>
      <c r="J1517">
        <v>2014</v>
      </c>
    </row>
    <row r="1518" spans="1:10" x14ac:dyDescent="0.2">
      <c r="A1518">
        <v>550691435</v>
      </c>
      <c r="B1518" s="5">
        <v>541660459</v>
      </c>
      <c r="C1518" t="str">
        <f t="shared" si="69"/>
        <v>550691435_2015</v>
      </c>
      <c r="D1518" t="str">
        <f t="shared" si="70"/>
        <v>Storck Family Foundation_Alliance Defending Freedom20151000</v>
      </c>
      <c r="E1518" t="str">
        <f t="shared" si="71"/>
        <v>ProPublica</v>
      </c>
      <c r="F1518" t="s">
        <v>2300</v>
      </c>
      <c r="G1518" t="s">
        <v>2276</v>
      </c>
      <c r="H1518" t="s">
        <v>322</v>
      </c>
      <c r="I1518" s="1">
        <v>1000</v>
      </c>
      <c r="J1518">
        <v>2015</v>
      </c>
    </row>
    <row r="1519" spans="1:10" x14ac:dyDescent="0.2">
      <c r="A1519">
        <v>680392330</v>
      </c>
      <c r="B1519" s="5">
        <v>541660459</v>
      </c>
      <c r="C1519" t="str">
        <f t="shared" si="69"/>
        <v>680392330_2014</v>
      </c>
      <c r="D1519" t="str">
        <f t="shared" si="70"/>
        <v>Stover Foundation_Alliance Defending Freedom201410000</v>
      </c>
      <c r="E1519" t="str">
        <f t="shared" si="71"/>
        <v>ProPublica</v>
      </c>
      <c r="F1519" t="s">
        <v>2301</v>
      </c>
      <c r="G1519" t="s">
        <v>2368</v>
      </c>
      <c r="H1519" t="s">
        <v>322</v>
      </c>
      <c r="I1519" s="1">
        <v>10000</v>
      </c>
      <c r="J1519">
        <v>2014</v>
      </c>
    </row>
    <row r="1520" spans="1:10" x14ac:dyDescent="0.2">
      <c r="A1520">
        <v>680392330</v>
      </c>
      <c r="B1520" s="5">
        <v>541660459</v>
      </c>
      <c r="C1520" t="str">
        <f t="shared" si="69"/>
        <v>680392330_2015</v>
      </c>
      <c r="D1520" t="str">
        <f t="shared" si="70"/>
        <v>Stover Foundation_Alliance Defending Freedom201510000</v>
      </c>
      <c r="E1520" t="str">
        <f t="shared" si="71"/>
        <v>ProPublica</v>
      </c>
      <c r="F1520" t="s">
        <v>2302</v>
      </c>
      <c r="G1520" t="s">
        <v>2368</v>
      </c>
      <c r="H1520" t="s">
        <v>322</v>
      </c>
      <c r="I1520" s="1">
        <v>10000</v>
      </c>
      <c r="J1520">
        <v>2015</v>
      </c>
    </row>
    <row r="1521" spans="1:10" x14ac:dyDescent="0.2">
      <c r="A1521">
        <v>680392330</v>
      </c>
      <c r="B1521" s="5">
        <v>541660459</v>
      </c>
      <c r="C1521" t="str">
        <f t="shared" si="69"/>
        <v>680392330_2016</v>
      </c>
      <c r="D1521" t="str">
        <f t="shared" si="70"/>
        <v>Stover Foundation_Alliance Defending Freedom201620000</v>
      </c>
      <c r="E1521" t="str">
        <f t="shared" si="71"/>
        <v>ProPublica</v>
      </c>
      <c r="F1521" t="s">
        <v>2303</v>
      </c>
      <c r="G1521" t="s">
        <v>2368</v>
      </c>
      <c r="H1521" t="s">
        <v>322</v>
      </c>
      <c r="I1521" s="1">
        <v>20000</v>
      </c>
      <c r="J1521">
        <v>2016</v>
      </c>
    </row>
    <row r="1522" spans="1:10" x14ac:dyDescent="0.2">
      <c r="A1522">
        <v>680392330</v>
      </c>
      <c r="B1522" s="5">
        <v>541660459</v>
      </c>
      <c r="C1522" t="str">
        <f t="shared" si="69"/>
        <v>680392330_2017</v>
      </c>
      <c r="D1522" t="str">
        <f t="shared" si="70"/>
        <v>Stover Foundation_Alliance Defending Freedom201720000</v>
      </c>
      <c r="E1522" t="str">
        <f t="shared" si="71"/>
        <v>ProPublica</v>
      </c>
      <c r="F1522" t="s">
        <v>2304</v>
      </c>
      <c r="G1522" t="s">
        <v>2368</v>
      </c>
      <c r="H1522" t="s">
        <v>322</v>
      </c>
      <c r="I1522" s="1">
        <v>20000</v>
      </c>
      <c r="J1522">
        <v>2017</v>
      </c>
    </row>
    <row r="1523" spans="1:10" x14ac:dyDescent="0.2">
      <c r="A1523">
        <v>680392330</v>
      </c>
      <c r="B1523" s="5">
        <v>541660459</v>
      </c>
      <c r="C1523" t="str">
        <f t="shared" si="69"/>
        <v>680392330_2018</v>
      </c>
      <c r="D1523" t="str">
        <f t="shared" si="70"/>
        <v>Stover Foundation_Alliance Defending Freedom201850000</v>
      </c>
      <c r="E1523" t="str">
        <f t="shared" si="71"/>
        <v>ProPublica</v>
      </c>
      <c r="F1523" t="s">
        <v>2305</v>
      </c>
      <c r="G1523" t="s">
        <v>2368</v>
      </c>
      <c r="H1523" t="s">
        <v>322</v>
      </c>
      <c r="I1523" s="1">
        <v>50000</v>
      </c>
      <c r="J1523">
        <v>2018</v>
      </c>
    </row>
    <row r="1524" spans="1:10" x14ac:dyDescent="0.2">
      <c r="A1524">
        <v>680392330</v>
      </c>
      <c r="B1524" s="5">
        <v>541660459</v>
      </c>
      <c r="C1524" t="str">
        <f t="shared" si="69"/>
        <v>680392330_2019</v>
      </c>
      <c r="D1524" t="str">
        <f t="shared" si="70"/>
        <v>Stover Foundation_Alliance Defending Freedom2019100924</v>
      </c>
      <c r="E1524" t="str">
        <f t="shared" si="71"/>
        <v>ProPublica</v>
      </c>
      <c r="F1524" t="s">
        <v>2306</v>
      </c>
      <c r="G1524" t="s">
        <v>2368</v>
      </c>
      <c r="H1524" t="s">
        <v>322</v>
      </c>
      <c r="I1524" s="1">
        <v>100924</v>
      </c>
      <c r="J1524">
        <v>2019</v>
      </c>
    </row>
    <row r="1525" spans="1:10" x14ac:dyDescent="0.2">
      <c r="A1525">
        <v>680392330</v>
      </c>
      <c r="B1525" s="5">
        <v>541660459</v>
      </c>
      <c r="C1525" t="str">
        <f t="shared" si="69"/>
        <v>680392330_2020</v>
      </c>
      <c r="D1525" t="str">
        <f t="shared" si="70"/>
        <v>Stover Foundation_Alliance Defending Freedom2020100000</v>
      </c>
      <c r="E1525" t="str">
        <f t="shared" si="71"/>
        <v>ProPublica</v>
      </c>
      <c r="F1525" t="s">
        <v>2307</v>
      </c>
      <c r="G1525" t="s">
        <v>2368</v>
      </c>
      <c r="H1525" t="s">
        <v>322</v>
      </c>
      <c r="I1525" s="1">
        <v>100000</v>
      </c>
      <c r="J1525">
        <v>2020</v>
      </c>
    </row>
    <row r="1526" spans="1:10" x14ac:dyDescent="0.2">
      <c r="A1526">
        <v>680392330</v>
      </c>
      <c r="B1526" s="5">
        <v>541660459</v>
      </c>
      <c r="C1526" t="str">
        <f t="shared" si="69"/>
        <v>680392330_2021</v>
      </c>
      <c r="D1526" t="str">
        <f t="shared" si="70"/>
        <v>Stover Foundation_Alliance Defending Freedom2021100000</v>
      </c>
      <c r="E1526" t="str">
        <f t="shared" si="71"/>
        <v>ProPublica</v>
      </c>
      <c r="F1526" t="s">
        <v>2308</v>
      </c>
      <c r="G1526" t="s">
        <v>2368</v>
      </c>
      <c r="H1526" t="s">
        <v>322</v>
      </c>
      <c r="I1526" s="1">
        <v>100000</v>
      </c>
      <c r="J1526">
        <v>2021</v>
      </c>
    </row>
    <row r="1527" spans="1:10" x14ac:dyDescent="0.2">
      <c r="A1527">
        <v>680392330</v>
      </c>
      <c r="B1527" s="5">
        <v>541660459</v>
      </c>
      <c r="C1527" t="str">
        <f t="shared" si="69"/>
        <v>680392330_2022</v>
      </c>
      <c r="D1527" t="str">
        <f t="shared" si="70"/>
        <v>Stover Foundation_Alliance Defending Freedom2022100000</v>
      </c>
      <c r="E1527" t="str">
        <f t="shared" si="71"/>
        <v>ProPublica</v>
      </c>
      <c r="F1527" t="s">
        <v>2309</v>
      </c>
      <c r="G1527" t="s">
        <v>2368</v>
      </c>
      <c r="H1527" t="s">
        <v>322</v>
      </c>
      <c r="I1527" s="1">
        <v>100000</v>
      </c>
      <c r="J1527">
        <v>2022</v>
      </c>
    </row>
    <row r="1528" spans="1:10" x14ac:dyDescent="0.2">
      <c r="A1528">
        <v>680392330</v>
      </c>
      <c r="B1528" s="5">
        <v>541660459</v>
      </c>
      <c r="C1528" t="str">
        <f t="shared" si="69"/>
        <v>680392330_2023</v>
      </c>
      <c r="D1528" t="str">
        <f t="shared" si="70"/>
        <v>Stover Foundation_Alliance Defending Freedom2023100000</v>
      </c>
      <c r="E1528" t="str">
        <f t="shared" si="71"/>
        <v>ProPublica</v>
      </c>
      <c r="F1528" t="s">
        <v>2310</v>
      </c>
      <c r="G1528" t="s">
        <v>2368</v>
      </c>
      <c r="H1528" t="s">
        <v>322</v>
      </c>
      <c r="I1528" s="9">
        <v>100000</v>
      </c>
      <c r="J1528">
        <v>2023</v>
      </c>
    </row>
    <row r="1529" spans="1:10" x14ac:dyDescent="0.2">
      <c r="A1529">
        <v>680392330</v>
      </c>
      <c r="B1529" s="5">
        <v>541660459</v>
      </c>
      <c r="C1529" t="str">
        <f t="shared" si="69"/>
        <v>680392330_2024</v>
      </c>
      <c r="D1529" t="str">
        <f t="shared" si="70"/>
        <v>Stover Foundation_Alliance Defending Freedom2024150000</v>
      </c>
      <c r="E1529" t="str">
        <f t="shared" si="71"/>
        <v>ProPublica</v>
      </c>
      <c r="F1529" t="s">
        <v>2311</v>
      </c>
      <c r="G1529" t="s">
        <v>2368</v>
      </c>
      <c r="H1529" t="s">
        <v>322</v>
      </c>
      <c r="I1529" s="1">
        <v>150000</v>
      </c>
      <c r="J1529">
        <v>2024</v>
      </c>
    </row>
    <row r="1530" spans="1:10" x14ac:dyDescent="0.2">
      <c r="A1530">
        <v>270947175</v>
      </c>
      <c r="B1530" s="5">
        <v>541660459</v>
      </c>
      <c r="C1530" t="str">
        <f t="shared" si="69"/>
        <v>270947175_2017</v>
      </c>
      <c r="D1530" t="str">
        <f t="shared" si="70"/>
        <v>Strider Charitable Foundation_Alliance Defending Freedom20171000</v>
      </c>
      <c r="E1530" t="str">
        <f t="shared" si="71"/>
        <v>ProPublica</v>
      </c>
      <c r="F1530" t="s">
        <v>2312</v>
      </c>
      <c r="G1530" t="s">
        <v>2277</v>
      </c>
      <c r="H1530" t="s">
        <v>322</v>
      </c>
      <c r="I1530" s="1">
        <v>1000</v>
      </c>
      <c r="J1530">
        <v>2017</v>
      </c>
    </row>
    <row r="1531" spans="1:10" x14ac:dyDescent="0.2">
      <c r="A1531">
        <v>593214169</v>
      </c>
      <c r="B1531" s="5">
        <v>541660459</v>
      </c>
      <c r="C1531" t="str">
        <f t="shared" si="69"/>
        <v>593214169_2014</v>
      </c>
      <c r="D1531" t="str">
        <f t="shared" si="70"/>
        <v>Strong Foundation Inc_Alliance Defending Freedom201410000</v>
      </c>
      <c r="E1531" t="str">
        <f t="shared" si="71"/>
        <v>ProPublica</v>
      </c>
      <c r="F1531" t="s">
        <v>2313</v>
      </c>
      <c r="G1531" t="s">
        <v>2278</v>
      </c>
      <c r="H1531" t="s">
        <v>322</v>
      </c>
      <c r="I1531" s="1">
        <v>10000</v>
      </c>
      <c r="J1531">
        <v>2014</v>
      </c>
    </row>
    <row r="1532" spans="1:10" x14ac:dyDescent="0.2">
      <c r="A1532">
        <v>593214169</v>
      </c>
      <c r="B1532" s="5">
        <v>541660459</v>
      </c>
      <c r="C1532" t="str">
        <f t="shared" si="69"/>
        <v>593214169_2016</v>
      </c>
      <c r="D1532" t="str">
        <f t="shared" si="70"/>
        <v>Strong Foundation Inc_Alliance Defending Freedom201610000</v>
      </c>
      <c r="E1532" t="str">
        <f t="shared" si="71"/>
        <v>ProPublica</v>
      </c>
      <c r="F1532" t="s">
        <v>2314</v>
      </c>
      <c r="G1532" t="s">
        <v>2278</v>
      </c>
      <c r="H1532" t="s">
        <v>322</v>
      </c>
      <c r="I1532" s="1">
        <v>10000</v>
      </c>
      <c r="J1532">
        <v>2016</v>
      </c>
    </row>
    <row r="1533" spans="1:10" x14ac:dyDescent="0.2">
      <c r="A1533">
        <v>593214169</v>
      </c>
      <c r="B1533" s="5">
        <v>541660459</v>
      </c>
      <c r="C1533" t="str">
        <f t="shared" si="69"/>
        <v>593214169_2017</v>
      </c>
      <c r="D1533" t="str">
        <f t="shared" si="70"/>
        <v>Strong Foundation Inc_Alliance Defending Freedom201730000</v>
      </c>
      <c r="E1533" t="str">
        <f t="shared" si="71"/>
        <v>ProPublica</v>
      </c>
      <c r="F1533" t="s">
        <v>2315</v>
      </c>
      <c r="G1533" t="s">
        <v>2278</v>
      </c>
      <c r="H1533" t="s">
        <v>322</v>
      </c>
      <c r="I1533" s="1">
        <v>30000</v>
      </c>
      <c r="J1533">
        <v>2017</v>
      </c>
    </row>
    <row r="1534" spans="1:10" x14ac:dyDescent="0.2">
      <c r="A1534">
        <v>593214169</v>
      </c>
      <c r="B1534" s="5">
        <v>541660459</v>
      </c>
      <c r="C1534" t="str">
        <f t="shared" si="69"/>
        <v>593214169_2019</v>
      </c>
      <c r="D1534" t="str">
        <f t="shared" si="70"/>
        <v>Strong Foundation Inc_Alliance Defending Freedom201917000</v>
      </c>
      <c r="E1534" t="str">
        <f t="shared" si="71"/>
        <v>ProPublica</v>
      </c>
      <c r="F1534" t="s">
        <v>2316</v>
      </c>
      <c r="G1534" t="s">
        <v>2278</v>
      </c>
      <c r="H1534" t="s">
        <v>322</v>
      </c>
      <c r="I1534" s="1">
        <v>17000</v>
      </c>
      <c r="J1534">
        <v>2019</v>
      </c>
    </row>
    <row r="1535" spans="1:10" x14ac:dyDescent="0.2">
      <c r="A1535">
        <v>593214169</v>
      </c>
      <c r="B1535" s="5">
        <v>541660459</v>
      </c>
      <c r="C1535" t="str">
        <f t="shared" si="69"/>
        <v>593214169_2020</v>
      </c>
      <c r="D1535" t="str">
        <f t="shared" si="70"/>
        <v>Strong Foundation Inc_Alliance Defending Freedom20203000</v>
      </c>
      <c r="E1535" t="str">
        <f t="shared" si="71"/>
        <v>ProPublica</v>
      </c>
      <c r="F1535" t="s">
        <v>2317</v>
      </c>
      <c r="G1535" t="s">
        <v>2278</v>
      </c>
      <c r="H1535" t="s">
        <v>322</v>
      </c>
      <c r="I1535" s="1">
        <v>3000</v>
      </c>
      <c r="J1535">
        <v>2020</v>
      </c>
    </row>
    <row r="1536" spans="1:10" x14ac:dyDescent="0.2">
      <c r="A1536">
        <v>411378654</v>
      </c>
      <c r="B1536" s="5">
        <v>541660459</v>
      </c>
      <c r="C1536" t="str">
        <f t="shared" si="69"/>
        <v>411378654_2020</v>
      </c>
      <c r="D1536" t="str">
        <f t="shared" si="70"/>
        <v>Sundet Foundation_Alliance Defending Freedom202050000</v>
      </c>
      <c r="E1536" t="str">
        <f t="shared" si="71"/>
        <v>ProPublica</v>
      </c>
      <c r="F1536" t="s">
        <v>2318</v>
      </c>
      <c r="G1536" t="s">
        <v>2279</v>
      </c>
      <c r="H1536" t="s">
        <v>322</v>
      </c>
      <c r="I1536" s="1">
        <v>50000</v>
      </c>
      <c r="J1536">
        <v>2020</v>
      </c>
    </row>
    <row r="1537" spans="1:10" x14ac:dyDescent="0.2">
      <c r="A1537">
        <v>411378654</v>
      </c>
      <c r="B1537" s="5">
        <v>541660459</v>
      </c>
      <c r="C1537" t="str">
        <f t="shared" si="69"/>
        <v>411378654_2021</v>
      </c>
      <c r="D1537" t="str">
        <f t="shared" si="70"/>
        <v>Sundet Foundation_Alliance Defending Freedom202165000</v>
      </c>
      <c r="E1537" t="str">
        <f t="shared" si="71"/>
        <v>ProPublica</v>
      </c>
      <c r="F1537" t="s">
        <v>2319</v>
      </c>
      <c r="G1537" t="s">
        <v>2279</v>
      </c>
      <c r="H1537" t="s">
        <v>322</v>
      </c>
      <c r="I1537" s="1">
        <v>65000</v>
      </c>
      <c r="J1537">
        <v>2021</v>
      </c>
    </row>
    <row r="1538" spans="1:10" x14ac:dyDescent="0.2">
      <c r="A1538">
        <v>411378654</v>
      </c>
      <c r="B1538" s="5">
        <v>541660459</v>
      </c>
      <c r="C1538" t="str">
        <f t="shared" ref="C1538:C1601" si="72">_xlfn.CONCAT(A1538,"_",J1538)</f>
        <v>411378654_2022</v>
      </c>
      <c r="D1538" t="str">
        <f t="shared" ref="D1538:D1601" si="73">_xlfn.CONCAT(G1538,"_",H1538,J1538,I1538)</f>
        <v>Sundet Foundation_Alliance Defending Freedom202263200</v>
      </c>
      <c r="E1538" t="str">
        <f t="shared" ref="E1538:E1601" si="74">IF(ISNUMBER(SEARCH("Conservative",F1538)),"CT",IF(ISNUMBER(SEARCH("Propublica",F1538)),"ProPublica","990"))</f>
        <v>ProPublica</v>
      </c>
      <c r="F1538" t="s">
        <v>2320</v>
      </c>
      <c r="G1538" t="s">
        <v>2279</v>
      </c>
      <c r="H1538" t="s">
        <v>322</v>
      </c>
      <c r="I1538" s="1">
        <v>63200</v>
      </c>
      <c r="J1538">
        <v>2022</v>
      </c>
    </row>
    <row r="1539" spans="1:10" x14ac:dyDescent="0.2">
      <c r="A1539">
        <v>411378654</v>
      </c>
      <c r="B1539" s="5">
        <v>541660459</v>
      </c>
      <c r="C1539" t="str">
        <f t="shared" si="72"/>
        <v>411378654_2023</v>
      </c>
      <c r="D1539" t="str">
        <f t="shared" si="73"/>
        <v>Sundet Foundation_Alliance Defending Freedom202350000</v>
      </c>
      <c r="E1539" t="str">
        <f t="shared" si="74"/>
        <v>ProPublica</v>
      </c>
      <c r="F1539" t="s">
        <v>2321</v>
      </c>
      <c r="G1539" t="s">
        <v>2279</v>
      </c>
      <c r="H1539" t="s">
        <v>322</v>
      </c>
      <c r="I1539" s="1">
        <v>50000</v>
      </c>
      <c r="J1539">
        <v>2023</v>
      </c>
    </row>
    <row r="1540" spans="1:10" x14ac:dyDescent="0.2">
      <c r="A1540">
        <v>391868601</v>
      </c>
      <c r="B1540" s="5">
        <v>541660459</v>
      </c>
      <c r="C1540" t="str">
        <f t="shared" si="72"/>
        <v>391868601_2021</v>
      </c>
      <c r="D1540" t="str">
        <f t="shared" si="73"/>
        <v>Susan &amp; Leander Jennings Foundation Inc_Alliance Defending Freedom2021200</v>
      </c>
      <c r="E1540" t="str">
        <f t="shared" si="74"/>
        <v>ProPublica</v>
      </c>
      <c r="F1540" t="s">
        <v>2322</v>
      </c>
      <c r="G1540" t="s">
        <v>2280</v>
      </c>
      <c r="H1540" t="s">
        <v>322</v>
      </c>
      <c r="I1540" s="1">
        <v>200</v>
      </c>
      <c r="J1540">
        <v>2021</v>
      </c>
    </row>
    <row r="1541" spans="1:10" x14ac:dyDescent="0.2">
      <c r="A1541">
        <v>391868601</v>
      </c>
      <c r="B1541" s="5">
        <v>541660459</v>
      </c>
      <c r="C1541" t="str">
        <f t="shared" si="72"/>
        <v>391868601_2021</v>
      </c>
      <c r="D1541" t="str">
        <f t="shared" si="73"/>
        <v>Susan &amp; Leander Jennings Foundation Inc_Alliance Defending Freedom2021500</v>
      </c>
      <c r="E1541" t="str">
        <f t="shared" si="74"/>
        <v>ProPublica</v>
      </c>
      <c r="F1541" t="s">
        <v>2322</v>
      </c>
      <c r="G1541" t="s">
        <v>2280</v>
      </c>
      <c r="H1541" t="s">
        <v>322</v>
      </c>
      <c r="I1541" s="1">
        <v>500</v>
      </c>
      <c r="J1541">
        <v>2021</v>
      </c>
    </row>
    <row r="1542" spans="1:10" x14ac:dyDescent="0.2">
      <c r="A1542">
        <v>61442402</v>
      </c>
      <c r="B1542" s="5">
        <v>541660459</v>
      </c>
      <c r="C1542" t="str">
        <f t="shared" si="72"/>
        <v>61442402_2022</v>
      </c>
      <c r="D1542" t="str">
        <f t="shared" si="73"/>
        <v>Swenson Family Foundation_Alliance Defending Freedom20225000</v>
      </c>
      <c r="E1542" t="str">
        <f t="shared" si="74"/>
        <v>ProPublica</v>
      </c>
      <c r="F1542" t="s">
        <v>2323</v>
      </c>
      <c r="G1542" t="s">
        <v>2369</v>
      </c>
      <c r="H1542" t="s">
        <v>322</v>
      </c>
      <c r="I1542" s="1">
        <v>5000</v>
      </c>
      <c r="J1542">
        <v>2022</v>
      </c>
    </row>
    <row r="1543" spans="1:10" x14ac:dyDescent="0.2">
      <c r="A1543">
        <v>61442402</v>
      </c>
      <c r="B1543" s="5">
        <v>541660459</v>
      </c>
      <c r="C1543" t="str">
        <f t="shared" si="72"/>
        <v>61442402_2023</v>
      </c>
      <c r="D1543" t="str">
        <f t="shared" si="73"/>
        <v>Swenson Family Foundation_Alliance Defending Freedom20232500</v>
      </c>
      <c r="E1543" t="str">
        <f t="shared" si="74"/>
        <v>ProPublica</v>
      </c>
      <c r="F1543" t="s">
        <v>2324</v>
      </c>
      <c r="G1543" t="s">
        <v>2369</v>
      </c>
      <c r="H1543" t="s">
        <v>322</v>
      </c>
      <c r="I1543" s="1">
        <v>2500</v>
      </c>
      <c r="J1543">
        <v>2023</v>
      </c>
    </row>
    <row r="1544" spans="1:10" x14ac:dyDescent="0.2">
      <c r="A1544">
        <v>822935158</v>
      </c>
      <c r="B1544" s="5">
        <v>541660459</v>
      </c>
      <c r="C1544" t="str">
        <f t="shared" si="72"/>
        <v>822935158_2022</v>
      </c>
      <c r="D1544" t="str">
        <f t="shared" si="73"/>
        <v>Synchrony Foundation_Alliance Defending Freedom2022115</v>
      </c>
      <c r="E1544" t="str">
        <f t="shared" si="74"/>
        <v>ProPublica</v>
      </c>
      <c r="F1544" t="s">
        <v>2325</v>
      </c>
      <c r="G1544" t="s">
        <v>2281</v>
      </c>
      <c r="H1544" t="s">
        <v>322</v>
      </c>
      <c r="I1544" s="1">
        <v>115</v>
      </c>
      <c r="J1544">
        <v>2022</v>
      </c>
    </row>
    <row r="1545" spans="1:10" x14ac:dyDescent="0.2">
      <c r="A1545">
        <v>311709466</v>
      </c>
      <c r="B1545" s="5">
        <v>541660459</v>
      </c>
      <c r="C1545" t="str">
        <f t="shared" si="72"/>
        <v>311709466_2022</v>
      </c>
      <c r="D1545" t="str">
        <f t="shared" si="73"/>
        <v>T Rowe Price Program for Charitable Giving Inc_Alliance Defending Freedom202225200</v>
      </c>
      <c r="E1545" t="str">
        <f t="shared" si="74"/>
        <v>ProPublica</v>
      </c>
      <c r="F1545" t="s">
        <v>2326</v>
      </c>
      <c r="G1545" t="s">
        <v>2371</v>
      </c>
      <c r="H1545" t="s">
        <v>322</v>
      </c>
      <c r="I1545" s="1">
        <v>25200</v>
      </c>
      <c r="J1545">
        <v>2022</v>
      </c>
    </row>
    <row r="1546" spans="1:10" x14ac:dyDescent="0.2">
      <c r="A1546">
        <v>311709466</v>
      </c>
      <c r="B1546" s="5">
        <v>541660459</v>
      </c>
      <c r="C1546" t="str">
        <f t="shared" si="72"/>
        <v>311709466_2023</v>
      </c>
      <c r="D1546" t="str">
        <f t="shared" si="73"/>
        <v>T Rowe Price Program for Charitable Giving Inc_Alliance Defending Freedom202327800</v>
      </c>
      <c r="E1546" t="str">
        <f t="shared" si="74"/>
        <v>ProPublica</v>
      </c>
      <c r="F1546" t="s">
        <v>2327</v>
      </c>
      <c r="G1546" t="s">
        <v>2371</v>
      </c>
      <c r="H1546" t="s">
        <v>322</v>
      </c>
      <c r="I1546" s="1">
        <v>27800</v>
      </c>
      <c r="J1546">
        <v>2023</v>
      </c>
    </row>
    <row r="1547" spans="1:10" x14ac:dyDescent="0.2">
      <c r="A1547">
        <v>311709466</v>
      </c>
      <c r="B1547" s="5">
        <v>541660459</v>
      </c>
      <c r="C1547" t="str">
        <f t="shared" si="72"/>
        <v>311709466_2024</v>
      </c>
      <c r="D1547" t="str">
        <f t="shared" si="73"/>
        <v>T Rowe Price Program for Charitable Giving Inc_Alliance Defending Freedom202451100</v>
      </c>
      <c r="E1547" t="str">
        <f t="shared" si="74"/>
        <v>ProPublica</v>
      </c>
      <c r="F1547" t="s">
        <v>2328</v>
      </c>
      <c r="G1547" t="s">
        <v>2371</v>
      </c>
      <c r="H1547" t="s">
        <v>322</v>
      </c>
      <c r="I1547" s="1">
        <v>51100</v>
      </c>
      <c r="J1547">
        <v>2024</v>
      </c>
    </row>
    <row r="1548" spans="1:10" x14ac:dyDescent="0.2">
      <c r="A1548">
        <v>860989236</v>
      </c>
      <c r="B1548" s="5">
        <v>541660459</v>
      </c>
      <c r="C1548" t="str">
        <f t="shared" si="72"/>
        <v>860989236_2020</v>
      </c>
      <c r="D1548" t="str">
        <f t="shared" si="73"/>
        <v>T W Lewis Foundation_Alliance Defending Freedom202050000</v>
      </c>
      <c r="E1548" t="str">
        <f t="shared" si="74"/>
        <v>ProPublica</v>
      </c>
      <c r="F1548" t="s">
        <v>2329</v>
      </c>
      <c r="G1548" t="s">
        <v>2282</v>
      </c>
      <c r="H1548" t="s">
        <v>322</v>
      </c>
      <c r="I1548" s="1">
        <v>50000</v>
      </c>
      <c r="J1548">
        <v>2020</v>
      </c>
    </row>
    <row r="1549" spans="1:10" x14ac:dyDescent="0.2">
      <c r="A1549">
        <v>860989236</v>
      </c>
      <c r="B1549" s="5">
        <v>541660459</v>
      </c>
      <c r="C1549" t="str">
        <f t="shared" si="72"/>
        <v>860989236_2021</v>
      </c>
      <c r="D1549" t="str">
        <f t="shared" si="73"/>
        <v>T W Lewis Foundation_Alliance Defending Freedom2021100000</v>
      </c>
      <c r="E1549" t="str">
        <f t="shared" si="74"/>
        <v>ProPublica</v>
      </c>
      <c r="F1549" t="s">
        <v>2330</v>
      </c>
      <c r="G1549" t="s">
        <v>2282</v>
      </c>
      <c r="H1549" t="s">
        <v>322</v>
      </c>
      <c r="I1549" s="1">
        <v>100000</v>
      </c>
      <c r="J1549">
        <v>2021</v>
      </c>
    </row>
    <row r="1550" spans="1:10" x14ac:dyDescent="0.2">
      <c r="A1550">
        <v>860989236</v>
      </c>
      <c r="B1550" s="5">
        <v>541660459</v>
      </c>
      <c r="C1550" t="str">
        <f t="shared" si="72"/>
        <v>860989236_2022</v>
      </c>
      <c r="D1550" t="str">
        <f t="shared" si="73"/>
        <v>T W Lewis Foundation_Alliance Defending Freedom2022100000</v>
      </c>
      <c r="E1550" t="str">
        <f t="shared" si="74"/>
        <v>ProPublica</v>
      </c>
      <c r="F1550" t="s">
        <v>2331</v>
      </c>
      <c r="G1550" t="s">
        <v>2282</v>
      </c>
      <c r="H1550" t="s">
        <v>322</v>
      </c>
      <c r="I1550" s="1">
        <v>100000</v>
      </c>
      <c r="J1550">
        <v>2022</v>
      </c>
    </row>
    <row r="1551" spans="1:10" x14ac:dyDescent="0.2">
      <c r="A1551">
        <v>860989236</v>
      </c>
      <c r="B1551" s="5">
        <v>541660459</v>
      </c>
      <c r="C1551" t="str">
        <f t="shared" si="72"/>
        <v>860989236_2023</v>
      </c>
      <c r="D1551" t="str">
        <f t="shared" si="73"/>
        <v>T W Lewis Foundation_Alliance Defending Freedom2023100000</v>
      </c>
      <c r="E1551" t="str">
        <f t="shared" si="74"/>
        <v>ProPublica</v>
      </c>
      <c r="F1551" t="s">
        <v>2332</v>
      </c>
      <c r="G1551" t="s">
        <v>2282</v>
      </c>
      <c r="H1551" t="s">
        <v>322</v>
      </c>
      <c r="I1551" s="1">
        <v>100000</v>
      </c>
      <c r="J1551">
        <v>2023</v>
      </c>
    </row>
    <row r="1552" spans="1:10" x14ac:dyDescent="0.2">
      <c r="A1552">
        <v>262870689</v>
      </c>
      <c r="B1552" s="5">
        <v>541660459</v>
      </c>
      <c r="C1552" t="str">
        <f t="shared" si="72"/>
        <v>262870689_2022</v>
      </c>
      <c r="D1552" t="str">
        <f t="shared" si="73"/>
        <v>Ted and Joyce Smith Family Foundation_Alliance Defending Freedom20225000</v>
      </c>
      <c r="E1552" t="str">
        <f t="shared" si="74"/>
        <v>ProPublica</v>
      </c>
      <c r="F1552" t="s">
        <v>2333</v>
      </c>
      <c r="G1552" t="s">
        <v>2370</v>
      </c>
      <c r="H1552" t="s">
        <v>322</v>
      </c>
      <c r="I1552" s="1">
        <v>5000</v>
      </c>
      <c r="J1552">
        <v>2022</v>
      </c>
    </row>
    <row r="1553" spans="1:10" x14ac:dyDescent="0.2">
      <c r="A1553">
        <v>473233646</v>
      </c>
      <c r="B1553" s="5">
        <v>541660459</v>
      </c>
      <c r="C1553" t="str">
        <f t="shared" si="72"/>
        <v>473233646_2007</v>
      </c>
      <c r="D1553" t="str">
        <f t="shared" si="73"/>
        <v>Tepper Family Foundation_Alliance Defending Freedom2007100</v>
      </c>
      <c r="E1553" t="str">
        <f t="shared" si="74"/>
        <v>CT</v>
      </c>
      <c r="F1553" t="s">
        <v>438</v>
      </c>
      <c r="G1553" t="s">
        <v>534</v>
      </c>
      <c r="H1553" t="s">
        <v>322</v>
      </c>
      <c r="I1553" s="1">
        <v>100</v>
      </c>
      <c r="J1553">
        <v>2007</v>
      </c>
    </row>
    <row r="1554" spans="1:10" x14ac:dyDescent="0.2">
      <c r="A1554">
        <v>611632801</v>
      </c>
      <c r="B1554" s="5">
        <v>541660459</v>
      </c>
      <c r="C1554" t="str">
        <f t="shared" si="72"/>
        <v>611632801_2019</v>
      </c>
      <c r="D1554" t="str">
        <f t="shared" si="73"/>
        <v>Terranova Equestrian Foundation Inc_Alliance Defending Freedom20195000</v>
      </c>
      <c r="E1554" t="str">
        <f t="shared" si="74"/>
        <v>ProPublica</v>
      </c>
      <c r="F1554" t="s">
        <v>2334</v>
      </c>
      <c r="G1554" t="s">
        <v>2283</v>
      </c>
      <c r="H1554" t="s">
        <v>322</v>
      </c>
      <c r="I1554" s="1">
        <v>5000</v>
      </c>
      <c r="J1554">
        <v>2019</v>
      </c>
    </row>
    <row r="1555" spans="1:10" x14ac:dyDescent="0.2">
      <c r="A1555">
        <v>256115832</v>
      </c>
      <c r="B1555" s="5">
        <v>541660459</v>
      </c>
      <c r="C1555" t="str">
        <f t="shared" si="72"/>
        <v>256115832_2020</v>
      </c>
      <c r="D1555" t="str">
        <f t="shared" si="73"/>
        <v>Textron Charitable Trust DTD 122353_Alliance Defending Freedom2020325</v>
      </c>
      <c r="E1555" t="str">
        <f t="shared" si="74"/>
        <v>ProPublica</v>
      </c>
      <c r="F1555" t="s">
        <v>2335</v>
      </c>
      <c r="G1555" t="s">
        <v>2372</v>
      </c>
      <c r="H1555" t="s">
        <v>322</v>
      </c>
      <c r="I1555" s="1">
        <v>325</v>
      </c>
      <c r="J1555">
        <v>2020</v>
      </c>
    </row>
    <row r="1556" spans="1:10" x14ac:dyDescent="0.2">
      <c r="A1556">
        <v>256115832</v>
      </c>
      <c r="B1556" s="5">
        <v>541660459</v>
      </c>
      <c r="C1556" t="str">
        <f t="shared" si="72"/>
        <v>256115832_2021</v>
      </c>
      <c r="D1556" t="str">
        <f t="shared" si="73"/>
        <v>Textron Charitable Trust DTD 122353_Alliance Defending Freedom2021929</v>
      </c>
      <c r="E1556" t="str">
        <f t="shared" si="74"/>
        <v>ProPublica</v>
      </c>
      <c r="F1556" t="s">
        <v>2336</v>
      </c>
      <c r="G1556" t="s">
        <v>2372</v>
      </c>
      <c r="H1556" t="s">
        <v>322</v>
      </c>
      <c r="I1556" s="1">
        <v>929</v>
      </c>
      <c r="J1556">
        <v>2021</v>
      </c>
    </row>
    <row r="1557" spans="1:10" x14ac:dyDescent="0.2">
      <c r="A1557">
        <v>256115832</v>
      </c>
      <c r="B1557" s="5">
        <v>541660459</v>
      </c>
      <c r="C1557" t="str">
        <f t="shared" si="72"/>
        <v>256115832_2022</v>
      </c>
      <c r="D1557" t="str">
        <f t="shared" si="73"/>
        <v>Textron Charitable Trust DTD 122353_Alliance Defending Freedom2022850</v>
      </c>
      <c r="E1557" t="str">
        <f t="shared" si="74"/>
        <v>ProPublica</v>
      </c>
      <c r="F1557" t="s">
        <v>2337</v>
      </c>
      <c r="G1557" t="s">
        <v>2372</v>
      </c>
      <c r="H1557" t="s">
        <v>322</v>
      </c>
      <c r="I1557" s="1">
        <v>850</v>
      </c>
      <c r="J1557">
        <v>2022</v>
      </c>
    </row>
    <row r="1558" spans="1:10" x14ac:dyDescent="0.2">
      <c r="A1558">
        <v>256115832</v>
      </c>
      <c r="B1558" s="5">
        <v>541660459</v>
      </c>
      <c r="C1558" t="str">
        <f t="shared" si="72"/>
        <v>256115832_2023</v>
      </c>
      <c r="D1558" t="str">
        <f t="shared" si="73"/>
        <v>Textron Charitable Trust DTD 122353_Alliance Defending Freedom2023800</v>
      </c>
      <c r="E1558" t="str">
        <f t="shared" si="74"/>
        <v>ProPublica</v>
      </c>
      <c r="F1558" t="s">
        <v>2338</v>
      </c>
      <c r="G1558" t="s">
        <v>2372</v>
      </c>
      <c r="H1558" t="s">
        <v>322</v>
      </c>
      <c r="I1558" s="1">
        <v>800</v>
      </c>
      <c r="J1558">
        <v>2023</v>
      </c>
    </row>
    <row r="1559" spans="1:10" x14ac:dyDescent="0.2">
      <c r="A1559">
        <v>363159396</v>
      </c>
      <c r="B1559" s="5">
        <v>541660459</v>
      </c>
      <c r="C1559" t="str">
        <f t="shared" si="72"/>
        <v>363159396_2019</v>
      </c>
      <c r="D1559" t="str">
        <f t="shared" si="73"/>
        <v>The Baxter Foundation_Alliance Defending Freedom201975</v>
      </c>
      <c r="E1559" t="str">
        <f t="shared" si="74"/>
        <v>ProPublica</v>
      </c>
      <c r="F1559" t="s">
        <v>2339</v>
      </c>
      <c r="G1559" t="s">
        <v>2284</v>
      </c>
      <c r="H1559" t="s">
        <v>322</v>
      </c>
      <c r="I1559" s="1">
        <v>75</v>
      </c>
      <c r="J1559">
        <v>2019</v>
      </c>
    </row>
    <row r="1560" spans="1:10" x14ac:dyDescent="0.2">
      <c r="A1560">
        <v>203073117</v>
      </c>
      <c r="B1560" s="5">
        <v>541660459</v>
      </c>
      <c r="C1560" t="str">
        <f t="shared" si="72"/>
        <v>203073117_2022</v>
      </c>
      <c r="D1560" t="str">
        <f t="shared" si="73"/>
        <v>The Bill &amp; Ann Templeton Foundation Inc_Alliance Defending Freedom2022100000</v>
      </c>
      <c r="E1560" t="str">
        <f t="shared" si="74"/>
        <v>ProPublica</v>
      </c>
      <c r="F1560" t="s">
        <v>2340</v>
      </c>
      <c r="G1560" t="s">
        <v>2285</v>
      </c>
      <c r="H1560" t="s">
        <v>322</v>
      </c>
      <c r="I1560" s="1">
        <v>100000</v>
      </c>
      <c r="J1560">
        <v>2022</v>
      </c>
    </row>
    <row r="1561" spans="1:10" x14ac:dyDescent="0.2">
      <c r="A1561">
        <v>460942102</v>
      </c>
      <c r="B1561" s="5">
        <v>541660459</v>
      </c>
      <c r="C1561" t="str">
        <f t="shared" si="72"/>
        <v>460942102_2017</v>
      </c>
      <c r="D1561" t="str">
        <f t="shared" si="73"/>
        <v>The Blackbaud Giving Fund_Alliance Defending Freedom20178438</v>
      </c>
      <c r="E1561" t="str">
        <f t="shared" si="74"/>
        <v>ProPublica</v>
      </c>
      <c r="F1561" t="s">
        <v>2341</v>
      </c>
      <c r="G1561" t="s">
        <v>2286</v>
      </c>
      <c r="H1561" t="s">
        <v>322</v>
      </c>
      <c r="I1561" s="1">
        <v>8438</v>
      </c>
      <c r="J1561">
        <v>2017</v>
      </c>
    </row>
    <row r="1562" spans="1:10" x14ac:dyDescent="0.2">
      <c r="A1562">
        <v>460942102</v>
      </c>
      <c r="B1562" s="5">
        <v>541660459</v>
      </c>
      <c r="C1562" t="str">
        <f t="shared" si="72"/>
        <v>460942102_2018</v>
      </c>
      <c r="D1562" t="str">
        <f t="shared" si="73"/>
        <v>The Blackbaud Giving Fund_Alliance Defending Freedom20187450</v>
      </c>
      <c r="E1562" t="str">
        <f t="shared" si="74"/>
        <v>ProPublica</v>
      </c>
      <c r="F1562" t="s">
        <v>2342</v>
      </c>
      <c r="G1562" t="s">
        <v>2286</v>
      </c>
      <c r="H1562" t="s">
        <v>322</v>
      </c>
      <c r="I1562" s="1">
        <v>7450</v>
      </c>
      <c r="J1562">
        <v>2018</v>
      </c>
    </row>
    <row r="1563" spans="1:10" x14ac:dyDescent="0.2">
      <c r="A1563">
        <v>460942102</v>
      </c>
      <c r="B1563" s="5">
        <v>541660459</v>
      </c>
      <c r="C1563" t="str">
        <f t="shared" si="72"/>
        <v>460942102_2019</v>
      </c>
      <c r="D1563" t="str">
        <f t="shared" si="73"/>
        <v>The Blackbaud Giving Fund_Alliance Defending Freedom20196908</v>
      </c>
      <c r="E1563" t="str">
        <f t="shared" si="74"/>
        <v>ProPublica</v>
      </c>
      <c r="F1563" t="s">
        <v>2343</v>
      </c>
      <c r="G1563" t="s">
        <v>2286</v>
      </c>
      <c r="H1563" t="s">
        <v>322</v>
      </c>
      <c r="I1563" s="1">
        <v>6908</v>
      </c>
      <c r="J1563">
        <v>2019</v>
      </c>
    </row>
    <row r="1564" spans="1:10" x14ac:dyDescent="0.2">
      <c r="A1564">
        <v>460942102</v>
      </c>
      <c r="B1564" s="5">
        <v>541660459</v>
      </c>
      <c r="C1564" t="str">
        <f t="shared" si="72"/>
        <v>460942102_2022</v>
      </c>
      <c r="D1564" t="str">
        <f t="shared" si="73"/>
        <v>The Blackbaud Giving Fund_Alliance Defending Freedom202211651</v>
      </c>
      <c r="E1564" t="str">
        <f t="shared" si="74"/>
        <v>ProPublica</v>
      </c>
      <c r="F1564" t="s">
        <v>2344</v>
      </c>
      <c r="G1564" t="s">
        <v>2286</v>
      </c>
      <c r="H1564" t="s">
        <v>322</v>
      </c>
      <c r="I1564" s="1">
        <v>11651</v>
      </c>
      <c r="J1564">
        <v>2022</v>
      </c>
    </row>
    <row r="1565" spans="1:10" x14ac:dyDescent="0.2">
      <c r="A1565">
        <v>460942102</v>
      </c>
      <c r="B1565" s="5">
        <v>541660459</v>
      </c>
      <c r="C1565" t="str">
        <f t="shared" si="72"/>
        <v>460942102_2023</v>
      </c>
      <c r="D1565" t="str">
        <f t="shared" si="73"/>
        <v>The Blackbaud Giving Fund_Alliance Defending Freedom202325609</v>
      </c>
      <c r="E1565" t="str">
        <f t="shared" si="74"/>
        <v>ProPublica</v>
      </c>
      <c r="F1565" t="s">
        <v>2345</v>
      </c>
      <c r="G1565" t="s">
        <v>2286</v>
      </c>
      <c r="H1565" t="s">
        <v>322</v>
      </c>
      <c r="I1565" s="1">
        <v>25609</v>
      </c>
      <c r="J1565">
        <v>2023</v>
      </c>
    </row>
    <row r="1566" spans="1:10" x14ac:dyDescent="0.2">
      <c r="A1566">
        <v>208114127</v>
      </c>
      <c r="B1566" s="5">
        <v>541660459</v>
      </c>
      <c r="C1566" t="str">
        <f t="shared" si="72"/>
        <v>208114127_2016</v>
      </c>
      <c r="D1566" t="str">
        <f t="shared" si="73"/>
        <v>The Bradley Family Foundation_Alliance Defending Freedom2016300</v>
      </c>
      <c r="E1566" t="str">
        <f t="shared" si="74"/>
        <v>ProPublica</v>
      </c>
      <c r="F1566" t="s">
        <v>2346</v>
      </c>
      <c r="G1566" t="s">
        <v>2287</v>
      </c>
      <c r="H1566" t="s">
        <v>322</v>
      </c>
      <c r="I1566" s="1">
        <v>300</v>
      </c>
      <c r="J1566">
        <v>2016</v>
      </c>
    </row>
    <row r="1567" spans="1:10" x14ac:dyDescent="0.2">
      <c r="A1567">
        <v>208114127</v>
      </c>
      <c r="B1567" s="5">
        <v>541660459</v>
      </c>
      <c r="C1567" t="str">
        <f t="shared" si="72"/>
        <v>208114127_2020</v>
      </c>
      <c r="D1567" t="str">
        <f t="shared" si="73"/>
        <v>The Bradley Family Foundation_Alliance Defending Freedom2020250</v>
      </c>
      <c r="E1567" t="str">
        <f t="shared" si="74"/>
        <v>ProPublica</v>
      </c>
      <c r="F1567" t="s">
        <v>2347</v>
      </c>
      <c r="G1567" t="s">
        <v>2287</v>
      </c>
      <c r="H1567" t="s">
        <v>322</v>
      </c>
      <c r="I1567" s="1">
        <v>250</v>
      </c>
      <c r="J1567">
        <v>2020</v>
      </c>
    </row>
    <row r="1568" spans="1:10" x14ac:dyDescent="0.2">
      <c r="A1568">
        <v>843160414</v>
      </c>
      <c r="B1568" s="5">
        <v>541660459</v>
      </c>
      <c r="C1568" t="str">
        <f t="shared" si="72"/>
        <v>843160414_2023</v>
      </c>
      <c r="D1568" t="str">
        <f t="shared" si="73"/>
        <v>The Burke Family Charitable Foundation_Alliance Defending Freedom20231000</v>
      </c>
      <c r="E1568" t="str">
        <f t="shared" si="74"/>
        <v>ProPublica</v>
      </c>
      <c r="F1568" t="s">
        <v>2348</v>
      </c>
      <c r="G1568" t="s">
        <v>2288</v>
      </c>
      <c r="H1568" t="s">
        <v>322</v>
      </c>
      <c r="I1568" s="1">
        <v>1000</v>
      </c>
      <c r="J1568">
        <v>2023</v>
      </c>
    </row>
    <row r="1569" spans="1:10" x14ac:dyDescent="0.2">
      <c r="A1569">
        <v>222544803</v>
      </c>
      <c r="B1569" s="5">
        <v>541660459</v>
      </c>
      <c r="C1569" t="str">
        <f t="shared" si="72"/>
        <v>222544803_2020</v>
      </c>
      <c r="D1569" t="str">
        <f t="shared" si="73"/>
        <v>The Byrnes Family Foundation_Alliance Defending Freedom202010000</v>
      </c>
      <c r="E1569" t="str">
        <f t="shared" si="74"/>
        <v>ProPublica</v>
      </c>
      <c r="F1569" t="s">
        <v>2349</v>
      </c>
      <c r="G1569" t="s">
        <v>2289</v>
      </c>
      <c r="H1569" t="s">
        <v>322</v>
      </c>
      <c r="I1569" s="1">
        <v>10000</v>
      </c>
      <c r="J1569">
        <v>2020</v>
      </c>
    </row>
    <row r="1570" spans="1:10" x14ac:dyDescent="0.2">
      <c r="A1570">
        <v>310738034</v>
      </c>
      <c r="B1570" s="5">
        <v>541660459</v>
      </c>
      <c r="C1570" t="str">
        <f t="shared" si="72"/>
        <v>310738034_2020</v>
      </c>
      <c r="D1570" t="str">
        <f t="shared" si="73"/>
        <v>The Carl H and Edyth B Lindner Foundation_Alliance Defending Freedom2020100000</v>
      </c>
      <c r="E1570" t="str">
        <f t="shared" si="74"/>
        <v>ProPublica</v>
      </c>
      <c r="F1570" t="s">
        <v>2350</v>
      </c>
      <c r="G1570" t="s">
        <v>2373</v>
      </c>
      <c r="H1570" t="s">
        <v>322</v>
      </c>
      <c r="I1570" s="1">
        <v>100000</v>
      </c>
      <c r="J1570">
        <v>2020</v>
      </c>
    </row>
    <row r="1571" spans="1:10" x14ac:dyDescent="0.2">
      <c r="A1571">
        <v>362167000</v>
      </c>
      <c r="B1571" s="5">
        <v>541660459</v>
      </c>
      <c r="C1571" t="str">
        <f t="shared" si="72"/>
        <v>362167000_2021</v>
      </c>
      <c r="D1571" t="str">
        <f t="shared" si="73"/>
        <v>The Chicago Community Trust_Alliance Defending Freedom20219250</v>
      </c>
      <c r="E1571" t="str">
        <f t="shared" si="74"/>
        <v>ProPublica</v>
      </c>
      <c r="F1571" t="s">
        <v>2351</v>
      </c>
      <c r="G1571" t="s">
        <v>2290</v>
      </c>
      <c r="H1571" t="s">
        <v>322</v>
      </c>
      <c r="I1571" s="1">
        <v>9250</v>
      </c>
      <c r="J1571">
        <v>2021</v>
      </c>
    </row>
    <row r="1572" spans="1:10" x14ac:dyDescent="0.2">
      <c r="A1572">
        <v>362167000</v>
      </c>
      <c r="B1572" s="5">
        <v>541660459</v>
      </c>
      <c r="C1572" t="str">
        <f t="shared" si="72"/>
        <v>362167000_2022</v>
      </c>
      <c r="D1572" t="str">
        <f t="shared" si="73"/>
        <v>The Chicago Community Trust_Alliance Defending Freedom2022258500</v>
      </c>
      <c r="E1572" t="str">
        <f t="shared" si="74"/>
        <v>ProPublica</v>
      </c>
      <c r="F1572" t="s">
        <v>2352</v>
      </c>
      <c r="G1572" t="s">
        <v>2290</v>
      </c>
      <c r="H1572" t="s">
        <v>322</v>
      </c>
      <c r="I1572" s="1">
        <v>258500</v>
      </c>
      <c r="J1572">
        <v>2022</v>
      </c>
    </row>
    <row r="1573" spans="1:10" x14ac:dyDescent="0.2">
      <c r="A1573">
        <v>362167000</v>
      </c>
      <c r="B1573" s="5">
        <v>541660459</v>
      </c>
      <c r="C1573" t="str">
        <f t="shared" si="72"/>
        <v>362167000_2022</v>
      </c>
      <c r="D1573" t="str">
        <f t="shared" si="73"/>
        <v>The Chicago Community Trust_Alliance Defending Freedom2022258500</v>
      </c>
      <c r="E1573" t="str">
        <f t="shared" si="74"/>
        <v>ProPublica</v>
      </c>
      <c r="F1573" t="s">
        <v>2353</v>
      </c>
      <c r="G1573" t="s">
        <v>2290</v>
      </c>
      <c r="H1573" t="s">
        <v>322</v>
      </c>
      <c r="I1573" s="1">
        <v>258500</v>
      </c>
      <c r="J1573">
        <v>2022</v>
      </c>
    </row>
    <row r="1574" spans="1:10" x14ac:dyDescent="0.2">
      <c r="A1574">
        <v>210634968</v>
      </c>
      <c r="B1574" s="5">
        <v>541660459</v>
      </c>
      <c r="C1574" t="str">
        <f t="shared" si="72"/>
        <v>210634968_2023</v>
      </c>
      <c r="D1574" t="str">
        <f t="shared" si="73"/>
        <v>The Christian Beacon_Alliance Defending Freedom20239300</v>
      </c>
      <c r="E1574" t="str">
        <f t="shared" si="74"/>
        <v>ProPublica</v>
      </c>
      <c r="F1574" t="s">
        <v>2354</v>
      </c>
      <c r="G1574" t="s">
        <v>2291</v>
      </c>
      <c r="H1574" t="s">
        <v>322</v>
      </c>
      <c r="I1574" s="1">
        <v>9300</v>
      </c>
      <c r="J1574">
        <v>2023</v>
      </c>
    </row>
    <row r="1575" spans="1:10" x14ac:dyDescent="0.2">
      <c r="A1575">
        <v>237009135</v>
      </c>
      <c r="B1575" s="5">
        <v>541660459</v>
      </c>
      <c r="C1575" t="str">
        <f t="shared" si="72"/>
        <v>237009135_2022</v>
      </c>
      <c r="D1575" t="str">
        <f t="shared" si="73"/>
        <v>The Community Foundation Inc_Alliance Defending Freedom2022102000</v>
      </c>
      <c r="E1575" t="str">
        <f t="shared" si="74"/>
        <v>ProPublica</v>
      </c>
      <c r="F1575" t="s">
        <v>2355</v>
      </c>
      <c r="G1575" t="s">
        <v>2292</v>
      </c>
      <c r="H1575" t="s">
        <v>322</v>
      </c>
      <c r="I1575" s="1">
        <v>102000</v>
      </c>
      <c r="J1575">
        <v>2022</v>
      </c>
    </row>
    <row r="1576" spans="1:10" x14ac:dyDescent="0.2">
      <c r="A1576">
        <v>812044087</v>
      </c>
      <c r="B1576" s="5">
        <v>541660459</v>
      </c>
      <c r="C1576" t="str">
        <f t="shared" si="72"/>
        <v>812044087_2017</v>
      </c>
      <c r="D1576" t="str">
        <f t="shared" si="73"/>
        <v>The Cousins Family Foundation_Alliance Defending Freedom2017400</v>
      </c>
      <c r="E1576" t="str">
        <f t="shared" si="74"/>
        <v>ProPublica</v>
      </c>
      <c r="F1576" t="s">
        <v>2356</v>
      </c>
      <c r="G1576" t="s">
        <v>2293</v>
      </c>
      <c r="H1576" t="s">
        <v>322</v>
      </c>
      <c r="I1576" s="1">
        <v>400</v>
      </c>
      <c r="J1576">
        <v>2017</v>
      </c>
    </row>
    <row r="1577" spans="1:10" x14ac:dyDescent="0.2">
      <c r="A1577">
        <v>812044087</v>
      </c>
      <c r="B1577" s="5">
        <v>541660459</v>
      </c>
      <c r="C1577" t="str">
        <f t="shared" si="72"/>
        <v>812044087_2018</v>
      </c>
      <c r="D1577" t="str">
        <f t="shared" si="73"/>
        <v>The Cousins Family Foundation_Alliance Defending Freedom2018400</v>
      </c>
      <c r="E1577" t="str">
        <f t="shared" si="74"/>
        <v>ProPublica</v>
      </c>
      <c r="F1577" t="s">
        <v>2357</v>
      </c>
      <c r="G1577" t="s">
        <v>2293</v>
      </c>
      <c r="H1577" t="s">
        <v>322</v>
      </c>
      <c r="I1577" s="1">
        <v>400</v>
      </c>
      <c r="J1577">
        <v>2018</v>
      </c>
    </row>
    <row r="1578" spans="1:10" x14ac:dyDescent="0.2">
      <c r="A1578">
        <v>812044087</v>
      </c>
      <c r="B1578" s="5">
        <v>541660459</v>
      </c>
      <c r="C1578" t="str">
        <f t="shared" si="72"/>
        <v>812044087_2019</v>
      </c>
      <c r="D1578" t="str">
        <f t="shared" si="73"/>
        <v>The Cousins Family Foundation_Alliance Defending Freedom2019400</v>
      </c>
      <c r="E1578" t="str">
        <f t="shared" si="74"/>
        <v>ProPublica</v>
      </c>
      <c r="F1578" t="s">
        <v>2358</v>
      </c>
      <c r="G1578" t="s">
        <v>2293</v>
      </c>
      <c r="H1578" t="s">
        <v>322</v>
      </c>
      <c r="I1578" s="1">
        <v>400</v>
      </c>
      <c r="J1578">
        <v>2019</v>
      </c>
    </row>
    <row r="1579" spans="1:10" x14ac:dyDescent="0.2">
      <c r="A1579">
        <v>812044087</v>
      </c>
      <c r="B1579" s="5">
        <v>541660459</v>
      </c>
      <c r="C1579" t="str">
        <f t="shared" si="72"/>
        <v>812044087_2020</v>
      </c>
      <c r="D1579" t="str">
        <f t="shared" si="73"/>
        <v>The Cousins Family Foundation_Alliance Defending Freedom2020500</v>
      </c>
      <c r="E1579" t="str">
        <f t="shared" si="74"/>
        <v>ProPublica</v>
      </c>
      <c r="F1579" t="s">
        <v>2359</v>
      </c>
      <c r="G1579" t="s">
        <v>2293</v>
      </c>
      <c r="H1579" t="s">
        <v>322</v>
      </c>
      <c r="I1579" s="1">
        <v>500</v>
      </c>
      <c r="J1579">
        <v>2020</v>
      </c>
    </row>
    <row r="1580" spans="1:10" x14ac:dyDescent="0.2">
      <c r="A1580">
        <v>812044087</v>
      </c>
      <c r="B1580" s="5">
        <v>541660459</v>
      </c>
      <c r="C1580" t="str">
        <f t="shared" si="72"/>
        <v>812044087_2021</v>
      </c>
      <c r="D1580" t="str">
        <f t="shared" si="73"/>
        <v>The Cousins Family Foundation_Alliance Defending Freedom2021500</v>
      </c>
      <c r="E1580" t="str">
        <f t="shared" si="74"/>
        <v>ProPublica</v>
      </c>
      <c r="F1580" t="s">
        <v>2360</v>
      </c>
      <c r="G1580" t="s">
        <v>2293</v>
      </c>
      <c r="H1580" t="s">
        <v>322</v>
      </c>
      <c r="I1580" s="1">
        <v>500</v>
      </c>
      <c r="J1580">
        <v>2021</v>
      </c>
    </row>
    <row r="1581" spans="1:10" x14ac:dyDescent="0.2">
      <c r="A1581">
        <v>812044087</v>
      </c>
      <c r="B1581" s="5">
        <v>541660459</v>
      </c>
      <c r="C1581" t="str">
        <f t="shared" si="72"/>
        <v>812044087_2022</v>
      </c>
      <c r="D1581" t="str">
        <f t="shared" si="73"/>
        <v>The Cousins Family Foundation_Alliance Defending Freedom2022500</v>
      </c>
      <c r="E1581" t="str">
        <f t="shared" si="74"/>
        <v>ProPublica</v>
      </c>
      <c r="F1581" t="s">
        <v>2361</v>
      </c>
      <c r="G1581" t="s">
        <v>2293</v>
      </c>
      <c r="H1581" t="s">
        <v>322</v>
      </c>
      <c r="I1581" s="1">
        <v>500</v>
      </c>
      <c r="J1581">
        <v>2022</v>
      </c>
    </row>
    <row r="1582" spans="1:10" x14ac:dyDescent="0.2">
      <c r="A1582">
        <v>812044087</v>
      </c>
      <c r="B1582" s="5">
        <v>541660459</v>
      </c>
      <c r="C1582" t="str">
        <f t="shared" si="72"/>
        <v>812044087_2023</v>
      </c>
      <c r="D1582" t="str">
        <f t="shared" si="73"/>
        <v>The Cousins Family Foundation_Alliance Defending Freedom2023500</v>
      </c>
      <c r="E1582" t="str">
        <f t="shared" si="74"/>
        <v>ProPublica</v>
      </c>
      <c r="F1582" t="s">
        <v>2362</v>
      </c>
      <c r="G1582" t="s">
        <v>2293</v>
      </c>
      <c r="H1582" t="s">
        <v>322</v>
      </c>
      <c r="I1582" s="1">
        <v>500</v>
      </c>
      <c r="J1582">
        <v>2023</v>
      </c>
    </row>
    <row r="1583" spans="1:10" x14ac:dyDescent="0.2">
      <c r="A1583">
        <v>823663203</v>
      </c>
      <c r="B1583" s="5">
        <v>541660459</v>
      </c>
      <c r="C1583" t="str">
        <f t="shared" si="72"/>
        <v>823663203_2020</v>
      </c>
      <c r="D1583" t="str">
        <f t="shared" si="73"/>
        <v>The David &amp; Elaine Lozier Foundation_Alliance Defending Freedom202010000</v>
      </c>
      <c r="E1583" t="str">
        <f t="shared" si="74"/>
        <v>ProPublica</v>
      </c>
      <c r="F1583" t="s">
        <v>2363</v>
      </c>
      <c r="G1583" t="s">
        <v>2294</v>
      </c>
      <c r="H1583" t="s">
        <v>322</v>
      </c>
      <c r="I1583" s="1">
        <v>10000</v>
      </c>
      <c r="J1583">
        <v>2020</v>
      </c>
    </row>
    <row r="1584" spans="1:10" x14ac:dyDescent="0.2">
      <c r="A1584">
        <v>823663203</v>
      </c>
      <c r="B1584" s="5">
        <v>541660459</v>
      </c>
      <c r="C1584" t="str">
        <f t="shared" si="72"/>
        <v>823663203_2021</v>
      </c>
      <c r="D1584" t="str">
        <f t="shared" si="73"/>
        <v>The David &amp; Elaine Lozier Foundation_Alliance Defending Freedom202125000</v>
      </c>
      <c r="E1584" t="str">
        <f t="shared" si="74"/>
        <v>ProPublica</v>
      </c>
      <c r="F1584" t="s">
        <v>2364</v>
      </c>
      <c r="G1584" t="s">
        <v>2294</v>
      </c>
      <c r="H1584" t="s">
        <v>322</v>
      </c>
      <c r="I1584" s="1">
        <v>25000</v>
      </c>
      <c r="J1584">
        <v>2021</v>
      </c>
    </row>
    <row r="1585" spans="1:10" x14ac:dyDescent="0.2">
      <c r="A1585">
        <v>823663203</v>
      </c>
      <c r="B1585" s="5">
        <v>541660459</v>
      </c>
      <c r="C1585" t="str">
        <f t="shared" si="72"/>
        <v>823663203_2022</v>
      </c>
      <c r="D1585" t="str">
        <f t="shared" si="73"/>
        <v>The David &amp; Elaine Lozier Foundation_Alliance Defending Freedom202250000</v>
      </c>
      <c r="E1585" t="str">
        <f t="shared" si="74"/>
        <v>ProPublica</v>
      </c>
      <c r="F1585" t="s">
        <v>2365</v>
      </c>
      <c r="G1585" t="s">
        <v>2294</v>
      </c>
      <c r="H1585" t="s">
        <v>322</v>
      </c>
      <c r="I1585" s="1">
        <v>50000</v>
      </c>
      <c r="J1585">
        <v>2022</v>
      </c>
    </row>
    <row r="1586" spans="1:10" x14ac:dyDescent="0.2">
      <c r="A1586">
        <v>823663203</v>
      </c>
      <c r="B1586" s="5">
        <v>541660459</v>
      </c>
      <c r="C1586" t="str">
        <f t="shared" si="72"/>
        <v>823663203_2023</v>
      </c>
      <c r="D1586" t="str">
        <f t="shared" si="73"/>
        <v>The David &amp; Elaine Lozier Foundation_Alliance Defending Freedom202350000</v>
      </c>
      <c r="E1586" t="str">
        <f t="shared" si="74"/>
        <v>ProPublica</v>
      </c>
      <c r="F1586" t="s">
        <v>2366</v>
      </c>
      <c r="G1586" t="s">
        <v>2294</v>
      </c>
      <c r="H1586" t="s">
        <v>322</v>
      </c>
      <c r="I1586" s="1">
        <v>50000</v>
      </c>
      <c r="J1586">
        <v>2023</v>
      </c>
    </row>
    <row r="1587" spans="1:10" x14ac:dyDescent="0.2">
      <c r="A1587">
        <v>581586283</v>
      </c>
      <c r="B1587" s="5">
        <v>541660459</v>
      </c>
      <c r="C1587" t="str">
        <f t="shared" si="72"/>
        <v>581586283_2020</v>
      </c>
      <c r="D1587" t="str">
        <f t="shared" si="73"/>
        <v>The Duke Energy Foundation_Alliance Defending Freedom20201088</v>
      </c>
      <c r="E1587" t="str">
        <f t="shared" si="74"/>
        <v>ProPublica</v>
      </c>
      <c r="F1587" t="s">
        <v>2367</v>
      </c>
      <c r="G1587" t="s">
        <v>2295</v>
      </c>
      <c r="H1587" t="s">
        <v>322</v>
      </c>
      <c r="I1587" s="1">
        <v>1088</v>
      </c>
      <c r="J1587">
        <v>2020</v>
      </c>
    </row>
    <row r="1588" spans="1:10" x14ac:dyDescent="0.2">
      <c r="A1588">
        <v>954832178</v>
      </c>
      <c r="B1588" s="5">
        <v>541660459</v>
      </c>
      <c r="C1588" t="str">
        <f t="shared" si="72"/>
        <v>954832178_2015</v>
      </c>
      <c r="D1588" t="str">
        <f t="shared" si="73"/>
        <v>The Dwight and Vicki Hanger Foundation_Alliance Defending Freedom2015500</v>
      </c>
      <c r="E1588" t="str">
        <f t="shared" si="74"/>
        <v>ProPublica</v>
      </c>
      <c r="F1588" t="s">
        <v>2396</v>
      </c>
      <c r="G1588" t="s">
        <v>2393</v>
      </c>
      <c r="H1588" t="s">
        <v>322</v>
      </c>
      <c r="I1588" s="1">
        <v>500</v>
      </c>
      <c r="J1588">
        <v>2015</v>
      </c>
    </row>
    <row r="1589" spans="1:10" x14ac:dyDescent="0.2">
      <c r="A1589">
        <v>954832178</v>
      </c>
      <c r="B1589" s="5">
        <v>541660459</v>
      </c>
      <c r="C1589" t="str">
        <f t="shared" si="72"/>
        <v>954832178_2019</v>
      </c>
      <c r="D1589" t="str">
        <f t="shared" si="73"/>
        <v>The Dwight and Vicki Hanger Foundation_Alliance Defending Freedom2019400</v>
      </c>
      <c r="E1589" t="str">
        <f t="shared" si="74"/>
        <v>ProPublica</v>
      </c>
      <c r="F1589" t="s">
        <v>2397</v>
      </c>
      <c r="G1589" t="s">
        <v>2393</v>
      </c>
      <c r="H1589" t="s">
        <v>322</v>
      </c>
      <c r="I1589" s="1">
        <v>400</v>
      </c>
      <c r="J1589">
        <v>2019</v>
      </c>
    </row>
    <row r="1590" spans="1:10" x14ac:dyDescent="0.2">
      <c r="A1590">
        <v>954832178</v>
      </c>
      <c r="B1590" s="5">
        <v>541660459</v>
      </c>
      <c r="C1590" t="str">
        <f t="shared" si="72"/>
        <v>954832178_2020</v>
      </c>
      <c r="D1590" t="str">
        <f t="shared" si="73"/>
        <v>The Dwight and Vicki Hanger Foundation_Alliance Defending Freedom2020400</v>
      </c>
      <c r="E1590" t="str">
        <f t="shared" si="74"/>
        <v>ProPublica</v>
      </c>
      <c r="F1590" t="s">
        <v>2398</v>
      </c>
      <c r="G1590" t="s">
        <v>2393</v>
      </c>
      <c r="H1590" t="s">
        <v>322</v>
      </c>
      <c r="I1590" s="1">
        <v>400</v>
      </c>
      <c r="J1590">
        <v>2020</v>
      </c>
    </row>
    <row r="1591" spans="1:10" x14ac:dyDescent="0.2">
      <c r="A1591">
        <v>954832178</v>
      </c>
      <c r="B1591" s="5">
        <v>541660459</v>
      </c>
      <c r="C1591" t="str">
        <f t="shared" si="72"/>
        <v>954832178_2021</v>
      </c>
      <c r="D1591" t="str">
        <f t="shared" si="73"/>
        <v>The Dwight and Vicki Hanger Foundation_Alliance Defending Freedom2021400</v>
      </c>
      <c r="E1591" t="str">
        <f t="shared" si="74"/>
        <v>ProPublica</v>
      </c>
      <c r="F1591" t="s">
        <v>2399</v>
      </c>
      <c r="G1591" t="s">
        <v>2393</v>
      </c>
      <c r="H1591" t="s">
        <v>322</v>
      </c>
      <c r="I1591" s="1">
        <v>400</v>
      </c>
      <c r="J1591">
        <v>2021</v>
      </c>
    </row>
    <row r="1592" spans="1:10" x14ac:dyDescent="0.2">
      <c r="A1592">
        <v>954832178</v>
      </c>
      <c r="B1592" s="5">
        <v>541660459</v>
      </c>
      <c r="C1592" t="str">
        <f t="shared" si="72"/>
        <v>954832178_2022</v>
      </c>
      <c r="D1592" t="str">
        <f t="shared" si="73"/>
        <v>The Dwight and Vicki Hanger Foundation_Alliance Defending Freedom2022550</v>
      </c>
      <c r="E1592" t="str">
        <f t="shared" si="74"/>
        <v>ProPublica</v>
      </c>
      <c r="F1592" t="s">
        <v>2400</v>
      </c>
      <c r="G1592" t="s">
        <v>2393</v>
      </c>
      <c r="H1592" t="s">
        <v>322</v>
      </c>
      <c r="I1592" s="1">
        <v>550</v>
      </c>
      <c r="J1592">
        <v>2022</v>
      </c>
    </row>
    <row r="1593" spans="1:10" x14ac:dyDescent="0.2">
      <c r="A1593">
        <v>954832178</v>
      </c>
      <c r="B1593" s="5">
        <v>541660459</v>
      </c>
      <c r="C1593" t="str">
        <f t="shared" si="72"/>
        <v>954832178_2023</v>
      </c>
      <c r="D1593" t="str">
        <f t="shared" si="73"/>
        <v>The Dwight and Vicki Hanger Foundation_Alliance Defending Freedom2023350</v>
      </c>
      <c r="E1593" t="str">
        <f t="shared" si="74"/>
        <v>ProPublica</v>
      </c>
      <c r="F1593" t="s">
        <v>2401</v>
      </c>
      <c r="G1593" t="s">
        <v>2393</v>
      </c>
      <c r="H1593" t="s">
        <v>322</v>
      </c>
      <c r="I1593" s="1">
        <v>350</v>
      </c>
      <c r="J1593">
        <v>2023</v>
      </c>
    </row>
    <row r="1594" spans="1:10" x14ac:dyDescent="0.2">
      <c r="A1594">
        <v>203639208</v>
      </c>
      <c r="B1594" s="5">
        <v>541660459</v>
      </c>
      <c r="C1594" t="str">
        <f t="shared" si="72"/>
        <v>203639208_2014</v>
      </c>
      <c r="D1594" t="str">
        <f t="shared" si="73"/>
        <v>The Elden E and Judith A Von Lehe Foundation_Alliance Defending Freedom2014500</v>
      </c>
      <c r="E1594" t="str">
        <f t="shared" si="74"/>
        <v>ProPublica</v>
      </c>
      <c r="F1594" t="s">
        <v>2402</v>
      </c>
      <c r="G1594" t="s">
        <v>2394</v>
      </c>
      <c r="H1594" t="s">
        <v>322</v>
      </c>
      <c r="I1594" s="1">
        <v>500</v>
      </c>
      <c r="J1594">
        <v>2014</v>
      </c>
    </row>
    <row r="1595" spans="1:10" x14ac:dyDescent="0.2">
      <c r="A1595">
        <v>203639208</v>
      </c>
      <c r="B1595" s="5">
        <v>541660459</v>
      </c>
      <c r="C1595" t="str">
        <f t="shared" si="72"/>
        <v>203639208_2015</v>
      </c>
      <c r="D1595" t="str">
        <f t="shared" si="73"/>
        <v>The Elden E and Judith A Von Lehe Foundation_Alliance Defending Freedom2015500</v>
      </c>
      <c r="E1595" t="str">
        <f t="shared" si="74"/>
        <v>ProPublica</v>
      </c>
      <c r="F1595" t="s">
        <v>2403</v>
      </c>
      <c r="G1595" t="s">
        <v>2394</v>
      </c>
      <c r="H1595" t="s">
        <v>322</v>
      </c>
      <c r="I1595" s="1">
        <v>500</v>
      </c>
      <c r="J1595">
        <v>2015</v>
      </c>
    </row>
    <row r="1596" spans="1:10" x14ac:dyDescent="0.2">
      <c r="A1596">
        <v>203639208</v>
      </c>
      <c r="B1596" s="5">
        <v>541660459</v>
      </c>
      <c r="C1596" t="str">
        <f t="shared" si="72"/>
        <v>203639208_2016</v>
      </c>
      <c r="D1596" t="str">
        <f t="shared" si="73"/>
        <v>The Elden E and Judith A Von Lehe Foundation_Alliance Defending Freedom2016500</v>
      </c>
      <c r="E1596" t="str">
        <f t="shared" si="74"/>
        <v>ProPublica</v>
      </c>
      <c r="F1596" t="s">
        <v>2404</v>
      </c>
      <c r="G1596" t="s">
        <v>2394</v>
      </c>
      <c r="H1596" t="s">
        <v>322</v>
      </c>
      <c r="I1596" s="1">
        <v>500</v>
      </c>
      <c r="J1596">
        <v>2016</v>
      </c>
    </row>
    <row r="1597" spans="1:10" x14ac:dyDescent="0.2">
      <c r="A1597">
        <v>203639208</v>
      </c>
      <c r="B1597" s="5">
        <v>541660459</v>
      </c>
      <c r="C1597" t="str">
        <f t="shared" si="72"/>
        <v>203639208_2017</v>
      </c>
      <c r="D1597" t="str">
        <f t="shared" si="73"/>
        <v>The Elden E and Judith A Von Lehe Foundation_Alliance Defending Freedom20171000</v>
      </c>
      <c r="E1597" t="str">
        <f t="shared" si="74"/>
        <v>ProPublica</v>
      </c>
      <c r="F1597" t="s">
        <v>2405</v>
      </c>
      <c r="G1597" t="s">
        <v>2394</v>
      </c>
      <c r="H1597" t="s">
        <v>322</v>
      </c>
      <c r="I1597" s="1">
        <v>1000</v>
      </c>
      <c r="J1597">
        <v>2017</v>
      </c>
    </row>
    <row r="1598" spans="1:10" x14ac:dyDescent="0.2">
      <c r="A1598">
        <v>203639208</v>
      </c>
      <c r="B1598" s="5">
        <v>541660459</v>
      </c>
      <c r="C1598" t="str">
        <f t="shared" si="72"/>
        <v>203639208_2018</v>
      </c>
      <c r="D1598" t="str">
        <f t="shared" si="73"/>
        <v>The Elden E and Judith A Von Lehe Foundation_Alliance Defending Freedom20183000</v>
      </c>
      <c r="E1598" t="str">
        <f t="shared" si="74"/>
        <v>ProPublica</v>
      </c>
      <c r="F1598" t="s">
        <v>2406</v>
      </c>
      <c r="G1598" t="s">
        <v>2394</v>
      </c>
      <c r="H1598" t="s">
        <v>322</v>
      </c>
      <c r="I1598" s="1">
        <v>3000</v>
      </c>
      <c r="J1598">
        <v>2018</v>
      </c>
    </row>
    <row r="1599" spans="1:10" x14ac:dyDescent="0.2">
      <c r="A1599">
        <v>203639208</v>
      </c>
      <c r="B1599" s="5">
        <v>541660459</v>
      </c>
      <c r="C1599" t="str">
        <f t="shared" si="72"/>
        <v>203639208_2019</v>
      </c>
      <c r="D1599" t="str">
        <f t="shared" si="73"/>
        <v>The Elden E and Judith A Von Lehe Foundation_Alliance Defending Freedom20193000</v>
      </c>
      <c r="E1599" t="str">
        <f t="shared" si="74"/>
        <v>ProPublica</v>
      </c>
      <c r="F1599" t="s">
        <v>2407</v>
      </c>
      <c r="G1599" t="s">
        <v>2394</v>
      </c>
      <c r="H1599" t="s">
        <v>322</v>
      </c>
      <c r="I1599" s="1">
        <v>3000</v>
      </c>
      <c r="J1599">
        <v>2019</v>
      </c>
    </row>
    <row r="1600" spans="1:10" x14ac:dyDescent="0.2">
      <c r="A1600">
        <v>203639208</v>
      </c>
      <c r="B1600" s="5">
        <v>541660459</v>
      </c>
      <c r="C1600" t="str">
        <f t="shared" si="72"/>
        <v>203639208_2020</v>
      </c>
      <c r="D1600" t="str">
        <f t="shared" si="73"/>
        <v>The Elden E and Judith A Von Lehe Foundation_Alliance Defending Freedom20202000</v>
      </c>
      <c r="E1600" t="str">
        <f t="shared" si="74"/>
        <v>ProPublica</v>
      </c>
      <c r="F1600" t="s">
        <v>2408</v>
      </c>
      <c r="G1600" t="s">
        <v>2394</v>
      </c>
      <c r="H1600" t="s">
        <v>322</v>
      </c>
      <c r="I1600" s="1">
        <v>2000</v>
      </c>
      <c r="J1600">
        <v>2020</v>
      </c>
    </row>
    <row r="1601" spans="1:10" x14ac:dyDescent="0.2">
      <c r="A1601">
        <v>203639208</v>
      </c>
      <c r="B1601" s="5">
        <v>541660459</v>
      </c>
      <c r="C1601" t="str">
        <f t="shared" si="72"/>
        <v>203639208_2021</v>
      </c>
      <c r="D1601" t="str">
        <f t="shared" si="73"/>
        <v>The Elden E and Judith A Von Lehe Foundation_Alliance Defending Freedom20213000</v>
      </c>
      <c r="E1601" t="str">
        <f t="shared" si="74"/>
        <v>ProPublica</v>
      </c>
      <c r="F1601" t="s">
        <v>2409</v>
      </c>
      <c r="G1601" t="s">
        <v>2394</v>
      </c>
      <c r="H1601" t="s">
        <v>322</v>
      </c>
      <c r="I1601" s="1">
        <v>3000</v>
      </c>
      <c r="J1601">
        <v>2021</v>
      </c>
    </row>
    <row r="1602" spans="1:10" x14ac:dyDescent="0.2">
      <c r="A1602">
        <v>203639208</v>
      </c>
      <c r="B1602" s="5">
        <v>541660459</v>
      </c>
      <c r="C1602" t="str">
        <f t="shared" ref="C1602:C1665" si="75">_xlfn.CONCAT(A1602,"_",J1602)</f>
        <v>203639208_2022</v>
      </c>
      <c r="D1602" t="str">
        <f t="shared" ref="D1602:D1665" si="76">_xlfn.CONCAT(G1602,"_",H1602,J1602,I1602)</f>
        <v>The Elden E and Judith A Von Lehe Foundation_Alliance Defending Freedom20225000</v>
      </c>
      <c r="E1602" t="str">
        <f t="shared" ref="E1602:E1665" si="77">IF(ISNUMBER(SEARCH("Conservative",F1602)),"CT",IF(ISNUMBER(SEARCH("Propublica",F1602)),"ProPublica","990"))</f>
        <v>ProPublica</v>
      </c>
      <c r="F1602" t="s">
        <v>2410</v>
      </c>
      <c r="G1602" t="s">
        <v>2394</v>
      </c>
      <c r="H1602" t="s">
        <v>322</v>
      </c>
      <c r="I1602" s="1">
        <v>5000</v>
      </c>
      <c r="J1602">
        <v>2022</v>
      </c>
    </row>
    <row r="1603" spans="1:10" x14ac:dyDescent="0.2">
      <c r="A1603">
        <v>203639208</v>
      </c>
      <c r="B1603" s="5">
        <v>541660459</v>
      </c>
      <c r="C1603" t="str">
        <f t="shared" si="75"/>
        <v>203639208_2023</v>
      </c>
      <c r="D1603" t="str">
        <f t="shared" si="76"/>
        <v>The Elden E and Judith A Von Lehe Foundation_Alliance Defending Freedom20235000</v>
      </c>
      <c r="E1603" t="str">
        <f t="shared" si="77"/>
        <v>ProPublica</v>
      </c>
      <c r="F1603" t="s">
        <v>2411</v>
      </c>
      <c r="G1603" t="s">
        <v>2394</v>
      </c>
      <c r="H1603" t="s">
        <v>322</v>
      </c>
      <c r="I1603" s="1">
        <v>5000</v>
      </c>
      <c r="J1603">
        <v>2023</v>
      </c>
    </row>
    <row r="1604" spans="1:10" x14ac:dyDescent="0.2">
      <c r="A1604">
        <v>586316938</v>
      </c>
      <c r="B1604" s="5">
        <v>541660459</v>
      </c>
      <c r="C1604" t="str">
        <f t="shared" si="75"/>
        <v>586316938_2015</v>
      </c>
      <c r="D1604" t="str">
        <f t="shared" si="76"/>
        <v>The Ensio Family Foundation_Alliance Defending Freedom201525000</v>
      </c>
      <c r="E1604" t="str">
        <f t="shared" si="77"/>
        <v>ProPublica</v>
      </c>
      <c r="F1604" t="s">
        <v>2412</v>
      </c>
      <c r="G1604" t="s">
        <v>2374</v>
      </c>
      <c r="H1604" t="s">
        <v>322</v>
      </c>
      <c r="I1604" s="1">
        <v>25000</v>
      </c>
      <c r="J1604">
        <v>2015</v>
      </c>
    </row>
    <row r="1605" spans="1:10" x14ac:dyDescent="0.2">
      <c r="A1605">
        <v>586316938</v>
      </c>
      <c r="B1605" s="5">
        <v>541660459</v>
      </c>
      <c r="C1605" t="str">
        <f t="shared" si="75"/>
        <v>586316938_2018</v>
      </c>
      <c r="D1605" t="str">
        <f t="shared" si="76"/>
        <v>The Ensio Family Foundation_Alliance Defending Freedom201815000</v>
      </c>
      <c r="E1605" t="str">
        <f t="shared" si="77"/>
        <v>ProPublica</v>
      </c>
      <c r="F1605" t="s">
        <v>2413</v>
      </c>
      <c r="G1605" t="s">
        <v>2374</v>
      </c>
      <c r="H1605" t="s">
        <v>322</v>
      </c>
      <c r="I1605" s="1">
        <v>15000</v>
      </c>
      <c r="J1605">
        <v>2018</v>
      </c>
    </row>
    <row r="1606" spans="1:10" x14ac:dyDescent="0.2">
      <c r="A1606">
        <v>203970918</v>
      </c>
      <c r="B1606" s="5">
        <v>541660459</v>
      </c>
      <c r="C1606" t="str">
        <f t="shared" si="75"/>
        <v>203970918_2021</v>
      </c>
      <c r="D1606" t="str">
        <f t="shared" si="76"/>
        <v>The Eugene C Armstrong Family Foundation Inc_Alliance Defending Freedom20215000</v>
      </c>
      <c r="E1606" t="str">
        <f t="shared" si="77"/>
        <v>ProPublica</v>
      </c>
      <c r="F1606" t="s">
        <v>2414</v>
      </c>
      <c r="G1606" t="s">
        <v>2375</v>
      </c>
      <c r="H1606" t="s">
        <v>322</v>
      </c>
      <c r="I1606" s="1">
        <v>5000</v>
      </c>
      <c r="J1606">
        <v>2021</v>
      </c>
    </row>
    <row r="1607" spans="1:10" x14ac:dyDescent="0.2">
      <c r="A1607">
        <v>954124436</v>
      </c>
      <c r="B1607" s="5">
        <v>541660459</v>
      </c>
      <c r="C1607" t="str">
        <f t="shared" si="75"/>
        <v>954124436_2013</v>
      </c>
      <c r="D1607" t="str">
        <f t="shared" si="76"/>
        <v>The Fuller Foundation_Alliance Defending Freedom20135200</v>
      </c>
      <c r="E1607" t="str">
        <f t="shared" si="77"/>
        <v>ProPublica</v>
      </c>
      <c r="F1607" t="s">
        <v>2415</v>
      </c>
      <c r="G1607" t="s">
        <v>2376</v>
      </c>
      <c r="H1607" t="s">
        <v>322</v>
      </c>
      <c r="I1607" s="1">
        <v>5200</v>
      </c>
      <c r="J1607">
        <v>2013</v>
      </c>
    </row>
    <row r="1608" spans="1:10" x14ac:dyDescent="0.2">
      <c r="A1608">
        <v>954124436</v>
      </c>
      <c r="B1608" s="5">
        <v>541660459</v>
      </c>
      <c r="C1608" t="str">
        <f t="shared" si="75"/>
        <v>954124436_2020</v>
      </c>
      <c r="D1608" t="str">
        <f t="shared" si="76"/>
        <v>The Fuller Foundation_Alliance Defending Freedom2020250000</v>
      </c>
      <c r="E1608" t="str">
        <f t="shared" si="77"/>
        <v>ProPublica</v>
      </c>
      <c r="F1608" t="s">
        <v>2416</v>
      </c>
      <c r="G1608" t="s">
        <v>2376</v>
      </c>
      <c r="H1608" t="s">
        <v>322</v>
      </c>
      <c r="I1608" s="1">
        <v>250000</v>
      </c>
      <c r="J1608">
        <v>2020</v>
      </c>
    </row>
    <row r="1609" spans="1:10" x14ac:dyDescent="0.2">
      <c r="A1609">
        <v>954124436</v>
      </c>
      <c r="B1609" s="5">
        <v>541660459</v>
      </c>
      <c r="C1609" t="str">
        <f t="shared" si="75"/>
        <v>954124436_2021</v>
      </c>
      <c r="D1609" t="str">
        <f t="shared" si="76"/>
        <v>The Fuller Foundation_Alliance Defending Freedom2021300600</v>
      </c>
      <c r="E1609" t="str">
        <f t="shared" si="77"/>
        <v>ProPublica</v>
      </c>
      <c r="F1609" t="s">
        <v>2417</v>
      </c>
      <c r="G1609" t="s">
        <v>2376</v>
      </c>
      <c r="H1609" t="s">
        <v>322</v>
      </c>
      <c r="I1609" s="1">
        <v>300600</v>
      </c>
      <c r="J1609">
        <v>2021</v>
      </c>
    </row>
    <row r="1610" spans="1:10" x14ac:dyDescent="0.2">
      <c r="A1610">
        <v>453956268</v>
      </c>
      <c r="B1610" s="5">
        <v>541660459</v>
      </c>
      <c r="C1610" t="str">
        <f t="shared" si="75"/>
        <v>453956268_2019</v>
      </c>
      <c r="D1610" t="str">
        <f t="shared" si="76"/>
        <v>The Gaby Family Foundation_Alliance Defending Freedom201950000</v>
      </c>
      <c r="E1610" t="str">
        <f t="shared" si="77"/>
        <v>ProPublica</v>
      </c>
      <c r="F1610" t="s">
        <v>2418</v>
      </c>
      <c r="G1610" t="s">
        <v>2377</v>
      </c>
      <c r="H1610" t="s">
        <v>322</v>
      </c>
      <c r="I1610" s="1">
        <v>50000</v>
      </c>
      <c r="J1610">
        <v>2019</v>
      </c>
    </row>
    <row r="1611" spans="1:10" x14ac:dyDescent="0.2">
      <c r="A1611">
        <v>453956268</v>
      </c>
      <c r="B1611" s="5">
        <v>541660459</v>
      </c>
      <c r="C1611" t="str">
        <f t="shared" si="75"/>
        <v>453956268_2022</v>
      </c>
      <c r="D1611" t="str">
        <f t="shared" si="76"/>
        <v>The Gaby Family Foundation_Alliance Defending Freedom2022250000</v>
      </c>
      <c r="E1611" t="str">
        <f t="shared" si="77"/>
        <v>ProPublica</v>
      </c>
      <c r="F1611" t="s">
        <v>2419</v>
      </c>
      <c r="G1611" t="s">
        <v>2377</v>
      </c>
      <c r="H1611" t="s">
        <v>322</v>
      </c>
      <c r="I1611" s="1">
        <v>250000</v>
      </c>
      <c r="J1611">
        <v>2022</v>
      </c>
    </row>
    <row r="1612" spans="1:10" x14ac:dyDescent="0.2">
      <c r="A1612">
        <v>226424834</v>
      </c>
      <c r="B1612" s="5">
        <v>541660459</v>
      </c>
      <c r="C1612" t="str">
        <f t="shared" si="75"/>
        <v>226424834_2014</v>
      </c>
      <c r="D1612" t="str">
        <f t="shared" si="76"/>
        <v>The Haberman Foundation_Alliance Defending Freedom2014216</v>
      </c>
      <c r="E1612" t="str">
        <f t="shared" si="77"/>
        <v>ProPublica</v>
      </c>
      <c r="F1612" t="s">
        <v>2420</v>
      </c>
      <c r="G1612" t="s">
        <v>2378</v>
      </c>
      <c r="H1612" t="s">
        <v>322</v>
      </c>
      <c r="I1612" s="1">
        <v>216</v>
      </c>
      <c r="J1612">
        <v>2014</v>
      </c>
    </row>
    <row r="1613" spans="1:10" x14ac:dyDescent="0.2">
      <c r="A1613">
        <v>226424834</v>
      </c>
      <c r="B1613" s="5">
        <v>541660459</v>
      </c>
      <c r="C1613" t="str">
        <f t="shared" si="75"/>
        <v>226424834_2015</v>
      </c>
      <c r="D1613" t="str">
        <f t="shared" si="76"/>
        <v>The Haberman Foundation_Alliance Defending Freedom2015108</v>
      </c>
      <c r="E1613" t="str">
        <f t="shared" si="77"/>
        <v>ProPublica</v>
      </c>
      <c r="F1613" t="s">
        <v>2421</v>
      </c>
      <c r="G1613" t="s">
        <v>2378</v>
      </c>
      <c r="H1613" t="s">
        <v>322</v>
      </c>
      <c r="I1613" s="1">
        <v>108</v>
      </c>
      <c r="J1613">
        <v>2015</v>
      </c>
    </row>
    <row r="1614" spans="1:10" x14ac:dyDescent="0.2">
      <c r="A1614">
        <v>226424834</v>
      </c>
      <c r="B1614" s="5">
        <v>541660459</v>
      </c>
      <c r="C1614" t="str">
        <f t="shared" si="75"/>
        <v>226424834_2016</v>
      </c>
      <c r="D1614" t="str">
        <f t="shared" si="76"/>
        <v>The Haberman Foundation_Alliance Defending Freedom2016540</v>
      </c>
      <c r="E1614" t="str">
        <f t="shared" si="77"/>
        <v>ProPublica</v>
      </c>
      <c r="F1614" t="s">
        <v>2422</v>
      </c>
      <c r="G1614" t="s">
        <v>2378</v>
      </c>
      <c r="H1614" t="s">
        <v>322</v>
      </c>
      <c r="I1614" s="1">
        <v>540</v>
      </c>
      <c r="J1614">
        <v>2016</v>
      </c>
    </row>
    <row r="1615" spans="1:10" x14ac:dyDescent="0.2">
      <c r="A1615">
        <v>203758162</v>
      </c>
      <c r="B1615" s="5">
        <v>541660459</v>
      </c>
      <c r="C1615" t="str">
        <f t="shared" si="75"/>
        <v>203758162_2012</v>
      </c>
      <c r="D1615" t="str">
        <f t="shared" si="76"/>
        <v>The Hamlin Family Foundation Inc_Alliance Defending Freedom20121750</v>
      </c>
      <c r="E1615" t="str">
        <f t="shared" si="77"/>
        <v>ProPublica</v>
      </c>
      <c r="F1615" t="s">
        <v>2423</v>
      </c>
      <c r="G1615" t="s">
        <v>2379</v>
      </c>
      <c r="H1615" t="s">
        <v>322</v>
      </c>
      <c r="I1615" s="1">
        <v>1750</v>
      </c>
      <c r="J1615">
        <v>2012</v>
      </c>
    </row>
    <row r="1616" spans="1:10" x14ac:dyDescent="0.2">
      <c r="A1616">
        <v>203758162</v>
      </c>
      <c r="B1616" s="5">
        <v>541660459</v>
      </c>
      <c r="C1616" t="str">
        <f t="shared" si="75"/>
        <v>203758162_2014</v>
      </c>
      <c r="D1616" t="str">
        <f t="shared" si="76"/>
        <v>The Hamlin Family Foundation Inc_Alliance Defending Freedom2014700</v>
      </c>
      <c r="E1616" t="str">
        <f t="shared" si="77"/>
        <v>ProPublica</v>
      </c>
      <c r="F1616" t="s">
        <v>2424</v>
      </c>
      <c r="G1616" t="s">
        <v>2379</v>
      </c>
      <c r="H1616" t="s">
        <v>322</v>
      </c>
      <c r="I1616" s="1">
        <v>700</v>
      </c>
      <c r="J1616">
        <v>2014</v>
      </c>
    </row>
    <row r="1617" spans="1:10" x14ac:dyDescent="0.2">
      <c r="A1617">
        <v>203758162</v>
      </c>
      <c r="B1617" s="5">
        <v>541660459</v>
      </c>
      <c r="C1617" t="str">
        <f t="shared" si="75"/>
        <v>203758162_2015</v>
      </c>
      <c r="D1617" t="str">
        <f t="shared" si="76"/>
        <v>The Hamlin Family Foundation Inc_Alliance Defending Freedom20151000</v>
      </c>
      <c r="E1617" t="str">
        <f t="shared" si="77"/>
        <v>ProPublica</v>
      </c>
      <c r="F1617" t="s">
        <v>2425</v>
      </c>
      <c r="G1617" t="s">
        <v>2379</v>
      </c>
      <c r="H1617" t="s">
        <v>322</v>
      </c>
      <c r="I1617" s="1">
        <v>1000</v>
      </c>
      <c r="J1617">
        <v>2015</v>
      </c>
    </row>
    <row r="1618" spans="1:10" x14ac:dyDescent="0.2">
      <c r="A1618">
        <v>203758162</v>
      </c>
      <c r="B1618" s="5">
        <v>541660459</v>
      </c>
      <c r="C1618" t="str">
        <f t="shared" si="75"/>
        <v>203758162_2016</v>
      </c>
      <c r="D1618" t="str">
        <f t="shared" si="76"/>
        <v>The Hamlin Family Foundation Inc_Alliance Defending Freedom20161500</v>
      </c>
      <c r="E1618" t="str">
        <f t="shared" si="77"/>
        <v>ProPublica</v>
      </c>
      <c r="F1618" t="s">
        <v>2426</v>
      </c>
      <c r="G1618" t="s">
        <v>2379</v>
      </c>
      <c r="H1618" t="s">
        <v>322</v>
      </c>
      <c r="I1618" s="1">
        <v>1500</v>
      </c>
      <c r="J1618">
        <v>2016</v>
      </c>
    </row>
    <row r="1619" spans="1:10" x14ac:dyDescent="0.2">
      <c r="A1619">
        <v>411321832</v>
      </c>
      <c r="B1619" s="5">
        <v>541660459</v>
      </c>
      <c r="C1619" t="str">
        <f t="shared" si="75"/>
        <v>411321832_2013</v>
      </c>
      <c r="D1619" t="str">
        <f t="shared" si="76"/>
        <v>The Hanser Family Foundation_Alliance Defending Freedom201325</v>
      </c>
      <c r="E1619" t="str">
        <f t="shared" si="77"/>
        <v>ProPublica</v>
      </c>
      <c r="F1619" t="s">
        <v>2427</v>
      </c>
      <c r="G1619" t="s">
        <v>2380</v>
      </c>
      <c r="H1619" t="s">
        <v>322</v>
      </c>
      <c r="I1619" s="1">
        <v>25</v>
      </c>
      <c r="J1619">
        <v>2013</v>
      </c>
    </row>
    <row r="1620" spans="1:10" x14ac:dyDescent="0.2">
      <c r="A1620">
        <v>630942828</v>
      </c>
      <c r="B1620" s="5">
        <v>541660459</v>
      </c>
      <c r="C1620" t="str">
        <f t="shared" si="75"/>
        <v>630942828_2018</v>
      </c>
      <c r="D1620" t="str">
        <f t="shared" si="76"/>
        <v>The Homer Vinson Foundation_Alliance Defending Freedom2018200</v>
      </c>
      <c r="E1620" t="str">
        <f t="shared" si="77"/>
        <v>ProPublica</v>
      </c>
      <c r="F1620" t="s">
        <v>2428</v>
      </c>
      <c r="G1620" t="s">
        <v>2381</v>
      </c>
      <c r="H1620" t="s">
        <v>322</v>
      </c>
      <c r="I1620" s="1">
        <v>200</v>
      </c>
      <c r="J1620">
        <v>2018</v>
      </c>
    </row>
    <row r="1621" spans="1:10" x14ac:dyDescent="0.2">
      <c r="A1621">
        <v>630942828</v>
      </c>
      <c r="B1621" s="5">
        <v>541660459</v>
      </c>
      <c r="C1621" t="str">
        <f t="shared" si="75"/>
        <v>630942828_2019</v>
      </c>
      <c r="D1621" t="str">
        <f t="shared" si="76"/>
        <v>The Homer Vinson Foundation_Alliance Defending Freedom2019200</v>
      </c>
      <c r="E1621" t="str">
        <f t="shared" si="77"/>
        <v>ProPublica</v>
      </c>
      <c r="F1621" t="s">
        <v>2429</v>
      </c>
      <c r="G1621" t="s">
        <v>2381</v>
      </c>
      <c r="H1621" t="s">
        <v>322</v>
      </c>
      <c r="I1621" s="1">
        <v>200</v>
      </c>
      <c r="J1621">
        <v>2019</v>
      </c>
    </row>
    <row r="1622" spans="1:10" x14ac:dyDescent="0.2">
      <c r="A1622">
        <v>630942828</v>
      </c>
      <c r="B1622" s="5">
        <v>541660459</v>
      </c>
      <c r="C1622" t="str">
        <f t="shared" si="75"/>
        <v>630942828_2023</v>
      </c>
      <c r="D1622" t="str">
        <f t="shared" si="76"/>
        <v>The Homer Vinson Foundation_Alliance Defending Freedom2023400</v>
      </c>
      <c r="E1622" t="str">
        <f t="shared" si="77"/>
        <v>ProPublica</v>
      </c>
      <c r="F1622" t="s">
        <v>2430</v>
      </c>
      <c r="G1622" t="s">
        <v>2381</v>
      </c>
      <c r="H1622" t="s">
        <v>322</v>
      </c>
      <c r="I1622" s="1">
        <v>400</v>
      </c>
      <c r="J1622">
        <v>2023</v>
      </c>
    </row>
    <row r="1623" spans="1:10" x14ac:dyDescent="0.2">
      <c r="A1623">
        <v>271357705</v>
      </c>
      <c r="B1623" s="5">
        <v>541660459</v>
      </c>
      <c r="C1623" t="str">
        <f t="shared" si="75"/>
        <v>271357705_2015</v>
      </c>
      <c r="D1623" t="str">
        <f t="shared" si="76"/>
        <v>The Jim Hicks Family Foundation_Alliance Defending Freedom20151000</v>
      </c>
      <c r="E1623" t="str">
        <f t="shared" si="77"/>
        <v>ProPublica</v>
      </c>
      <c r="F1623" t="s">
        <v>2431</v>
      </c>
      <c r="G1623" t="s">
        <v>2382</v>
      </c>
      <c r="H1623" t="s">
        <v>322</v>
      </c>
      <c r="I1623" s="1">
        <v>1000</v>
      </c>
      <c r="J1623">
        <v>2015</v>
      </c>
    </row>
    <row r="1624" spans="1:10" x14ac:dyDescent="0.2">
      <c r="A1624">
        <v>271357705</v>
      </c>
      <c r="B1624" s="5">
        <v>541660459</v>
      </c>
      <c r="C1624" t="str">
        <f t="shared" si="75"/>
        <v>271357705_2016</v>
      </c>
      <c r="D1624" t="str">
        <f t="shared" si="76"/>
        <v>The Jim Hicks Family Foundation_Alliance Defending Freedom20167000</v>
      </c>
      <c r="E1624" t="str">
        <f t="shared" si="77"/>
        <v>ProPublica</v>
      </c>
      <c r="F1624" t="s">
        <v>2432</v>
      </c>
      <c r="G1624" t="s">
        <v>2382</v>
      </c>
      <c r="H1624" t="s">
        <v>322</v>
      </c>
      <c r="I1624" s="1">
        <v>7000</v>
      </c>
      <c r="J1624">
        <v>2016</v>
      </c>
    </row>
    <row r="1625" spans="1:10" x14ac:dyDescent="0.2">
      <c r="A1625">
        <v>271357705</v>
      </c>
      <c r="B1625" s="5">
        <v>541660459</v>
      </c>
      <c r="C1625" t="str">
        <f t="shared" si="75"/>
        <v>271357705_2017</v>
      </c>
      <c r="D1625" t="str">
        <f t="shared" si="76"/>
        <v>The Jim Hicks Family Foundation_Alliance Defending Freedom20174000</v>
      </c>
      <c r="E1625" t="str">
        <f t="shared" si="77"/>
        <v>ProPublica</v>
      </c>
      <c r="F1625" t="s">
        <v>2433</v>
      </c>
      <c r="G1625" t="s">
        <v>2382</v>
      </c>
      <c r="H1625" t="s">
        <v>322</v>
      </c>
      <c r="I1625" s="1">
        <v>4000</v>
      </c>
      <c r="J1625">
        <v>2017</v>
      </c>
    </row>
    <row r="1626" spans="1:10" x14ac:dyDescent="0.2">
      <c r="A1626">
        <v>271357705</v>
      </c>
      <c r="B1626" s="5">
        <v>541660459</v>
      </c>
      <c r="C1626" t="str">
        <f t="shared" si="75"/>
        <v>271357705_2018</v>
      </c>
      <c r="D1626" t="str">
        <f t="shared" si="76"/>
        <v>The Jim Hicks Family Foundation_Alliance Defending Freedom201810000</v>
      </c>
      <c r="E1626" t="str">
        <f t="shared" si="77"/>
        <v>ProPublica</v>
      </c>
      <c r="F1626" t="s">
        <v>2434</v>
      </c>
      <c r="G1626" t="s">
        <v>2382</v>
      </c>
      <c r="H1626" t="s">
        <v>322</v>
      </c>
      <c r="I1626" s="1">
        <v>10000</v>
      </c>
      <c r="J1626">
        <v>2018</v>
      </c>
    </row>
    <row r="1627" spans="1:10" x14ac:dyDescent="0.2">
      <c r="A1627">
        <v>383783995</v>
      </c>
      <c r="B1627" s="5">
        <v>541660459</v>
      </c>
      <c r="C1627" t="str">
        <f t="shared" si="75"/>
        <v>383783995_2020</v>
      </c>
      <c r="D1627" t="str">
        <f t="shared" si="76"/>
        <v>The Jonathan Hesed Okamoto Foundation_Alliance Defending Freedom20202000</v>
      </c>
      <c r="E1627" t="str">
        <f t="shared" si="77"/>
        <v>ProPublica</v>
      </c>
      <c r="F1627" t="s">
        <v>2500</v>
      </c>
      <c r="G1627" t="s">
        <v>2553</v>
      </c>
      <c r="H1627" t="s">
        <v>322</v>
      </c>
      <c r="I1627" s="1">
        <v>2000</v>
      </c>
      <c r="J1627">
        <v>2020</v>
      </c>
    </row>
    <row r="1628" spans="1:10" x14ac:dyDescent="0.2">
      <c r="A1628">
        <v>383783995</v>
      </c>
      <c r="B1628" s="5">
        <v>541660459</v>
      </c>
      <c r="C1628" t="str">
        <f t="shared" si="75"/>
        <v>383783995_2021</v>
      </c>
      <c r="D1628" t="str">
        <f t="shared" si="76"/>
        <v>The Jonathan Hesed Okamoto Foundation_Alliance Defending Freedom20212000</v>
      </c>
      <c r="E1628" t="str">
        <f t="shared" si="77"/>
        <v>ProPublica</v>
      </c>
      <c r="F1628" t="s">
        <v>2501</v>
      </c>
      <c r="G1628" t="s">
        <v>2553</v>
      </c>
      <c r="H1628" t="s">
        <v>322</v>
      </c>
      <c r="I1628" s="1">
        <v>2000</v>
      </c>
      <c r="J1628">
        <v>2021</v>
      </c>
    </row>
    <row r="1629" spans="1:10" x14ac:dyDescent="0.2">
      <c r="A1629">
        <v>383783995</v>
      </c>
      <c r="B1629" s="5">
        <v>541660459</v>
      </c>
      <c r="C1629" t="str">
        <f t="shared" si="75"/>
        <v>383783995_2022</v>
      </c>
      <c r="D1629" t="str">
        <f t="shared" si="76"/>
        <v>The Jonathan Hesed Okamoto Foundation_Alliance Defending Freedom20222000</v>
      </c>
      <c r="E1629" t="str">
        <f t="shared" si="77"/>
        <v>ProPublica</v>
      </c>
      <c r="F1629" t="s">
        <v>2502</v>
      </c>
      <c r="G1629" t="s">
        <v>2553</v>
      </c>
      <c r="H1629" t="s">
        <v>322</v>
      </c>
      <c r="I1629" s="1">
        <v>2000</v>
      </c>
      <c r="J1629">
        <v>2022</v>
      </c>
    </row>
    <row r="1630" spans="1:10" x14ac:dyDescent="0.2">
      <c r="A1630">
        <v>383783995</v>
      </c>
      <c r="B1630" s="5">
        <v>541660459</v>
      </c>
      <c r="C1630" t="str">
        <f t="shared" si="75"/>
        <v>383783995_2023</v>
      </c>
      <c r="D1630" t="str">
        <f t="shared" si="76"/>
        <v>The Jonathan Hesed Okamoto Foundation_Alliance Defending Freedom20232000</v>
      </c>
      <c r="E1630" t="str">
        <f t="shared" si="77"/>
        <v>ProPublica</v>
      </c>
      <c r="F1630" t="s">
        <v>2503</v>
      </c>
      <c r="G1630" t="s">
        <v>2553</v>
      </c>
      <c r="H1630" t="s">
        <v>322</v>
      </c>
      <c r="I1630" s="1">
        <v>2000</v>
      </c>
      <c r="J1630">
        <v>2023</v>
      </c>
    </row>
    <row r="1631" spans="1:10" x14ac:dyDescent="0.2">
      <c r="A1631">
        <v>43340006</v>
      </c>
      <c r="B1631" s="5">
        <v>541660459</v>
      </c>
      <c r="C1631" t="str">
        <f t="shared" si="75"/>
        <v>43340006_2016</v>
      </c>
      <c r="D1631" t="str">
        <f t="shared" si="76"/>
        <v>The Josetta Fund_Alliance Defending Freedom2016320000</v>
      </c>
      <c r="E1631" t="str">
        <f t="shared" si="77"/>
        <v>ProPublica</v>
      </c>
      <c r="F1631" t="s">
        <v>2435</v>
      </c>
      <c r="G1631" t="s">
        <v>2383</v>
      </c>
      <c r="H1631" t="s">
        <v>322</v>
      </c>
      <c r="I1631" s="1">
        <v>320000</v>
      </c>
      <c r="J1631">
        <v>2016</v>
      </c>
    </row>
    <row r="1632" spans="1:10" x14ac:dyDescent="0.2">
      <c r="A1632">
        <v>43340006</v>
      </c>
      <c r="B1632" s="5">
        <v>541660459</v>
      </c>
      <c r="C1632" t="str">
        <f t="shared" si="75"/>
        <v>43340006_2017</v>
      </c>
      <c r="D1632" t="str">
        <f t="shared" si="76"/>
        <v>The Josetta Fund_Alliance Defending Freedom201770000</v>
      </c>
      <c r="E1632" t="str">
        <f t="shared" si="77"/>
        <v>ProPublica</v>
      </c>
      <c r="F1632" t="s">
        <v>2436</v>
      </c>
      <c r="G1632" t="s">
        <v>2383</v>
      </c>
      <c r="H1632" t="s">
        <v>322</v>
      </c>
      <c r="I1632" s="1">
        <v>70000</v>
      </c>
      <c r="J1632">
        <v>2017</v>
      </c>
    </row>
    <row r="1633" spans="1:10" x14ac:dyDescent="0.2">
      <c r="A1633">
        <v>616554435</v>
      </c>
      <c r="B1633" s="5">
        <v>541660459</v>
      </c>
      <c r="C1633" t="str">
        <f t="shared" si="75"/>
        <v>616554435_2021</v>
      </c>
      <c r="D1633" t="str">
        <f t="shared" si="76"/>
        <v>The Lozick Family Foundation_Alliance Defending Freedom20215000</v>
      </c>
      <c r="E1633" t="str">
        <f t="shared" si="77"/>
        <v>ProPublica</v>
      </c>
      <c r="F1633" t="s">
        <v>2437</v>
      </c>
      <c r="G1633" t="s">
        <v>2384</v>
      </c>
      <c r="H1633" t="s">
        <v>322</v>
      </c>
      <c r="I1633" s="1">
        <v>5000</v>
      </c>
      <c r="J1633">
        <v>2021</v>
      </c>
    </row>
    <row r="1634" spans="1:10" x14ac:dyDescent="0.2">
      <c r="A1634">
        <v>616554435</v>
      </c>
      <c r="B1634" s="5">
        <v>541660459</v>
      </c>
      <c r="C1634" t="str">
        <f t="shared" si="75"/>
        <v>616554435_2022</v>
      </c>
      <c r="D1634" t="str">
        <f t="shared" si="76"/>
        <v>The Lozick Family Foundation_Alliance Defending Freedom20225000</v>
      </c>
      <c r="E1634" t="str">
        <f t="shared" si="77"/>
        <v>ProPublica</v>
      </c>
      <c r="F1634" t="s">
        <v>2438</v>
      </c>
      <c r="G1634" t="s">
        <v>2384</v>
      </c>
      <c r="H1634" t="s">
        <v>322</v>
      </c>
      <c r="I1634" s="1">
        <v>5000</v>
      </c>
      <c r="J1634">
        <v>2022</v>
      </c>
    </row>
    <row r="1635" spans="1:10" x14ac:dyDescent="0.2">
      <c r="A1635">
        <v>616554435</v>
      </c>
      <c r="B1635" s="5">
        <v>541660459</v>
      </c>
      <c r="C1635" t="str">
        <f t="shared" si="75"/>
        <v>616554435_2023</v>
      </c>
      <c r="D1635" t="str">
        <f t="shared" si="76"/>
        <v>The Lozick Family Foundation_Alliance Defending Freedom20235000</v>
      </c>
      <c r="E1635" t="str">
        <f t="shared" si="77"/>
        <v>ProPublica</v>
      </c>
      <c r="F1635" t="s">
        <v>2439</v>
      </c>
      <c r="G1635" t="s">
        <v>2384</v>
      </c>
      <c r="H1635" t="s">
        <v>322</v>
      </c>
      <c r="I1635" s="1">
        <v>5000</v>
      </c>
      <c r="J1635">
        <v>2023</v>
      </c>
    </row>
    <row r="1636" spans="1:10" x14ac:dyDescent="0.2">
      <c r="A1636">
        <v>237066873</v>
      </c>
      <c r="B1636" s="5">
        <v>541660459</v>
      </c>
      <c r="C1636" t="str">
        <f t="shared" si="75"/>
        <v>237066873_1994</v>
      </c>
      <c r="D1636" t="str">
        <f t="shared" si="76"/>
        <v>The Lynde and Harry Bradley Foundation_Alliance Defending Freedom19942000</v>
      </c>
      <c r="E1636" t="str">
        <f t="shared" si="77"/>
        <v>CT</v>
      </c>
      <c r="F1636" t="s">
        <v>438</v>
      </c>
      <c r="G1636" t="s">
        <v>538</v>
      </c>
      <c r="H1636" t="s">
        <v>322</v>
      </c>
      <c r="I1636" s="1">
        <v>2000</v>
      </c>
      <c r="J1636">
        <v>1994</v>
      </c>
    </row>
    <row r="1637" spans="1:10" x14ac:dyDescent="0.2">
      <c r="A1637">
        <v>621874715</v>
      </c>
      <c r="B1637" s="5">
        <v>541660459</v>
      </c>
      <c r="C1637" t="str">
        <f t="shared" si="75"/>
        <v>621874715_2012</v>
      </c>
      <c r="D1637" t="str">
        <f t="shared" si="76"/>
        <v>The Masters Table Inc_Alliance Defending Freedom201220000</v>
      </c>
      <c r="E1637" t="str">
        <f t="shared" si="77"/>
        <v>ProPublica</v>
      </c>
      <c r="F1637" t="s">
        <v>2440</v>
      </c>
      <c r="G1637" t="s">
        <v>2385</v>
      </c>
      <c r="H1637" t="s">
        <v>322</v>
      </c>
      <c r="I1637" s="1">
        <v>20000</v>
      </c>
      <c r="J1637">
        <v>2012</v>
      </c>
    </row>
    <row r="1638" spans="1:10" x14ac:dyDescent="0.2">
      <c r="A1638">
        <v>621874715</v>
      </c>
      <c r="B1638" s="5">
        <v>541660459</v>
      </c>
      <c r="C1638" t="str">
        <f t="shared" si="75"/>
        <v>621874715_2018</v>
      </c>
      <c r="D1638" t="str">
        <f t="shared" si="76"/>
        <v>The Masters Table Inc_Alliance Defending Freedom201825000</v>
      </c>
      <c r="E1638" t="str">
        <f t="shared" si="77"/>
        <v>ProPublica</v>
      </c>
      <c r="F1638" t="s">
        <v>2441</v>
      </c>
      <c r="G1638" t="s">
        <v>2385</v>
      </c>
      <c r="H1638" t="s">
        <v>322</v>
      </c>
      <c r="I1638" s="1">
        <v>25000</v>
      </c>
      <c r="J1638">
        <v>2018</v>
      </c>
    </row>
    <row r="1639" spans="1:10" x14ac:dyDescent="0.2">
      <c r="A1639">
        <v>621874715</v>
      </c>
      <c r="B1639" s="5">
        <v>541660459</v>
      </c>
      <c r="C1639" t="str">
        <f t="shared" si="75"/>
        <v>621874715_2019</v>
      </c>
      <c r="D1639" t="str">
        <f t="shared" si="76"/>
        <v>The Masters Table Inc_Alliance Defending Freedom201957000</v>
      </c>
      <c r="E1639" t="str">
        <f t="shared" si="77"/>
        <v>ProPublica</v>
      </c>
      <c r="F1639" t="s">
        <v>2442</v>
      </c>
      <c r="G1639" t="s">
        <v>2385</v>
      </c>
      <c r="H1639" t="s">
        <v>322</v>
      </c>
      <c r="I1639" s="1">
        <v>57000</v>
      </c>
      <c r="J1639">
        <v>2019</v>
      </c>
    </row>
    <row r="1640" spans="1:10" x14ac:dyDescent="0.2">
      <c r="A1640">
        <v>621874715</v>
      </c>
      <c r="B1640" s="5">
        <v>541660459</v>
      </c>
      <c r="C1640" t="str">
        <f t="shared" si="75"/>
        <v>621874715_2021</v>
      </c>
      <c r="D1640" t="str">
        <f t="shared" si="76"/>
        <v>The Masters Table Inc_Alliance Defending Freedom202150000</v>
      </c>
      <c r="E1640" t="str">
        <f t="shared" si="77"/>
        <v>ProPublica</v>
      </c>
      <c r="F1640" t="s">
        <v>2443</v>
      </c>
      <c r="G1640" t="s">
        <v>2385</v>
      </c>
      <c r="H1640" t="s">
        <v>322</v>
      </c>
      <c r="I1640" s="1">
        <v>50000</v>
      </c>
      <c r="J1640">
        <v>2021</v>
      </c>
    </row>
    <row r="1641" spans="1:10" x14ac:dyDescent="0.2">
      <c r="A1641">
        <v>841062803</v>
      </c>
      <c r="B1641" s="5">
        <v>541660459</v>
      </c>
      <c r="C1641" t="str">
        <f t="shared" si="75"/>
        <v>841062803_2021</v>
      </c>
      <c r="D1641" t="str">
        <f t="shared" si="76"/>
        <v>The Mcmillion Foundation_Alliance Defending Freedom20211000</v>
      </c>
      <c r="E1641" t="str">
        <f t="shared" si="77"/>
        <v>ProPublica</v>
      </c>
      <c r="F1641" t="s">
        <v>2444</v>
      </c>
      <c r="G1641" t="s">
        <v>2386</v>
      </c>
      <c r="H1641" t="s">
        <v>322</v>
      </c>
      <c r="I1641" s="1">
        <v>1000</v>
      </c>
      <c r="J1641">
        <v>2021</v>
      </c>
    </row>
    <row r="1642" spans="1:10" x14ac:dyDescent="0.2">
      <c r="A1642">
        <v>270012178</v>
      </c>
      <c r="B1642" s="5">
        <v>541660459</v>
      </c>
      <c r="C1642" t="str">
        <f t="shared" si="75"/>
        <v>270012178_2016</v>
      </c>
      <c r="D1642" t="str">
        <f t="shared" si="76"/>
        <v>The Mosow Family Foundation_Alliance Defending Freedom2016400</v>
      </c>
      <c r="E1642" t="str">
        <f t="shared" si="77"/>
        <v>ProPublica</v>
      </c>
      <c r="F1642" t="s">
        <v>2445</v>
      </c>
      <c r="G1642" t="s">
        <v>2387</v>
      </c>
      <c r="H1642" t="s">
        <v>322</v>
      </c>
      <c r="I1642" s="1">
        <v>400</v>
      </c>
      <c r="J1642">
        <v>2016</v>
      </c>
    </row>
    <row r="1643" spans="1:10" x14ac:dyDescent="0.2">
      <c r="A1643">
        <v>270012178</v>
      </c>
      <c r="B1643" s="5">
        <v>541660459</v>
      </c>
      <c r="C1643" t="str">
        <f t="shared" si="75"/>
        <v>270012178_2017</v>
      </c>
      <c r="D1643" t="str">
        <f t="shared" si="76"/>
        <v>The Mosow Family Foundation_Alliance Defending Freedom2017400</v>
      </c>
      <c r="E1643" t="str">
        <f t="shared" si="77"/>
        <v>ProPublica</v>
      </c>
      <c r="F1643" t="s">
        <v>2446</v>
      </c>
      <c r="G1643" t="s">
        <v>2387</v>
      </c>
      <c r="H1643" t="s">
        <v>322</v>
      </c>
      <c r="I1643" s="1">
        <v>400</v>
      </c>
      <c r="J1643">
        <v>2017</v>
      </c>
    </row>
    <row r="1644" spans="1:10" x14ac:dyDescent="0.2">
      <c r="A1644">
        <v>473761816</v>
      </c>
      <c r="B1644" s="5">
        <v>541660459</v>
      </c>
      <c r="C1644" t="str">
        <f t="shared" si="75"/>
        <v>473761816_2020</v>
      </c>
      <c r="D1644" t="str">
        <f t="shared" si="76"/>
        <v>The Mpb Charitable Foundation_Alliance Defending Freedom20205000</v>
      </c>
      <c r="E1644" t="str">
        <f t="shared" si="77"/>
        <v>ProPublica</v>
      </c>
      <c r="F1644" t="s">
        <v>2447</v>
      </c>
      <c r="G1644" t="s">
        <v>2388</v>
      </c>
      <c r="H1644" t="s">
        <v>322</v>
      </c>
      <c r="I1644" s="1">
        <v>5000</v>
      </c>
      <c r="J1644">
        <v>2020</v>
      </c>
    </row>
    <row r="1645" spans="1:10" x14ac:dyDescent="0.2">
      <c r="A1645">
        <v>473761816</v>
      </c>
      <c r="B1645" s="5">
        <v>541660459</v>
      </c>
      <c r="C1645" t="str">
        <f t="shared" si="75"/>
        <v>473761816_2022</v>
      </c>
      <c r="D1645" t="str">
        <f t="shared" si="76"/>
        <v>The Mpb Charitable Foundation_Alliance Defending Freedom202225000</v>
      </c>
      <c r="E1645" t="str">
        <f t="shared" si="77"/>
        <v>ProPublica</v>
      </c>
      <c r="F1645" t="s">
        <v>2448</v>
      </c>
      <c r="G1645" t="s">
        <v>2388</v>
      </c>
      <c r="H1645" t="s">
        <v>322</v>
      </c>
      <c r="I1645" s="1">
        <v>25000</v>
      </c>
      <c r="J1645">
        <v>2022</v>
      </c>
    </row>
    <row r="1646" spans="1:10" x14ac:dyDescent="0.2">
      <c r="A1646">
        <v>841123082</v>
      </c>
      <c r="B1646" s="5">
        <v>541660459</v>
      </c>
      <c r="C1646" t="str">
        <f t="shared" si="75"/>
        <v>841123082_2023</v>
      </c>
      <c r="D1646" t="str">
        <f t="shared" si="76"/>
        <v>The New Horizons Foundation Inc_Alliance Defending Freedom202311250</v>
      </c>
      <c r="E1646" t="str">
        <f t="shared" si="77"/>
        <v>ProPublica</v>
      </c>
      <c r="F1646" t="s">
        <v>2449</v>
      </c>
      <c r="G1646" t="s">
        <v>2389</v>
      </c>
      <c r="H1646" t="s">
        <v>322</v>
      </c>
      <c r="I1646" s="1">
        <v>11250</v>
      </c>
      <c r="J1646">
        <v>2023</v>
      </c>
    </row>
    <row r="1647" spans="1:10" x14ac:dyDescent="0.2">
      <c r="A1647">
        <v>320192334</v>
      </c>
      <c r="B1647" s="5">
        <v>541660459</v>
      </c>
      <c r="C1647" t="str">
        <f t="shared" si="75"/>
        <v>320192334_2022</v>
      </c>
      <c r="D1647" t="str">
        <f t="shared" si="76"/>
        <v>The Noblitt Foundation_Alliance Defending Freedom202280000</v>
      </c>
      <c r="E1647" t="str">
        <f t="shared" si="77"/>
        <v>ProPublica</v>
      </c>
      <c r="F1647" t="s">
        <v>2450</v>
      </c>
      <c r="G1647" t="s">
        <v>2390</v>
      </c>
      <c r="H1647" t="s">
        <v>322</v>
      </c>
      <c r="I1647" s="1">
        <v>80000</v>
      </c>
      <c r="J1647">
        <v>2022</v>
      </c>
    </row>
    <row r="1648" spans="1:10" x14ac:dyDescent="0.2">
      <c r="A1648">
        <v>912083265</v>
      </c>
      <c r="B1648" s="5">
        <v>541660459</v>
      </c>
      <c r="C1648" t="str">
        <f t="shared" si="75"/>
        <v>912083265_2020</v>
      </c>
      <c r="D1648" t="str">
        <f t="shared" si="76"/>
        <v>The Odell Foundation_Alliance Defending Freedom20202000</v>
      </c>
      <c r="E1648" t="str">
        <f t="shared" si="77"/>
        <v>ProPublica</v>
      </c>
      <c r="F1648" t="s">
        <v>2451</v>
      </c>
      <c r="G1648" t="s">
        <v>2391</v>
      </c>
      <c r="H1648" t="s">
        <v>322</v>
      </c>
      <c r="I1648" s="1">
        <v>2000</v>
      </c>
      <c r="J1648">
        <v>2020</v>
      </c>
    </row>
    <row r="1649" spans="1:10" x14ac:dyDescent="0.2">
      <c r="A1649">
        <v>912083265</v>
      </c>
      <c r="B1649" s="5">
        <v>541660459</v>
      </c>
      <c r="C1649" t="str">
        <f t="shared" si="75"/>
        <v>912083265_2021</v>
      </c>
      <c r="D1649" t="str">
        <f t="shared" si="76"/>
        <v>The Odell Foundation_Alliance Defending Freedom20215000</v>
      </c>
      <c r="E1649" t="str">
        <f t="shared" si="77"/>
        <v>ProPublica</v>
      </c>
      <c r="F1649" t="s">
        <v>2452</v>
      </c>
      <c r="G1649" t="s">
        <v>2391</v>
      </c>
      <c r="H1649" t="s">
        <v>322</v>
      </c>
      <c r="I1649" s="1">
        <v>5000</v>
      </c>
      <c r="J1649">
        <v>2021</v>
      </c>
    </row>
    <row r="1650" spans="1:10" x14ac:dyDescent="0.2">
      <c r="A1650">
        <v>436563409</v>
      </c>
      <c r="B1650" s="5">
        <v>541660459</v>
      </c>
      <c r="C1650" t="str">
        <f t="shared" si="75"/>
        <v>436563409_2021</v>
      </c>
      <c r="D1650" t="str">
        <f t="shared" si="76"/>
        <v>The Pillar Foundation_Alliance Defending Freedom20212000</v>
      </c>
      <c r="E1650" t="str">
        <f t="shared" si="77"/>
        <v>ProPublica</v>
      </c>
      <c r="F1650" t="s">
        <v>2453</v>
      </c>
      <c r="G1650" t="s">
        <v>2392</v>
      </c>
      <c r="H1650" t="s">
        <v>322</v>
      </c>
      <c r="I1650" s="1">
        <v>2000</v>
      </c>
      <c r="J1650">
        <v>2021</v>
      </c>
    </row>
    <row r="1651" spans="1:10" x14ac:dyDescent="0.2">
      <c r="A1651">
        <v>830321704</v>
      </c>
      <c r="B1651" s="5">
        <v>541660459</v>
      </c>
      <c r="C1651" t="str">
        <f t="shared" si="75"/>
        <v>830321704_2016</v>
      </c>
      <c r="D1651" t="str">
        <f t="shared" si="76"/>
        <v>The Roderick P Lucas and Joyce I Lucas Charitable Foundation_Alliance Defending Freedom20163000</v>
      </c>
      <c r="E1651" t="str">
        <f t="shared" si="77"/>
        <v>ProPublica</v>
      </c>
      <c r="F1651" t="s">
        <v>2454</v>
      </c>
      <c r="G1651" t="s">
        <v>2395</v>
      </c>
      <c r="H1651" t="s">
        <v>322</v>
      </c>
      <c r="I1651" s="1">
        <v>3000</v>
      </c>
      <c r="J1651">
        <v>2016</v>
      </c>
    </row>
    <row r="1652" spans="1:10" x14ac:dyDescent="0.2">
      <c r="A1652">
        <v>830321704</v>
      </c>
      <c r="B1652" s="5">
        <v>541660459</v>
      </c>
      <c r="C1652" t="str">
        <f t="shared" si="75"/>
        <v>830321704_2017</v>
      </c>
      <c r="D1652" t="str">
        <f t="shared" si="76"/>
        <v>The Roderick P Lucas and Joyce I Lucas Charitable Foundation_Alliance Defending Freedom20173000</v>
      </c>
      <c r="E1652" t="str">
        <f t="shared" si="77"/>
        <v>ProPublica</v>
      </c>
      <c r="F1652" t="s">
        <v>2455</v>
      </c>
      <c r="G1652" t="s">
        <v>2395</v>
      </c>
      <c r="H1652" t="s">
        <v>322</v>
      </c>
      <c r="I1652" s="1">
        <v>3000</v>
      </c>
      <c r="J1652">
        <v>2017</v>
      </c>
    </row>
    <row r="1653" spans="1:10" x14ac:dyDescent="0.2">
      <c r="A1653">
        <v>830321704</v>
      </c>
      <c r="B1653" s="5">
        <v>541660459</v>
      </c>
      <c r="C1653" t="str">
        <f t="shared" si="75"/>
        <v>830321704_2018</v>
      </c>
      <c r="D1653" t="str">
        <f t="shared" si="76"/>
        <v>The Roderick P Lucas and Joyce I Lucas Charitable Foundation_Alliance Defending Freedom20184000</v>
      </c>
      <c r="E1653" t="str">
        <f t="shared" si="77"/>
        <v>ProPublica</v>
      </c>
      <c r="F1653" t="s">
        <v>2456</v>
      </c>
      <c r="G1653" t="s">
        <v>2395</v>
      </c>
      <c r="H1653" t="s">
        <v>322</v>
      </c>
      <c r="I1653" s="1">
        <v>4000</v>
      </c>
      <c r="J1653">
        <v>2018</v>
      </c>
    </row>
    <row r="1654" spans="1:10" x14ac:dyDescent="0.2">
      <c r="A1654">
        <v>830321704</v>
      </c>
      <c r="B1654" s="5">
        <v>541660459</v>
      </c>
      <c r="C1654" t="str">
        <f t="shared" si="75"/>
        <v>830321704_2019</v>
      </c>
      <c r="D1654" t="str">
        <f t="shared" si="76"/>
        <v>The Roderick P Lucas and Joyce I Lucas Charitable Foundation_Alliance Defending Freedom20198000</v>
      </c>
      <c r="E1654" t="str">
        <f t="shared" si="77"/>
        <v>ProPublica</v>
      </c>
      <c r="F1654" t="s">
        <v>2457</v>
      </c>
      <c r="G1654" t="s">
        <v>2395</v>
      </c>
      <c r="H1654" t="s">
        <v>322</v>
      </c>
      <c r="I1654" s="1">
        <v>8000</v>
      </c>
      <c r="J1654">
        <v>2019</v>
      </c>
    </row>
    <row r="1655" spans="1:10" x14ac:dyDescent="0.2">
      <c r="A1655">
        <v>830321704</v>
      </c>
      <c r="B1655" s="5">
        <v>541660459</v>
      </c>
      <c r="C1655" t="str">
        <f t="shared" si="75"/>
        <v>830321704_2020</v>
      </c>
      <c r="D1655" t="str">
        <f t="shared" si="76"/>
        <v>The Roderick P Lucas and Joyce I Lucas Charitable Foundation_Alliance Defending Freedom20203000</v>
      </c>
      <c r="E1655" t="str">
        <f t="shared" si="77"/>
        <v>ProPublica</v>
      </c>
      <c r="F1655" t="s">
        <v>2458</v>
      </c>
      <c r="G1655" t="s">
        <v>2395</v>
      </c>
      <c r="H1655" t="s">
        <v>322</v>
      </c>
      <c r="I1655" s="1">
        <v>3000</v>
      </c>
      <c r="J1655">
        <v>2020</v>
      </c>
    </row>
    <row r="1656" spans="1:10" x14ac:dyDescent="0.2">
      <c r="A1656">
        <v>830321704</v>
      </c>
      <c r="B1656" s="5">
        <v>541660459</v>
      </c>
      <c r="C1656" t="str">
        <f t="shared" si="75"/>
        <v>830321704_2021</v>
      </c>
      <c r="D1656" t="str">
        <f t="shared" si="76"/>
        <v>The Roderick P Lucas and Joyce I Lucas Charitable Foundation_Alliance Defending Freedom20215000</v>
      </c>
      <c r="E1656" t="str">
        <f t="shared" si="77"/>
        <v>ProPublica</v>
      </c>
      <c r="F1656" t="s">
        <v>2459</v>
      </c>
      <c r="G1656" t="s">
        <v>2395</v>
      </c>
      <c r="H1656" t="s">
        <v>322</v>
      </c>
      <c r="I1656" s="1">
        <v>5000</v>
      </c>
      <c r="J1656">
        <v>2021</v>
      </c>
    </row>
    <row r="1657" spans="1:10" x14ac:dyDescent="0.2">
      <c r="A1657">
        <v>830321704</v>
      </c>
      <c r="B1657" s="5">
        <v>541660459</v>
      </c>
      <c r="C1657" t="str">
        <f t="shared" si="75"/>
        <v>830321704_2022</v>
      </c>
      <c r="D1657" t="str">
        <f t="shared" si="76"/>
        <v>The Roderick P Lucas and Joyce I Lucas Charitable Foundation_Alliance Defending Freedom20225000</v>
      </c>
      <c r="E1657" t="str">
        <f t="shared" si="77"/>
        <v>ProPublica</v>
      </c>
      <c r="F1657" t="s">
        <v>2460</v>
      </c>
      <c r="G1657" t="s">
        <v>2395</v>
      </c>
      <c r="H1657" t="s">
        <v>322</v>
      </c>
      <c r="I1657" s="1">
        <v>5000</v>
      </c>
      <c r="J1657">
        <v>2022</v>
      </c>
    </row>
    <row r="1658" spans="1:10" x14ac:dyDescent="0.2">
      <c r="A1658">
        <v>830321704</v>
      </c>
      <c r="B1658" s="5">
        <v>541660459</v>
      </c>
      <c r="C1658" t="str">
        <f t="shared" si="75"/>
        <v>830321704_2023</v>
      </c>
      <c r="D1658" t="str">
        <f t="shared" si="76"/>
        <v>The Roderick P Lucas and Joyce I Lucas Charitable Foundation_Alliance Defending Freedom20235000</v>
      </c>
      <c r="E1658" t="str">
        <f t="shared" si="77"/>
        <v>ProPublica</v>
      </c>
      <c r="F1658" t="s">
        <v>2461</v>
      </c>
      <c r="G1658" t="s">
        <v>2395</v>
      </c>
      <c r="H1658" t="s">
        <v>322</v>
      </c>
      <c r="I1658" s="1">
        <v>5000</v>
      </c>
      <c r="J1658">
        <v>2023</v>
      </c>
    </row>
    <row r="1659" spans="1:10" x14ac:dyDescent="0.2">
      <c r="A1659">
        <v>830321704</v>
      </c>
      <c r="B1659" s="5">
        <v>541660459</v>
      </c>
      <c r="C1659" t="str">
        <f t="shared" si="75"/>
        <v>830321704_2024</v>
      </c>
      <c r="D1659" t="str">
        <f t="shared" si="76"/>
        <v>The Roderick P Lucas and Joyce I Lucas Charitable Foundation_Alliance Defending Freedom20244500</v>
      </c>
      <c r="E1659" t="str">
        <f t="shared" si="77"/>
        <v>ProPublica</v>
      </c>
      <c r="F1659" t="s">
        <v>2462</v>
      </c>
      <c r="G1659" t="s">
        <v>2395</v>
      </c>
      <c r="H1659" t="s">
        <v>322</v>
      </c>
      <c r="I1659" s="1">
        <v>4500</v>
      </c>
      <c r="J1659">
        <v>2024</v>
      </c>
    </row>
    <row r="1660" spans="1:10" x14ac:dyDescent="0.2">
      <c r="A1660">
        <v>363245072</v>
      </c>
      <c r="B1660" s="5">
        <v>541660459</v>
      </c>
      <c r="C1660" t="str">
        <f t="shared" si="75"/>
        <v>363245072_2020</v>
      </c>
      <c r="D1660" t="str">
        <f t="shared" si="76"/>
        <v>The Rotary Foundation of Rotary International_Alliance Defending Freedom2020300000</v>
      </c>
      <c r="E1660" t="str">
        <f t="shared" si="77"/>
        <v>ProPublica</v>
      </c>
      <c r="F1660" t="s">
        <v>2481</v>
      </c>
      <c r="G1660" t="s">
        <v>2551</v>
      </c>
      <c r="H1660" t="s">
        <v>322</v>
      </c>
      <c r="I1660" s="1">
        <v>300000</v>
      </c>
      <c r="J1660">
        <v>2020</v>
      </c>
    </row>
    <row r="1661" spans="1:10" x14ac:dyDescent="0.2">
      <c r="A1661">
        <v>952942582</v>
      </c>
      <c r="B1661" s="5">
        <v>541660459</v>
      </c>
      <c r="C1661" t="str">
        <f t="shared" si="75"/>
        <v>952942582_2015</v>
      </c>
      <c r="D1661" t="str">
        <f t="shared" si="76"/>
        <v>The San Diego Foundation_Alliance Defending Freedom201515000</v>
      </c>
      <c r="E1661" t="str">
        <f t="shared" si="77"/>
        <v>ProPublica</v>
      </c>
      <c r="F1661" t="s">
        <v>2482</v>
      </c>
      <c r="G1661" t="s">
        <v>2463</v>
      </c>
      <c r="H1661" t="s">
        <v>322</v>
      </c>
      <c r="I1661" s="1">
        <v>15000</v>
      </c>
      <c r="J1661">
        <v>2015</v>
      </c>
    </row>
    <row r="1662" spans="1:10" x14ac:dyDescent="0.2">
      <c r="A1662">
        <v>952942582</v>
      </c>
      <c r="B1662" s="5">
        <v>541660459</v>
      </c>
      <c r="C1662" t="str">
        <f t="shared" si="75"/>
        <v>952942582_2017</v>
      </c>
      <c r="D1662" t="str">
        <f t="shared" si="76"/>
        <v>The San Diego Foundation_Alliance Defending Freedom201710000</v>
      </c>
      <c r="E1662" t="str">
        <f t="shared" si="77"/>
        <v>ProPublica</v>
      </c>
      <c r="F1662" t="s">
        <v>2483</v>
      </c>
      <c r="G1662" t="s">
        <v>2463</v>
      </c>
      <c r="H1662" t="s">
        <v>322</v>
      </c>
      <c r="I1662" s="1">
        <v>10000</v>
      </c>
      <c r="J1662">
        <v>2017</v>
      </c>
    </row>
    <row r="1663" spans="1:10" x14ac:dyDescent="0.2">
      <c r="A1663">
        <v>952942582</v>
      </c>
      <c r="B1663" s="5">
        <v>541660459</v>
      </c>
      <c r="C1663" t="str">
        <f t="shared" si="75"/>
        <v>952942582_2017</v>
      </c>
      <c r="D1663" t="str">
        <f t="shared" si="76"/>
        <v>The San Diego Foundation_Alliance Defending Freedom201710000</v>
      </c>
      <c r="E1663" t="str">
        <f t="shared" si="77"/>
        <v>ProPublica</v>
      </c>
      <c r="F1663" t="s">
        <v>2484</v>
      </c>
      <c r="G1663" t="s">
        <v>2463</v>
      </c>
      <c r="H1663" t="s">
        <v>322</v>
      </c>
      <c r="I1663" s="1">
        <v>10000</v>
      </c>
      <c r="J1663">
        <v>2017</v>
      </c>
    </row>
    <row r="1664" spans="1:10" x14ac:dyDescent="0.2">
      <c r="A1664">
        <v>204021570</v>
      </c>
      <c r="B1664" s="5">
        <v>541660459</v>
      </c>
      <c r="C1664" t="str">
        <f t="shared" si="75"/>
        <v>204021570_2022</v>
      </c>
      <c r="D1664" t="str">
        <f t="shared" si="76"/>
        <v>The Share Foundation_Alliance Defending Freedom202222000</v>
      </c>
      <c r="E1664" t="str">
        <f t="shared" si="77"/>
        <v>ProPublica</v>
      </c>
      <c r="F1664" t="s">
        <v>2485</v>
      </c>
      <c r="G1664" t="s">
        <v>2464</v>
      </c>
      <c r="H1664" t="s">
        <v>322</v>
      </c>
      <c r="I1664" s="1">
        <v>22000</v>
      </c>
      <c r="J1664">
        <v>2022</v>
      </c>
    </row>
    <row r="1665" spans="1:10" x14ac:dyDescent="0.2">
      <c r="A1665">
        <v>204021570</v>
      </c>
      <c r="B1665" s="5">
        <v>541660459</v>
      </c>
      <c r="C1665" t="str">
        <f t="shared" si="75"/>
        <v>204021570_2023</v>
      </c>
      <c r="D1665" t="str">
        <f t="shared" si="76"/>
        <v>The Share Foundation_Alliance Defending Freedom20235000</v>
      </c>
      <c r="E1665" t="str">
        <f t="shared" si="77"/>
        <v>ProPublica</v>
      </c>
      <c r="F1665" t="s">
        <v>2486</v>
      </c>
      <c r="G1665" t="s">
        <v>2464</v>
      </c>
      <c r="H1665" t="s">
        <v>322</v>
      </c>
      <c r="I1665" s="1">
        <v>5000</v>
      </c>
      <c r="J1665">
        <v>2023</v>
      </c>
    </row>
    <row r="1666" spans="1:10" x14ac:dyDescent="0.2">
      <c r="A1666">
        <v>382092191</v>
      </c>
      <c r="B1666" s="5">
        <v>541660459</v>
      </c>
      <c r="C1666" t="str">
        <f t="shared" ref="C1666:C1729" si="78">_xlfn.CONCAT(A1666,"_",J1666)</f>
        <v>382092191_2017</v>
      </c>
      <c r="D1666" t="str">
        <f t="shared" ref="D1666:D1729" si="79">_xlfn.CONCAT(G1666,"_",H1666,J1666,I1666)</f>
        <v>The Shepherds Hand_Alliance Defending Freedom201710000</v>
      </c>
      <c r="E1666" t="str">
        <f t="shared" ref="E1666:E1729" si="80">IF(ISNUMBER(SEARCH("Conservative",F1666)),"CT",IF(ISNUMBER(SEARCH("Propublica",F1666)),"ProPublica","990"))</f>
        <v>ProPublica</v>
      </c>
      <c r="F1666" t="s">
        <v>2487</v>
      </c>
      <c r="G1666" t="s">
        <v>2465</v>
      </c>
      <c r="H1666" t="s">
        <v>322</v>
      </c>
      <c r="I1666" s="1">
        <v>10000</v>
      </c>
      <c r="J1666">
        <v>2017</v>
      </c>
    </row>
    <row r="1667" spans="1:10" x14ac:dyDescent="0.2">
      <c r="A1667">
        <v>382092191</v>
      </c>
      <c r="B1667" s="5">
        <v>541660459</v>
      </c>
      <c r="C1667" t="str">
        <f t="shared" si="78"/>
        <v>382092191_2018</v>
      </c>
      <c r="D1667" t="str">
        <f t="shared" si="79"/>
        <v>The Shepherds Hand_Alliance Defending Freedom201810000</v>
      </c>
      <c r="E1667" t="str">
        <f t="shared" si="80"/>
        <v>ProPublica</v>
      </c>
      <c r="F1667" t="s">
        <v>2488</v>
      </c>
      <c r="G1667" t="s">
        <v>2465</v>
      </c>
      <c r="H1667" t="s">
        <v>322</v>
      </c>
      <c r="I1667" s="1">
        <v>10000</v>
      </c>
      <c r="J1667">
        <v>2018</v>
      </c>
    </row>
    <row r="1668" spans="1:10" x14ac:dyDescent="0.2">
      <c r="A1668">
        <v>382092191</v>
      </c>
      <c r="B1668" s="5">
        <v>541660459</v>
      </c>
      <c r="C1668" t="str">
        <f t="shared" si="78"/>
        <v>382092191_2019</v>
      </c>
      <c r="D1668" t="str">
        <f t="shared" si="79"/>
        <v>The Shepherds Hand_Alliance Defending Freedom201910000</v>
      </c>
      <c r="E1668" t="str">
        <f t="shared" si="80"/>
        <v>ProPublica</v>
      </c>
      <c r="F1668" t="s">
        <v>2489</v>
      </c>
      <c r="G1668" t="s">
        <v>2465</v>
      </c>
      <c r="H1668" t="s">
        <v>322</v>
      </c>
      <c r="I1668" s="1">
        <v>10000</v>
      </c>
      <c r="J1668">
        <v>2019</v>
      </c>
    </row>
    <row r="1669" spans="1:10" x14ac:dyDescent="0.2">
      <c r="A1669">
        <v>382092191</v>
      </c>
      <c r="B1669" s="5">
        <v>541660459</v>
      </c>
      <c r="C1669" t="str">
        <f t="shared" si="78"/>
        <v>382092191_2020</v>
      </c>
      <c r="D1669" t="str">
        <f t="shared" si="79"/>
        <v>The Shepherds Hand_Alliance Defending Freedom202010000</v>
      </c>
      <c r="E1669" t="str">
        <f t="shared" si="80"/>
        <v>ProPublica</v>
      </c>
      <c r="F1669" t="s">
        <v>2490</v>
      </c>
      <c r="G1669" t="s">
        <v>2465</v>
      </c>
      <c r="H1669" t="s">
        <v>322</v>
      </c>
      <c r="I1669" s="1">
        <v>10000</v>
      </c>
      <c r="J1669">
        <v>2020</v>
      </c>
    </row>
    <row r="1670" spans="1:10" x14ac:dyDescent="0.2">
      <c r="A1670">
        <v>382092191</v>
      </c>
      <c r="B1670" s="5">
        <v>541660459</v>
      </c>
      <c r="C1670" t="str">
        <f t="shared" si="78"/>
        <v>382092191_2021</v>
      </c>
      <c r="D1670" t="str">
        <f t="shared" si="79"/>
        <v>The Shepherds Hand_Alliance Defending Freedom202110000</v>
      </c>
      <c r="E1670" t="str">
        <f t="shared" si="80"/>
        <v>ProPublica</v>
      </c>
      <c r="F1670" t="s">
        <v>2491</v>
      </c>
      <c r="G1670" t="s">
        <v>2465</v>
      </c>
      <c r="H1670" t="s">
        <v>322</v>
      </c>
      <c r="I1670" s="1">
        <v>10000</v>
      </c>
      <c r="J1670">
        <v>2021</v>
      </c>
    </row>
    <row r="1671" spans="1:10" x14ac:dyDescent="0.2">
      <c r="A1671">
        <v>382092191</v>
      </c>
      <c r="B1671" s="5">
        <v>541660459</v>
      </c>
      <c r="C1671" t="str">
        <f t="shared" si="78"/>
        <v>382092191_2022</v>
      </c>
      <c r="D1671" t="str">
        <f t="shared" si="79"/>
        <v>The Shepherds Hand_Alliance Defending Freedom202210000</v>
      </c>
      <c r="E1671" t="str">
        <f t="shared" si="80"/>
        <v>ProPublica</v>
      </c>
      <c r="F1671" t="s">
        <v>2492</v>
      </c>
      <c r="G1671" t="s">
        <v>2465</v>
      </c>
      <c r="H1671" t="s">
        <v>322</v>
      </c>
      <c r="I1671" s="1">
        <v>10000</v>
      </c>
      <c r="J1671">
        <v>2022</v>
      </c>
    </row>
    <row r="1672" spans="1:10" x14ac:dyDescent="0.2">
      <c r="A1672">
        <v>382092191</v>
      </c>
      <c r="B1672" s="5">
        <v>541660459</v>
      </c>
      <c r="C1672" t="str">
        <f t="shared" si="78"/>
        <v>382092191_2023</v>
      </c>
      <c r="D1672" t="str">
        <f t="shared" si="79"/>
        <v>The Shepherds Hand_Alliance Defending Freedom202310000</v>
      </c>
      <c r="E1672" t="str">
        <f t="shared" si="80"/>
        <v>ProPublica</v>
      </c>
      <c r="F1672" t="s">
        <v>2493</v>
      </c>
      <c r="G1672" t="s">
        <v>2465</v>
      </c>
      <c r="H1672" t="s">
        <v>322</v>
      </c>
      <c r="I1672" s="1">
        <v>10000</v>
      </c>
      <c r="J1672">
        <v>2023</v>
      </c>
    </row>
    <row r="1673" spans="1:10" x14ac:dyDescent="0.2">
      <c r="A1673">
        <v>363910504</v>
      </c>
      <c r="B1673" s="5">
        <v>541660459</v>
      </c>
      <c r="C1673" t="str">
        <f t="shared" si="78"/>
        <v>363910504_2023</v>
      </c>
      <c r="D1673" t="str">
        <f t="shared" si="79"/>
        <v>The Sycamore Foundation_Alliance Defending Freedom20235000</v>
      </c>
      <c r="E1673" t="str">
        <f t="shared" si="80"/>
        <v>ProPublica</v>
      </c>
      <c r="F1673" t="s">
        <v>2494</v>
      </c>
      <c r="G1673" t="s">
        <v>2466</v>
      </c>
      <c r="H1673" t="s">
        <v>322</v>
      </c>
      <c r="I1673" s="1">
        <v>5000</v>
      </c>
      <c r="J1673">
        <v>2023</v>
      </c>
    </row>
    <row r="1674" spans="1:10" x14ac:dyDescent="0.2">
      <c r="A1674">
        <v>311663020</v>
      </c>
      <c r="B1674" s="5">
        <v>541660459</v>
      </c>
      <c r="C1674" t="str">
        <f t="shared" si="78"/>
        <v>311663020_2014</v>
      </c>
      <c r="D1674" t="str">
        <f t="shared" si="79"/>
        <v>The US Charitable Gift Trust_Alliance Defending Freedom20145600</v>
      </c>
      <c r="E1674" t="str">
        <f t="shared" si="80"/>
        <v>ProPublica</v>
      </c>
      <c r="F1674" t="s">
        <v>2495</v>
      </c>
      <c r="G1674" t="s">
        <v>2552</v>
      </c>
      <c r="H1674" t="s">
        <v>322</v>
      </c>
      <c r="I1674" s="1">
        <v>5600</v>
      </c>
      <c r="J1674">
        <v>2014</v>
      </c>
    </row>
    <row r="1675" spans="1:10" x14ac:dyDescent="0.2">
      <c r="A1675">
        <v>363992941</v>
      </c>
      <c r="B1675" s="5">
        <v>541660459</v>
      </c>
      <c r="C1675" t="str">
        <f t="shared" si="78"/>
        <v>363992941_2020</v>
      </c>
      <c r="D1675" t="str">
        <f t="shared" si="79"/>
        <v>The Warren J &amp; Mary Lou Hayford Family Foundation_Alliance Defending Freedom20205000</v>
      </c>
      <c r="E1675" t="str">
        <f t="shared" si="80"/>
        <v>ProPublica</v>
      </c>
      <c r="F1675" t="s">
        <v>2496</v>
      </c>
      <c r="G1675" t="s">
        <v>2467</v>
      </c>
      <c r="H1675" t="s">
        <v>322</v>
      </c>
      <c r="I1675" s="1">
        <v>5000</v>
      </c>
      <c r="J1675">
        <v>2020</v>
      </c>
    </row>
    <row r="1676" spans="1:10" x14ac:dyDescent="0.2">
      <c r="A1676">
        <v>363992941</v>
      </c>
      <c r="B1676" s="5">
        <v>541660459</v>
      </c>
      <c r="C1676" t="str">
        <f t="shared" si="78"/>
        <v>363992941_2021</v>
      </c>
      <c r="D1676" t="str">
        <f t="shared" si="79"/>
        <v>The Warren J &amp; Mary Lou Hayford Family Foundation_Alliance Defending Freedom20215000</v>
      </c>
      <c r="E1676" t="str">
        <f t="shared" si="80"/>
        <v>ProPublica</v>
      </c>
      <c r="F1676" t="s">
        <v>2497</v>
      </c>
      <c r="G1676" t="s">
        <v>2467</v>
      </c>
      <c r="H1676" t="s">
        <v>322</v>
      </c>
      <c r="I1676" s="1">
        <v>5000</v>
      </c>
      <c r="J1676">
        <v>2021</v>
      </c>
    </row>
    <row r="1677" spans="1:10" x14ac:dyDescent="0.2">
      <c r="A1677">
        <v>363992941</v>
      </c>
      <c r="B1677" s="5">
        <v>541660459</v>
      </c>
      <c r="C1677" t="str">
        <f t="shared" si="78"/>
        <v>363992941_2022</v>
      </c>
      <c r="D1677" t="str">
        <f t="shared" si="79"/>
        <v>The Warren J &amp; Mary Lou Hayford Family Foundation_Alliance Defending Freedom20227000</v>
      </c>
      <c r="E1677" t="str">
        <f t="shared" si="80"/>
        <v>ProPublica</v>
      </c>
      <c r="F1677" t="s">
        <v>2498</v>
      </c>
      <c r="G1677" t="s">
        <v>2467</v>
      </c>
      <c r="H1677" t="s">
        <v>322</v>
      </c>
      <c r="I1677" s="1">
        <v>7000</v>
      </c>
      <c r="J1677">
        <v>2022</v>
      </c>
    </row>
    <row r="1678" spans="1:10" x14ac:dyDescent="0.2">
      <c r="A1678">
        <v>363992941</v>
      </c>
      <c r="B1678" s="5">
        <v>541660459</v>
      </c>
      <c r="C1678" t="str">
        <f t="shared" si="78"/>
        <v>363992941_2024</v>
      </c>
      <c r="D1678" t="str">
        <f t="shared" si="79"/>
        <v>The Warren J &amp; Mary Lou Hayford Family Foundation_Alliance Defending Freedom20247000</v>
      </c>
      <c r="E1678" t="str">
        <f t="shared" si="80"/>
        <v>ProPublica</v>
      </c>
      <c r="F1678" t="s">
        <v>2499</v>
      </c>
      <c r="G1678" t="s">
        <v>2467</v>
      </c>
      <c r="H1678" t="s">
        <v>322</v>
      </c>
      <c r="I1678" s="1">
        <v>7000</v>
      </c>
      <c r="J1678">
        <v>2024</v>
      </c>
    </row>
    <row r="1679" spans="1:10" x14ac:dyDescent="0.2">
      <c r="A1679">
        <v>383328273</v>
      </c>
      <c r="B1679" s="5">
        <v>541660459</v>
      </c>
      <c r="C1679" t="str">
        <f t="shared" si="78"/>
        <v>383328273_2014</v>
      </c>
      <c r="D1679" t="str">
        <f t="shared" si="79"/>
        <v>Thomas and Nancy Rost Foundation Ltd_Alliance Defending Freedom20141500</v>
      </c>
      <c r="E1679" t="str">
        <f t="shared" si="80"/>
        <v>ProPublica</v>
      </c>
      <c r="F1679" t="s">
        <v>2504</v>
      </c>
      <c r="G1679" t="s">
        <v>2554</v>
      </c>
      <c r="H1679" t="s">
        <v>322</v>
      </c>
      <c r="I1679" s="1">
        <v>1500</v>
      </c>
      <c r="J1679">
        <v>2014</v>
      </c>
    </row>
    <row r="1680" spans="1:10" x14ac:dyDescent="0.2">
      <c r="A1680">
        <v>383328273</v>
      </c>
      <c r="B1680" s="5">
        <v>541660459</v>
      </c>
      <c r="C1680" t="str">
        <f t="shared" si="78"/>
        <v>383328273_2015</v>
      </c>
      <c r="D1680" t="str">
        <f t="shared" si="79"/>
        <v>Thomas and Nancy Rost Foundation Ltd_Alliance Defending Freedom20151500</v>
      </c>
      <c r="E1680" t="str">
        <f t="shared" si="80"/>
        <v>ProPublica</v>
      </c>
      <c r="F1680" t="s">
        <v>2505</v>
      </c>
      <c r="G1680" t="s">
        <v>2554</v>
      </c>
      <c r="H1680" t="s">
        <v>322</v>
      </c>
      <c r="I1680" s="1">
        <v>1500</v>
      </c>
      <c r="J1680">
        <v>2015</v>
      </c>
    </row>
    <row r="1681" spans="1:10" x14ac:dyDescent="0.2">
      <c r="A1681">
        <v>383328273</v>
      </c>
      <c r="B1681" s="5">
        <v>541660459</v>
      </c>
      <c r="C1681" t="str">
        <f t="shared" si="78"/>
        <v>383328273_2016</v>
      </c>
      <c r="D1681" t="str">
        <f t="shared" si="79"/>
        <v>Thomas and Nancy Rost Foundation Ltd_Alliance Defending Freedom20165000</v>
      </c>
      <c r="E1681" t="str">
        <f t="shared" si="80"/>
        <v>ProPublica</v>
      </c>
      <c r="F1681" t="s">
        <v>2506</v>
      </c>
      <c r="G1681" t="s">
        <v>2554</v>
      </c>
      <c r="H1681" t="s">
        <v>322</v>
      </c>
      <c r="I1681" s="1">
        <v>5000</v>
      </c>
      <c r="J1681">
        <v>2016</v>
      </c>
    </row>
    <row r="1682" spans="1:10" x14ac:dyDescent="0.2">
      <c r="A1682">
        <v>383328273</v>
      </c>
      <c r="B1682" s="5">
        <v>541660459</v>
      </c>
      <c r="C1682" t="str">
        <f t="shared" si="78"/>
        <v>383328273_2017</v>
      </c>
      <c r="D1682" t="str">
        <f t="shared" si="79"/>
        <v>Thomas and Nancy Rost Foundation Ltd_Alliance Defending Freedom201710000</v>
      </c>
      <c r="E1682" t="str">
        <f t="shared" si="80"/>
        <v>ProPublica</v>
      </c>
      <c r="F1682" t="s">
        <v>2507</v>
      </c>
      <c r="G1682" t="s">
        <v>2554</v>
      </c>
      <c r="H1682" t="s">
        <v>322</v>
      </c>
      <c r="I1682" s="1">
        <v>10000</v>
      </c>
      <c r="J1682">
        <v>2017</v>
      </c>
    </row>
    <row r="1683" spans="1:10" x14ac:dyDescent="0.2">
      <c r="A1683">
        <v>383328273</v>
      </c>
      <c r="B1683" s="5">
        <v>541660459</v>
      </c>
      <c r="C1683" t="str">
        <f t="shared" si="78"/>
        <v>383328273_2018</v>
      </c>
      <c r="D1683" t="str">
        <f t="shared" si="79"/>
        <v>Thomas and Nancy Rost Foundation Ltd_Alliance Defending Freedom201810000</v>
      </c>
      <c r="E1683" t="str">
        <f t="shared" si="80"/>
        <v>ProPublica</v>
      </c>
      <c r="F1683" t="s">
        <v>2508</v>
      </c>
      <c r="G1683" t="s">
        <v>2554</v>
      </c>
      <c r="H1683" t="s">
        <v>322</v>
      </c>
      <c r="I1683" s="1">
        <v>10000</v>
      </c>
      <c r="J1683">
        <v>2018</v>
      </c>
    </row>
    <row r="1684" spans="1:10" x14ac:dyDescent="0.2">
      <c r="A1684">
        <v>383328273</v>
      </c>
      <c r="B1684" s="5">
        <v>541660459</v>
      </c>
      <c r="C1684" t="str">
        <f t="shared" si="78"/>
        <v>383328273_2019</v>
      </c>
      <c r="D1684" t="str">
        <f t="shared" si="79"/>
        <v>Thomas and Nancy Rost Foundation Ltd_Alliance Defending Freedom201911000</v>
      </c>
      <c r="E1684" t="str">
        <f t="shared" si="80"/>
        <v>ProPublica</v>
      </c>
      <c r="F1684" t="s">
        <v>2509</v>
      </c>
      <c r="G1684" t="s">
        <v>2554</v>
      </c>
      <c r="H1684" t="s">
        <v>322</v>
      </c>
      <c r="I1684" s="1">
        <v>11000</v>
      </c>
      <c r="J1684">
        <v>2019</v>
      </c>
    </row>
    <row r="1685" spans="1:10" x14ac:dyDescent="0.2">
      <c r="A1685">
        <v>383328273</v>
      </c>
      <c r="B1685" s="5">
        <v>541660459</v>
      </c>
      <c r="C1685" t="str">
        <f t="shared" si="78"/>
        <v>383328273_2020</v>
      </c>
      <c r="D1685" t="str">
        <f t="shared" si="79"/>
        <v>Thomas and Nancy Rost Foundation Ltd_Alliance Defending Freedom202012000</v>
      </c>
      <c r="E1685" t="str">
        <f t="shared" si="80"/>
        <v>ProPublica</v>
      </c>
      <c r="F1685" t="s">
        <v>2510</v>
      </c>
      <c r="G1685" t="s">
        <v>2554</v>
      </c>
      <c r="H1685" t="s">
        <v>322</v>
      </c>
      <c r="I1685" s="1">
        <v>12000</v>
      </c>
      <c r="J1685">
        <v>2020</v>
      </c>
    </row>
    <row r="1686" spans="1:10" x14ac:dyDescent="0.2">
      <c r="A1686">
        <v>383328273</v>
      </c>
      <c r="B1686" s="5">
        <v>541660459</v>
      </c>
      <c r="C1686" t="str">
        <f t="shared" si="78"/>
        <v>383328273_2021</v>
      </c>
      <c r="D1686" t="str">
        <f t="shared" si="79"/>
        <v>Thomas and Nancy Rost Foundation Ltd_Alliance Defending Freedom20217000</v>
      </c>
      <c r="E1686" t="str">
        <f t="shared" si="80"/>
        <v>ProPublica</v>
      </c>
      <c r="F1686" t="s">
        <v>2511</v>
      </c>
      <c r="G1686" t="s">
        <v>2554</v>
      </c>
      <c r="H1686" t="s">
        <v>322</v>
      </c>
      <c r="I1686" s="1">
        <v>7000</v>
      </c>
      <c r="J1686">
        <v>2021</v>
      </c>
    </row>
    <row r="1687" spans="1:10" x14ac:dyDescent="0.2">
      <c r="A1687">
        <v>383328273</v>
      </c>
      <c r="B1687" s="5">
        <v>541660459</v>
      </c>
      <c r="C1687" t="str">
        <f t="shared" si="78"/>
        <v>383328273_2022</v>
      </c>
      <c r="D1687" t="str">
        <f t="shared" si="79"/>
        <v>Thomas and Nancy Rost Foundation Ltd_Alliance Defending Freedom20225000</v>
      </c>
      <c r="E1687" t="str">
        <f t="shared" si="80"/>
        <v>ProPublica</v>
      </c>
      <c r="F1687" t="s">
        <v>2512</v>
      </c>
      <c r="G1687" t="s">
        <v>2554</v>
      </c>
      <c r="H1687" t="s">
        <v>322</v>
      </c>
      <c r="I1687" s="1">
        <v>5000</v>
      </c>
      <c r="J1687">
        <v>2022</v>
      </c>
    </row>
    <row r="1688" spans="1:10" x14ac:dyDescent="0.2">
      <c r="A1688">
        <v>383328273</v>
      </c>
      <c r="B1688" s="5">
        <v>541660459</v>
      </c>
      <c r="C1688" t="str">
        <f t="shared" si="78"/>
        <v>383328273_2023</v>
      </c>
      <c r="D1688" t="str">
        <f t="shared" si="79"/>
        <v>Thomas and Nancy Rost Foundation Ltd_Alliance Defending Freedom20235000</v>
      </c>
      <c r="E1688" t="str">
        <f t="shared" si="80"/>
        <v>ProPublica</v>
      </c>
      <c r="F1688" t="s">
        <v>2513</v>
      </c>
      <c r="G1688" t="s">
        <v>2554</v>
      </c>
      <c r="H1688" t="s">
        <v>322</v>
      </c>
      <c r="I1688" s="1">
        <v>5000</v>
      </c>
      <c r="J1688">
        <v>2023</v>
      </c>
    </row>
    <row r="1689" spans="1:10" x14ac:dyDescent="0.2">
      <c r="A1689">
        <v>462922017</v>
      </c>
      <c r="B1689" s="5">
        <v>541660459</v>
      </c>
      <c r="C1689" t="str">
        <f t="shared" si="78"/>
        <v>462922017_2016</v>
      </c>
      <c r="D1689" t="str">
        <f t="shared" si="79"/>
        <v>Thomas S Carter Foundation_Alliance Defending Freedom201635</v>
      </c>
      <c r="E1689" t="str">
        <f t="shared" si="80"/>
        <v>ProPublica</v>
      </c>
      <c r="F1689" t="s">
        <v>2514</v>
      </c>
      <c r="G1689" t="s">
        <v>2468</v>
      </c>
      <c r="H1689" t="s">
        <v>322</v>
      </c>
      <c r="I1689" s="1">
        <v>35</v>
      </c>
      <c r="J1689">
        <v>2016</v>
      </c>
    </row>
    <row r="1690" spans="1:10" x14ac:dyDescent="0.2">
      <c r="A1690">
        <v>411802412</v>
      </c>
      <c r="B1690" s="5">
        <v>541660459</v>
      </c>
      <c r="C1690" t="str">
        <f t="shared" si="78"/>
        <v>411802412_2013</v>
      </c>
      <c r="D1690" t="str">
        <f t="shared" si="79"/>
        <v>Thrivent Charitable Impact &amp; Investing_Alliance Defending Freedom20135190</v>
      </c>
      <c r="E1690" t="str">
        <f t="shared" si="80"/>
        <v>ProPublica</v>
      </c>
      <c r="F1690" t="s">
        <v>2711</v>
      </c>
      <c r="G1690" t="s">
        <v>2469</v>
      </c>
      <c r="H1690" t="s">
        <v>322</v>
      </c>
      <c r="I1690" s="1">
        <v>5190</v>
      </c>
      <c r="J1690">
        <v>2013</v>
      </c>
    </row>
    <row r="1691" spans="1:10" x14ac:dyDescent="0.2">
      <c r="A1691">
        <v>411802412</v>
      </c>
      <c r="B1691" s="5">
        <v>541660459</v>
      </c>
      <c r="C1691" t="str">
        <f t="shared" si="78"/>
        <v>411802412_2019</v>
      </c>
      <c r="D1691" t="str">
        <f t="shared" si="79"/>
        <v>Thrivent Charitable Impact &amp; Investing_Alliance Defending Freedom201913922</v>
      </c>
      <c r="E1691" t="str">
        <f t="shared" si="80"/>
        <v>ProPublica</v>
      </c>
      <c r="F1691" t="s">
        <v>2515</v>
      </c>
      <c r="G1691" t="s">
        <v>2469</v>
      </c>
      <c r="H1691" t="s">
        <v>322</v>
      </c>
      <c r="I1691" s="1">
        <v>13922</v>
      </c>
      <c r="J1691">
        <v>2019</v>
      </c>
    </row>
    <row r="1692" spans="1:10" x14ac:dyDescent="0.2">
      <c r="A1692">
        <v>411802412</v>
      </c>
      <c r="B1692" s="5">
        <v>541660459</v>
      </c>
      <c r="C1692" t="str">
        <f t="shared" si="78"/>
        <v>411802412_2020</v>
      </c>
      <c r="D1692" t="str">
        <f t="shared" si="79"/>
        <v>Thrivent Charitable Impact &amp; Investing_Alliance Defending Freedom202066861</v>
      </c>
      <c r="E1692" t="str">
        <f t="shared" si="80"/>
        <v>ProPublica</v>
      </c>
      <c r="F1692" t="s">
        <v>2516</v>
      </c>
      <c r="G1692" t="s">
        <v>2469</v>
      </c>
      <c r="H1692" t="s">
        <v>322</v>
      </c>
      <c r="I1692" s="1">
        <v>66861</v>
      </c>
      <c r="J1692">
        <v>2020</v>
      </c>
    </row>
    <row r="1693" spans="1:10" x14ac:dyDescent="0.2">
      <c r="A1693">
        <v>411802412</v>
      </c>
      <c r="B1693" s="5">
        <v>541660459</v>
      </c>
      <c r="C1693" t="str">
        <f t="shared" si="78"/>
        <v>411802412_2021</v>
      </c>
      <c r="D1693" t="str">
        <f t="shared" si="79"/>
        <v>Thrivent Charitable Impact &amp; Investing_Alliance Defending Freedom202118755</v>
      </c>
      <c r="E1693" t="str">
        <f t="shared" si="80"/>
        <v>ProPublica</v>
      </c>
      <c r="F1693" t="s">
        <v>2517</v>
      </c>
      <c r="G1693" t="s">
        <v>2469</v>
      </c>
      <c r="H1693" t="s">
        <v>322</v>
      </c>
      <c r="I1693" s="1">
        <v>18755</v>
      </c>
      <c r="J1693">
        <v>2021</v>
      </c>
    </row>
    <row r="1694" spans="1:10" x14ac:dyDescent="0.2">
      <c r="A1694">
        <v>411802412</v>
      </c>
      <c r="B1694" s="5">
        <v>541660459</v>
      </c>
      <c r="C1694" t="str">
        <f t="shared" si="78"/>
        <v>411802412_2022</v>
      </c>
      <c r="D1694" t="str">
        <f t="shared" si="79"/>
        <v>Thrivent Charitable Impact &amp; Investing_Alliance Defending Freedom202217087</v>
      </c>
      <c r="E1694" t="str">
        <f t="shared" si="80"/>
        <v>ProPublica</v>
      </c>
      <c r="F1694" t="s">
        <v>2518</v>
      </c>
      <c r="G1694" t="s">
        <v>2469</v>
      </c>
      <c r="H1694" t="s">
        <v>322</v>
      </c>
      <c r="I1694" s="1">
        <v>17087</v>
      </c>
      <c r="J1694">
        <v>2022</v>
      </c>
    </row>
    <row r="1695" spans="1:10" x14ac:dyDescent="0.2">
      <c r="A1695">
        <v>411802412</v>
      </c>
      <c r="B1695" s="5">
        <v>541660459</v>
      </c>
      <c r="C1695" t="str">
        <f t="shared" si="78"/>
        <v>411802412_2023</v>
      </c>
      <c r="D1695" t="str">
        <f t="shared" si="79"/>
        <v>Thrivent Charitable Impact &amp; Investing_Alliance Defending Freedom202321235</v>
      </c>
      <c r="E1695" t="str">
        <f t="shared" si="80"/>
        <v>ProPublica</v>
      </c>
      <c r="F1695" t="s">
        <v>2519</v>
      </c>
      <c r="G1695" t="s">
        <v>2469</v>
      </c>
      <c r="H1695" t="s">
        <v>322</v>
      </c>
      <c r="I1695" s="1">
        <v>21235</v>
      </c>
      <c r="J1695">
        <v>2023</v>
      </c>
    </row>
    <row r="1696" spans="1:10" x14ac:dyDescent="0.2">
      <c r="A1696">
        <v>521905859</v>
      </c>
      <c r="B1696" s="5">
        <v>541660459</v>
      </c>
      <c r="C1696" t="str">
        <f t="shared" si="78"/>
        <v>521905859_2019</v>
      </c>
      <c r="D1696" t="str">
        <f t="shared" si="79"/>
        <v>Tom &amp; Glory Sullivan Foundation Inc_Alliance Defending Freedom201910000</v>
      </c>
      <c r="E1696" t="str">
        <f t="shared" si="80"/>
        <v>ProPublica</v>
      </c>
      <c r="F1696" t="s">
        <v>2520</v>
      </c>
      <c r="G1696" t="s">
        <v>2470</v>
      </c>
      <c r="H1696" t="s">
        <v>322</v>
      </c>
      <c r="I1696" s="1">
        <v>10000</v>
      </c>
      <c r="J1696">
        <v>2019</v>
      </c>
    </row>
    <row r="1697" spans="1:10" x14ac:dyDescent="0.2">
      <c r="A1697">
        <v>270290150</v>
      </c>
      <c r="B1697" s="5">
        <v>541660459</v>
      </c>
      <c r="C1697" t="str">
        <f t="shared" si="78"/>
        <v>270290150_2023</v>
      </c>
      <c r="D1697" t="str">
        <f t="shared" si="79"/>
        <v>Toriumi Family Foundation_Alliance Defending Freedom20235000</v>
      </c>
      <c r="E1697" t="str">
        <f t="shared" si="80"/>
        <v>ProPublica</v>
      </c>
      <c r="F1697" t="s">
        <v>2521</v>
      </c>
      <c r="G1697" t="s">
        <v>2471</v>
      </c>
      <c r="H1697" t="s">
        <v>322</v>
      </c>
      <c r="I1697" s="1">
        <v>5000</v>
      </c>
      <c r="J1697">
        <v>2023</v>
      </c>
    </row>
    <row r="1698" spans="1:10" x14ac:dyDescent="0.2">
      <c r="A1698">
        <v>311534802</v>
      </c>
      <c r="B1698" s="5">
        <v>541660459</v>
      </c>
      <c r="C1698" t="str">
        <f t="shared" si="78"/>
        <v>311534802_2013</v>
      </c>
      <c r="D1698" t="str">
        <f t="shared" si="79"/>
        <v>Towering Pines Foundation_Alliance Defending Freedom20133000</v>
      </c>
      <c r="E1698" t="str">
        <f t="shared" si="80"/>
        <v>ProPublica</v>
      </c>
      <c r="F1698" t="s">
        <v>2522</v>
      </c>
      <c r="G1698" t="s">
        <v>2472</v>
      </c>
      <c r="H1698" t="s">
        <v>322</v>
      </c>
      <c r="I1698" s="1">
        <v>3000</v>
      </c>
      <c r="J1698">
        <v>2013</v>
      </c>
    </row>
    <row r="1699" spans="1:10" x14ac:dyDescent="0.2">
      <c r="A1699">
        <v>311534802</v>
      </c>
      <c r="B1699" s="5">
        <v>541660459</v>
      </c>
      <c r="C1699" t="str">
        <f t="shared" si="78"/>
        <v>311534802_2016</v>
      </c>
      <c r="D1699" t="str">
        <f t="shared" si="79"/>
        <v>Towering Pines Foundation_Alliance Defending Freedom20167500</v>
      </c>
      <c r="E1699" t="str">
        <f t="shared" si="80"/>
        <v>ProPublica</v>
      </c>
      <c r="F1699" t="s">
        <v>2523</v>
      </c>
      <c r="G1699" t="s">
        <v>2472</v>
      </c>
      <c r="H1699" t="s">
        <v>322</v>
      </c>
      <c r="I1699" s="1">
        <v>7500</v>
      </c>
      <c r="J1699">
        <v>2016</v>
      </c>
    </row>
    <row r="1700" spans="1:10" x14ac:dyDescent="0.2">
      <c r="A1700">
        <v>311534802</v>
      </c>
      <c r="B1700" s="5">
        <v>541660459</v>
      </c>
      <c r="C1700" t="str">
        <f t="shared" si="78"/>
        <v>311534802_2017</v>
      </c>
      <c r="D1700" t="str">
        <f t="shared" si="79"/>
        <v>Towering Pines Foundation_Alliance Defending Freedom201710000</v>
      </c>
      <c r="E1700" t="str">
        <f t="shared" si="80"/>
        <v>ProPublica</v>
      </c>
      <c r="F1700" t="s">
        <v>2524</v>
      </c>
      <c r="G1700" t="s">
        <v>2472</v>
      </c>
      <c r="H1700" t="s">
        <v>322</v>
      </c>
      <c r="I1700" s="1">
        <v>10000</v>
      </c>
      <c r="J1700">
        <v>2017</v>
      </c>
    </row>
    <row r="1701" spans="1:10" x14ac:dyDescent="0.2">
      <c r="A1701">
        <v>311534802</v>
      </c>
      <c r="B1701" s="5">
        <v>541660459</v>
      </c>
      <c r="C1701" t="str">
        <f t="shared" si="78"/>
        <v>311534802_2018</v>
      </c>
      <c r="D1701" t="str">
        <f t="shared" si="79"/>
        <v>Towering Pines Foundation_Alliance Defending Freedom20182500</v>
      </c>
      <c r="E1701" t="str">
        <f t="shared" si="80"/>
        <v>ProPublica</v>
      </c>
      <c r="F1701" t="s">
        <v>2525</v>
      </c>
      <c r="G1701" t="s">
        <v>2472</v>
      </c>
      <c r="H1701" t="s">
        <v>322</v>
      </c>
      <c r="I1701" s="1">
        <v>2500</v>
      </c>
      <c r="J1701">
        <v>2018</v>
      </c>
    </row>
    <row r="1702" spans="1:10" x14ac:dyDescent="0.2">
      <c r="A1702">
        <v>311534802</v>
      </c>
      <c r="B1702" s="5">
        <v>541660459</v>
      </c>
      <c r="C1702" t="str">
        <f t="shared" si="78"/>
        <v>311534802_2019</v>
      </c>
      <c r="D1702" t="str">
        <f t="shared" si="79"/>
        <v>Towering Pines Foundation_Alliance Defending Freedom20192500</v>
      </c>
      <c r="E1702" t="str">
        <f t="shared" si="80"/>
        <v>ProPublica</v>
      </c>
      <c r="F1702" t="s">
        <v>2526</v>
      </c>
      <c r="G1702" t="s">
        <v>2472</v>
      </c>
      <c r="H1702" t="s">
        <v>322</v>
      </c>
      <c r="I1702" s="1">
        <v>2500</v>
      </c>
      <c r="J1702">
        <v>2019</v>
      </c>
    </row>
    <row r="1703" spans="1:10" x14ac:dyDescent="0.2">
      <c r="A1703">
        <v>311534802</v>
      </c>
      <c r="B1703" s="5">
        <v>541660459</v>
      </c>
      <c r="C1703" t="str">
        <f t="shared" si="78"/>
        <v>311534802_2019</v>
      </c>
      <c r="D1703" t="str">
        <f t="shared" si="79"/>
        <v>Towering Pines Foundation_Alliance Defending Freedom20193000</v>
      </c>
      <c r="E1703" t="str">
        <f t="shared" si="80"/>
        <v>ProPublica</v>
      </c>
      <c r="F1703" t="s">
        <v>2526</v>
      </c>
      <c r="G1703" t="s">
        <v>2472</v>
      </c>
      <c r="H1703" t="s">
        <v>322</v>
      </c>
      <c r="I1703" s="1">
        <v>3000</v>
      </c>
      <c r="J1703">
        <v>2019</v>
      </c>
    </row>
    <row r="1704" spans="1:10" x14ac:dyDescent="0.2">
      <c r="A1704">
        <v>311534802</v>
      </c>
      <c r="B1704" s="5">
        <v>541660459</v>
      </c>
      <c r="C1704" t="str">
        <f t="shared" si="78"/>
        <v>311534802_2020</v>
      </c>
      <c r="D1704" t="str">
        <f t="shared" si="79"/>
        <v>Towering Pines Foundation_Alliance Defending Freedom20202500</v>
      </c>
      <c r="E1704" t="str">
        <f t="shared" si="80"/>
        <v>ProPublica</v>
      </c>
      <c r="F1704" t="s">
        <v>2527</v>
      </c>
      <c r="G1704" t="s">
        <v>2472</v>
      </c>
      <c r="H1704" t="s">
        <v>322</v>
      </c>
      <c r="I1704" s="1">
        <v>2500</v>
      </c>
      <c r="J1704">
        <v>2020</v>
      </c>
    </row>
    <row r="1705" spans="1:10" x14ac:dyDescent="0.2">
      <c r="A1705">
        <v>311534802</v>
      </c>
      <c r="B1705" s="5">
        <v>541660459</v>
      </c>
      <c r="C1705" t="str">
        <f t="shared" si="78"/>
        <v>311534802_2021</v>
      </c>
      <c r="D1705" t="str">
        <f t="shared" si="79"/>
        <v>Towering Pines Foundation_Alliance Defending Freedom202115000</v>
      </c>
      <c r="E1705" t="str">
        <f t="shared" si="80"/>
        <v>ProPublica</v>
      </c>
      <c r="F1705" t="s">
        <v>2528</v>
      </c>
      <c r="G1705" t="s">
        <v>2472</v>
      </c>
      <c r="H1705" t="s">
        <v>322</v>
      </c>
      <c r="I1705" s="1">
        <v>15000</v>
      </c>
      <c r="J1705">
        <v>2021</v>
      </c>
    </row>
    <row r="1706" spans="1:10" x14ac:dyDescent="0.2">
      <c r="A1706">
        <v>364332916</v>
      </c>
      <c r="B1706" s="5">
        <v>541660459</v>
      </c>
      <c r="C1706" t="str">
        <f t="shared" si="78"/>
        <v>364332916_2021</v>
      </c>
      <c r="D1706" t="str">
        <f t="shared" si="79"/>
        <v>Tracy E Anderson Charitable Foundation_Alliance Defending Freedom20211500</v>
      </c>
      <c r="E1706" t="str">
        <f t="shared" si="80"/>
        <v>ProPublica</v>
      </c>
      <c r="F1706" t="s">
        <v>2529</v>
      </c>
      <c r="G1706" t="s">
        <v>2473</v>
      </c>
      <c r="H1706" t="s">
        <v>322</v>
      </c>
      <c r="I1706" s="1">
        <v>1500</v>
      </c>
      <c r="J1706">
        <v>2021</v>
      </c>
    </row>
    <row r="1707" spans="1:10" x14ac:dyDescent="0.2">
      <c r="A1707">
        <v>364332916</v>
      </c>
      <c r="B1707" s="5">
        <v>541660459</v>
      </c>
      <c r="C1707" t="str">
        <f t="shared" si="78"/>
        <v>364332916_2022</v>
      </c>
      <c r="D1707" t="str">
        <f t="shared" si="79"/>
        <v>Tracy E Anderson Charitable Foundation_Alliance Defending Freedom20223500</v>
      </c>
      <c r="E1707" t="str">
        <f t="shared" si="80"/>
        <v>ProPublica</v>
      </c>
      <c r="F1707" t="s">
        <v>2530</v>
      </c>
      <c r="G1707" t="s">
        <v>2473</v>
      </c>
      <c r="H1707" t="s">
        <v>322</v>
      </c>
      <c r="I1707" s="1">
        <v>3500</v>
      </c>
      <c r="J1707">
        <v>2022</v>
      </c>
    </row>
    <row r="1708" spans="1:10" x14ac:dyDescent="0.2">
      <c r="A1708">
        <v>364332916</v>
      </c>
      <c r="B1708" s="5">
        <v>541660459</v>
      </c>
      <c r="C1708" t="str">
        <f t="shared" si="78"/>
        <v>364332916_2023</v>
      </c>
      <c r="D1708" t="str">
        <f t="shared" si="79"/>
        <v>Tracy E Anderson Charitable Foundation_Alliance Defending Freedom20235000</v>
      </c>
      <c r="E1708" t="str">
        <f t="shared" si="80"/>
        <v>ProPublica</v>
      </c>
      <c r="F1708" t="s">
        <v>2531</v>
      </c>
      <c r="G1708" t="s">
        <v>2473</v>
      </c>
      <c r="H1708" t="s">
        <v>322</v>
      </c>
      <c r="I1708" s="1">
        <v>5000</v>
      </c>
      <c r="J1708">
        <v>2023</v>
      </c>
    </row>
    <row r="1709" spans="1:10" x14ac:dyDescent="0.2">
      <c r="A1709">
        <v>205940392</v>
      </c>
      <c r="B1709" s="5">
        <v>541660459</v>
      </c>
      <c r="C1709" t="str">
        <f t="shared" si="78"/>
        <v>205940392_2016</v>
      </c>
      <c r="D1709" t="str">
        <f t="shared" si="79"/>
        <v>Trade Family Foundation_Alliance Defending Freedom201625</v>
      </c>
      <c r="E1709" t="str">
        <f t="shared" si="80"/>
        <v>ProPublica</v>
      </c>
      <c r="F1709" t="s">
        <v>2532</v>
      </c>
      <c r="G1709" t="s">
        <v>2474</v>
      </c>
      <c r="H1709" t="s">
        <v>322</v>
      </c>
      <c r="I1709" s="1">
        <v>25</v>
      </c>
      <c r="J1709">
        <v>2016</v>
      </c>
    </row>
    <row r="1710" spans="1:10" x14ac:dyDescent="0.2">
      <c r="A1710">
        <v>421325456</v>
      </c>
      <c r="B1710" s="5">
        <v>541660459</v>
      </c>
      <c r="C1710" t="str">
        <f t="shared" si="78"/>
        <v>421325456_2021</v>
      </c>
      <c r="D1710" t="str">
        <f t="shared" si="79"/>
        <v>Tronvold Foundation_Alliance Defending Freedom2021100</v>
      </c>
      <c r="E1710" t="str">
        <f t="shared" si="80"/>
        <v>ProPublica</v>
      </c>
      <c r="F1710" t="s">
        <v>2533</v>
      </c>
      <c r="G1710" t="s">
        <v>2475</v>
      </c>
      <c r="H1710" t="s">
        <v>322</v>
      </c>
      <c r="I1710" s="1">
        <v>100</v>
      </c>
      <c r="J1710">
        <v>2021</v>
      </c>
    </row>
    <row r="1711" spans="1:10" x14ac:dyDescent="0.2">
      <c r="A1711">
        <v>421325456</v>
      </c>
      <c r="B1711" s="5">
        <v>541660459</v>
      </c>
      <c r="C1711" t="str">
        <f t="shared" si="78"/>
        <v>421325456_2022</v>
      </c>
      <c r="D1711" t="str">
        <f t="shared" si="79"/>
        <v>Tronvold Foundation_Alliance Defending Freedom2022102</v>
      </c>
      <c r="E1711" t="str">
        <f t="shared" si="80"/>
        <v>ProPublica</v>
      </c>
      <c r="F1711" t="s">
        <v>2534</v>
      </c>
      <c r="G1711" t="s">
        <v>2475</v>
      </c>
      <c r="H1711" t="s">
        <v>322</v>
      </c>
      <c r="I1711" s="1">
        <v>102</v>
      </c>
      <c r="J1711">
        <v>2022</v>
      </c>
    </row>
    <row r="1712" spans="1:10" x14ac:dyDescent="0.2">
      <c r="A1712">
        <v>421325456</v>
      </c>
      <c r="B1712" s="5">
        <v>541660459</v>
      </c>
      <c r="C1712" t="str">
        <f t="shared" si="78"/>
        <v>421325456_2023</v>
      </c>
      <c r="D1712" t="str">
        <f t="shared" si="79"/>
        <v>Tronvold Foundation_Alliance Defending Freedom2023200</v>
      </c>
      <c r="E1712" t="str">
        <f t="shared" si="80"/>
        <v>ProPublica</v>
      </c>
      <c r="F1712" t="s">
        <v>2535</v>
      </c>
      <c r="G1712" t="s">
        <v>2475</v>
      </c>
      <c r="H1712" t="s">
        <v>322</v>
      </c>
      <c r="I1712" s="1">
        <v>200</v>
      </c>
      <c r="J1712">
        <v>2023</v>
      </c>
    </row>
    <row r="1713" spans="1:10" x14ac:dyDescent="0.2">
      <c r="A1713">
        <v>770519250</v>
      </c>
      <c r="B1713" s="5">
        <v>541660459</v>
      </c>
      <c r="C1713" t="str">
        <f t="shared" si="78"/>
        <v>770519250_2017</v>
      </c>
      <c r="D1713" t="str">
        <f t="shared" si="79"/>
        <v>True Vine Foundation Inc_Alliance Defending Freedom201710000</v>
      </c>
      <c r="E1713" t="str">
        <f t="shared" si="80"/>
        <v>ProPublica</v>
      </c>
      <c r="F1713" t="s">
        <v>2536</v>
      </c>
      <c r="G1713" t="s">
        <v>2476</v>
      </c>
      <c r="H1713" t="s">
        <v>322</v>
      </c>
      <c r="I1713" s="1">
        <v>10000</v>
      </c>
      <c r="J1713">
        <v>2017</v>
      </c>
    </row>
    <row r="1714" spans="1:10" x14ac:dyDescent="0.2">
      <c r="A1714">
        <v>770519250</v>
      </c>
      <c r="B1714" s="5">
        <v>541660459</v>
      </c>
      <c r="C1714" t="str">
        <f t="shared" si="78"/>
        <v>770519250_2018</v>
      </c>
      <c r="D1714" t="str">
        <f t="shared" si="79"/>
        <v>True Vine Foundation Inc_Alliance Defending Freedom201810000</v>
      </c>
      <c r="E1714" t="str">
        <f t="shared" si="80"/>
        <v>ProPublica</v>
      </c>
      <c r="F1714" t="s">
        <v>2537</v>
      </c>
      <c r="G1714" t="s">
        <v>2476</v>
      </c>
      <c r="H1714" t="s">
        <v>322</v>
      </c>
      <c r="I1714" s="1">
        <v>10000</v>
      </c>
      <c r="J1714">
        <v>2018</v>
      </c>
    </row>
    <row r="1715" spans="1:10" x14ac:dyDescent="0.2">
      <c r="A1715">
        <v>770519250</v>
      </c>
      <c r="B1715" s="5">
        <v>541660459</v>
      </c>
      <c r="C1715" t="str">
        <f t="shared" si="78"/>
        <v>770519250_2019</v>
      </c>
      <c r="D1715" t="str">
        <f t="shared" si="79"/>
        <v>True Vine Foundation Inc_Alliance Defending Freedom201910000</v>
      </c>
      <c r="E1715" t="str">
        <f t="shared" si="80"/>
        <v>ProPublica</v>
      </c>
      <c r="F1715" t="s">
        <v>2538</v>
      </c>
      <c r="G1715" t="s">
        <v>2476</v>
      </c>
      <c r="H1715" t="s">
        <v>322</v>
      </c>
      <c r="I1715" s="1">
        <v>10000</v>
      </c>
      <c r="J1715">
        <v>2019</v>
      </c>
    </row>
    <row r="1716" spans="1:10" x14ac:dyDescent="0.2">
      <c r="A1716">
        <v>770519250</v>
      </c>
      <c r="B1716" s="5">
        <v>541660459</v>
      </c>
      <c r="C1716" t="str">
        <f t="shared" si="78"/>
        <v>770519250_2020</v>
      </c>
      <c r="D1716" t="str">
        <f t="shared" si="79"/>
        <v>True Vine Foundation Inc_Alliance Defending Freedom202010000</v>
      </c>
      <c r="E1716" t="str">
        <f t="shared" si="80"/>
        <v>ProPublica</v>
      </c>
      <c r="F1716" t="s">
        <v>2539</v>
      </c>
      <c r="G1716" t="s">
        <v>2476</v>
      </c>
      <c r="H1716" t="s">
        <v>322</v>
      </c>
      <c r="I1716" s="1">
        <v>10000</v>
      </c>
      <c r="J1716">
        <v>2020</v>
      </c>
    </row>
    <row r="1717" spans="1:10" x14ac:dyDescent="0.2">
      <c r="A1717">
        <v>770519250</v>
      </c>
      <c r="B1717" s="5">
        <v>541660459</v>
      </c>
      <c r="C1717" t="str">
        <f t="shared" si="78"/>
        <v>770519250_2021</v>
      </c>
      <c r="D1717" t="str">
        <f t="shared" si="79"/>
        <v>True Vine Foundation Inc_Alliance Defending Freedom202110000</v>
      </c>
      <c r="E1717" t="str">
        <f t="shared" si="80"/>
        <v>ProPublica</v>
      </c>
      <c r="F1717" t="s">
        <v>2540</v>
      </c>
      <c r="G1717" t="s">
        <v>2476</v>
      </c>
      <c r="H1717" t="s">
        <v>322</v>
      </c>
      <c r="I1717" s="1">
        <v>10000</v>
      </c>
      <c r="J1717">
        <v>2021</v>
      </c>
    </row>
    <row r="1718" spans="1:10" x14ac:dyDescent="0.2">
      <c r="A1718">
        <v>770519250</v>
      </c>
      <c r="B1718" s="5">
        <v>541660459</v>
      </c>
      <c r="C1718" t="str">
        <f t="shared" si="78"/>
        <v>770519250_2022</v>
      </c>
      <c r="D1718" t="str">
        <f t="shared" si="79"/>
        <v>True Vine Foundation Inc_Alliance Defending Freedom202210000</v>
      </c>
      <c r="E1718" t="str">
        <f t="shared" si="80"/>
        <v>ProPublica</v>
      </c>
      <c r="F1718" t="s">
        <v>2541</v>
      </c>
      <c r="G1718" t="s">
        <v>2476</v>
      </c>
      <c r="H1718" t="s">
        <v>322</v>
      </c>
      <c r="I1718" s="1">
        <v>10000</v>
      </c>
      <c r="J1718">
        <v>2022</v>
      </c>
    </row>
    <row r="1719" spans="1:10" x14ac:dyDescent="0.2">
      <c r="A1719">
        <v>770519250</v>
      </c>
      <c r="B1719" s="5">
        <v>541660459</v>
      </c>
      <c r="C1719" t="str">
        <f t="shared" si="78"/>
        <v>770519250_2023</v>
      </c>
      <c r="D1719" t="str">
        <f t="shared" si="79"/>
        <v>True Vine Foundation Inc_Alliance Defending Freedom202310000</v>
      </c>
      <c r="E1719" t="str">
        <f t="shared" si="80"/>
        <v>ProPublica</v>
      </c>
      <c r="F1719" t="s">
        <v>2542</v>
      </c>
      <c r="G1719" t="s">
        <v>2476</v>
      </c>
      <c r="H1719" t="s">
        <v>322</v>
      </c>
      <c r="I1719" s="1">
        <v>10000</v>
      </c>
      <c r="J1719">
        <v>2023</v>
      </c>
    </row>
    <row r="1720" spans="1:10" x14ac:dyDescent="0.2">
      <c r="A1720">
        <v>841256356</v>
      </c>
      <c r="B1720" s="5">
        <v>541660459</v>
      </c>
      <c r="C1720" t="str">
        <f t="shared" si="78"/>
        <v>841256356_2016</v>
      </c>
      <c r="D1720" t="str">
        <f t="shared" si="79"/>
        <v>Tyl Foundation_Alliance Defending Freedom20165000</v>
      </c>
      <c r="E1720" t="str">
        <f t="shared" si="80"/>
        <v>ProPublica</v>
      </c>
      <c r="F1720" t="s">
        <v>2543</v>
      </c>
      <c r="G1720" t="s">
        <v>2477</v>
      </c>
      <c r="H1720" t="s">
        <v>322</v>
      </c>
      <c r="I1720" s="1">
        <v>5000</v>
      </c>
      <c r="J1720">
        <v>2016</v>
      </c>
    </row>
    <row r="1721" spans="1:10" x14ac:dyDescent="0.2">
      <c r="A1721">
        <v>822635353</v>
      </c>
      <c r="B1721" s="5">
        <v>541660459</v>
      </c>
      <c r="C1721" t="str">
        <f t="shared" si="78"/>
        <v>822635353_2022</v>
      </c>
      <c r="D1721" t="str">
        <f t="shared" si="79"/>
        <v>Tyndale House Ministries_Alliance Defending Freedom20225000</v>
      </c>
      <c r="E1721" t="str">
        <f t="shared" si="80"/>
        <v>ProPublica</v>
      </c>
      <c r="F1721" t="s">
        <v>2544</v>
      </c>
      <c r="G1721" t="s">
        <v>2478</v>
      </c>
      <c r="H1721" t="s">
        <v>322</v>
      </c>
      <c r="I1721" s="1">
        <v>5000</v>
      </c>
      <c r="J1721">
        <v>2022</v>
      </c>
    </row>
    <row r="1722" spans="1:10" x14ac:dyDescent="0.2">
      <c r="A1722">
        <v>822635353</v>
      </c>
      <c r="B1722" s="5">
        <v>541660459</v>
      </c>
      <c r="C1722" t="str">
        <f t="shared" si="78"/>
        <v>822635353_2023</v>
      </c>
      <c r="D1722" t="str">
        <f t="shared" si="79"/>
        <v>Tyndale House Ministries_Alliance Defending Freedom202330000</v>
      </c>
      <c r="E1722" t="str">
        <f t="shared" si="80"/>
        <v>ProPublica</v>
      </c>
      <c r="F1722" t="s">
        <v>2545</v>
      </c>
      <c r="G1722" t="s">
        <v>2478</v>
      </c>
      <c r="H1722" t="s">
        <v>322</v>
      </c>
      <c r="I1722" s="1">
        <v>30000</v>
      </c>
      <c r="J1722">
        <v>2023</v>
      </c>
    </row>
    <row r="1723" spans="1:10" x14ac:dyDescent="0.2">
      <c r="A1723">
        <v>131635294</v>
      </c>
      <c r="B1723" s="5">
        <v>541660459</v>
      </c>
      <c r="C1723" t="str">
        <f t="shared" si="78"/>
        <v>131635294_2016</v>
      </c>
      <c r="D1723" t="str">
        <f t="shared" si="79"/>
        <v>United Way Worldwide_Alliance Defending Freedom201610500</v>
      </c>
      <c r="E1723" t="str">
        <f t="shared" si="80"/>
        <v>ProPublica</v>
      </c>
      <c r="F1723" t="s">
        <v>2546</v>
      </c>
      <c r="G1723" t="s">
        <v>2479</v>
      </c>
      <c r="H1723" t="s">
        <v>322</v>
      </c>
      <c r="I1723" s="1">
        <v>10500</v>
      </c>
      <c r="J1723">
        <v>2016</v>
      </c>
    </row>
    <row r="1724" spans="1:10" x14ac:dyDescent="0.2">
      <c r="A1724">
        <v>131635294</v>
      </c>
      <c r="B1724" s="5">
        <v>541660459</v>
      </c>
      <c r="C1724" t="str">
        <f t="shared" si="78"/>
        <v>131635294_2018</v>
      </c>
      <c r="D1724" t="str">
        <f t="shared" si="79"/>
        <v>United Way Worldwide_Alliance Defending Freedom20189007</v>
      </c>
      <c r="E1724" t="str">
        <f t="shared" si="80"/>
        <v>ProPublica</v>
      </c>
      <c r="F1724" t="s">
        <v>2547</v>
      </c>
      <c r="G1724" t="s">
        <v>2479</v>
      </c>
      <c r="H1724" t="s">
        <v>322</v>
      </c>
      <c r="I1724" s="1">
        <v>9007</v>
      </c>
      <c r="J1724">
        <v>2018</v>
      </c>
    </row>
    <row r="1725" spans="1:10" x14ac:dyDescent="0.2">
      <c r="A1725">
        <v>131635294</v>
      </c>
      <c r="B1725" s="5">
        <v>541660459</v>
      </c>
      <c r="C1725" t="str">
        <f t="shared" si="78"/>
        <v>131635294_2019</v>
      </c>
      <c r="D1725" t="str">
        <f t="shared" si="79"/>
        <v>United Way Worldwide_Alliance Defending Freedom201911492</v>
      </c>
      <c r="E1725" t="str">
        <f t="shared" si="80"/>
        <v>ProPublica</v>
      </c>
      <c r="F1725" t="s">
        <v>2548</v>
      </c>
      <c r="G1725" t="s">
        <v>2479</v>
      </c>
      <c r="H1725" t="s">
        <v>322</v>
      </c>
      <c r="I1725" s="1">
        <v>11492</v>
      </c>
      <c r="J1725">
        <v>2019</v>
      </c>
    </row>
    <row r="1726" spans="1:10" x14ac:dyDescent="0.2">
      <c r="A1726">
        <v>341850567</v>
      </c>
      <c r="B1726" s="5">
        <v>541660459</v>
      </c>
      <c r="C1726" t="str">
        <f t="shared" si="78"/>
        <v>341850567_2021</v>
      </c>
      <c r="D1726" t="str">
        <f t="shared" si="79"/>
        <v>Upward Bound Youth_Alliance Defending Freedom20215150</v>
      </c>
      <c r="E1726" t="str">
        <f t="shared" si="80"/>
        <v>ProPublica</v>
      </c>
      <c r="F1726" t="s">
        <v>2549</v>
      </c>
      <c r="G1726" t="s">
        <v>2480</v>
      </c>
      <c r="H1726" t="s">
        <v>322</v>
      </c>
      <c r="I1726" s="1">
        <v>5150</v>
      </c>
      <c r="J1726">
        <v>2021</v>
      </c>
    </row>
    <row r="1727" spans="1:10" x14ac:dyDescent="0.2">
      <c r="A1727">
        <v>341850567</v>
      </c>
      <c r="B1727" s="5">
        <v>541660459</v>
      </c>
      <c r="C1727" t="str">
        <f t="shared" si="78"/>
        <v>341850567_2023</v>
      </c>
      <c r="D1727" t="str">
        <f t="shared" si="79"/>
        <v>Upward Bound Youth_Alliance Defending Freedom202310325</v>
      </c>
      <c r="E1727" t="str">
        <f t="shared" si="80"/>
        <v>ProPublica</v>
      </c>
      <c r="F1727" t="s">
        <v>2550</v>
      </c>
      <c r="G1727" t="s">
        <v>2480</v>
      </c>
      <c r="H1727" t="s">
        <v>322</v>
      </c>
      <c r="I1727" s="1">
        <v>10325</v>
      </c>
      <c r="J1727">
        <v>2023</v>
      </c>
    </row>
    <row r="1728" spans="1:10" x14ac:dyDescent="0.2">
      <c r="A1728">
        <v>824819179</v>
      </c>
      <c r="B1728" s="5">
        <v>541660459</v>
      </c>
      <c r="C1728" t="str">
        <f t="shared" si="78"/>
        <v>824819179_2021</v>
      </c>
      <c r="D1728" t="str">
        <f t="shared" si="79"/>
        <v>USAtransform_Alliance Defending Freedom2021444249</v>
      </c>
      <c r="E1728" t="str">
        <f t="shared" si="80"/>
        <v>ProPublica</v>
      </c>
      <c r="F1728" t="s">
        <v>2580</v>
      </c>
      <c r="G1728" t="s">
        <v>2658</v>
      </c>
      <c r="H1728" t="s">
        <v>322</v>
      </c>
      <c r="I1728" s="1">
        <v>444249</v>
      </c>
      <c r="J1728">
        <v>2021</v>
      </c>
    </row>
    <row r="1729" spans="1:10" x14ac:dyDescent="0.2">
      <c r="A1729">
        <v>824819179</v>
      </c>
      <c r="B1729" s="5">
        <v>541660459</v>
      </c>
      <c r="C1729" t="str">
        <f t="shared" si="78"/>
        <v>824819179_2022</v>
      </c>
      <c r="D1729" t="str">
        <f t="shared" si="79"/>
        <v>USAtransform_Alliance Defending Freedom2022514491</v>
      </c>
      <c r="E1729" t="str">
        <f t="shared" si="80"/>
        <v>ProPublica</v>
      </c>
      <c r="F1729" t="s">
        <v>2581</v>
      </c>
      <c r="G1729" t="s">
        <v>2658</v>
      </c>
      <c r="H1729" t="s">
        <v>322</v>
      </c>
      <c r="I1729" s="1">
        <v>514491</v>
      </c>
      <c r="J1729">
        <v>2022</v>
      </c>
    </row>
    <row r="1730" spans="1:10" x14ac:dyDescent="0.2">
      <c r="A1730">
        <v>824819179</v>
      </c>
      <c r="B1730" s="5">
        <v>541660459</v>
      </c>
      <c r="C1730" t="str">
        <f t="shared" ref="C1730:C1793" si="81">_xlfn.CONCAT(A1730,"_",J1730)</f>
        <v>824819179_2023</v>
      </c>
      <c r="D1730" t="str">
        <f t="shared" ref="D1730:D1793" si="82">_xlfn.CONCAT(G1730,"_",H1730,J1730,I1730)</f>
        <v>USAtransform_Alliance Defending Freedom2023473056</v>
      </c>
      <c r="E1730" t="str">
        <f t="shared" ref="E1730:E1793" si="83">IF(ISNUMBER(SEARCH("Conservative",F1730)),"CT",IF(ISNUMBER(SEARCH("Propublica",F1730)),"ProPublica","990"))</f>
        <v>ProPublica</v>
      </c>
      <c r="F1730" t="s">
        <v>2582</v>
      </c>
      <c r="G1730" t="s">
        <v>2658</v>
      </c>
      <c r="H1730" t="s">
        <v>322</v>
      </c>
      <c r="I1730" s="1">
        <v>473056</v>
      </c>
      <c r="J1730">
        <v>2023</v>
      </c>
    </row>
    <row r="1731" spans="1:10" x14ac:dyDescent="0.2">
      <c r="A1731">
        <v>256681379</v>
      </c>
      <c r="B1731" s="5">
        <v>541660459</v>
      </c>
      <c r="C1731" t="str">
        <f t="shared" si="81"/>
        <v>256681379_2022</v>
      </c>
      <c r="D1731" t="str">
        <f t="shared" si="82"/>
        <v>Usher Family Charitable Foundation_Alliance Defending Freedom20225000</v>
      </c>
      <c r="E1731" t="str">
        <f t="shared" si="83"/>
        <v>ProPublica</v>
      </c>
      <c r="F1731" t="s">
        <v>2583</v>
      </c>
      <c r="G1731" t="s">
        <v>2555</v>
      </c>
      <c r="H1731" t="s">
        <v>322</v>
      </c>
      <c r="I1731" s="1">
        <v>5000</v>
      </c>
      <c r="J1731">
        <v>2022</v>
      </c>
    </row>
    <row r="1732" spans="1:10" x14ac:dyDescent="0.2">
      <c r="A1732">
        <v>256681379</v>
      </c>
      <c r="B1732" s="5">
        <v>541660459</v>
      </c>
      <c r="C1732" t="str">
        <f t="shared" si="81"/>
        <v>256681379_2023</v>
      </c>
      <c r="D1732" t="str">
        <f t="shared" si="82"/>
        <v>Usher Family Charitable Foundation_Alliance Defending Freedom20235000</v>
      </c>
      <c r="E1732" t="str">
        <f t="shared" si="83"/>
        <v>ProPublica</v>
      </c>
      <c r="F1732" t="s">
        <v>2584</v>
      </c>
      <c r="G1732" t="s">
        <v>2555</v>
      </c>
      <c r="H1732" t="s">
        <v>322</v>
      </c>
      <c r="I1732" s="1">
        <v>5000</v>
      </c>
      <c r="J1732">
        <v>2023</v>
      </c>
    </row>
    <row r="1733" spans="1:10" x14ac:dyDescent="0.2">
      <c r="A1733">
        <v>862053722</v>
      </c>
      <c r="B1733" s="5">
        <v>541660459</v>
      </c>
      <c r="C1733" t="str">
        <f t="shared" si="81"/>
        <v>862053722_2022</v>
      </c>
      <c r="D1733" t="str">
        <f t="shared" si="82"/>
        <v>Uvaldes Gift_Alliance Defending Freedom202213000</v>
      </c>
      <c r="E1733" t="str">
        <f t="shared" si="83"/>
        <v>ProPublica</v>
      </c>
      <c r="F1733" t="s">
        <v>2585</v>
      </c>
      <c r="G1733" t="s">
        <v>2556</v>
      </c>
      <c r="H1733" t="s">
        <v>322</v>
      </c>
      <c r="I1733" s="1">
        <v>13000</v>
      </c>
      <c r="J1733">
        <v>2022</v>
      </c>
    </row>
    <row r="1734" spans="1:10" x14ac:dyDescent="0.2">
      <c r="A1734">
        <v>862053722</v>
      </c>
      <c r="B1734" s="5">
        <v>541660459</v>
      </c>
      <c r="C1734" t="str">
        <f t="shared" si="81"/>
        <v>862053722_2023</v>
      </c>
      <c r="D1734" t="str">
        <f t="shared" si="82"/>
        <v>Uvaldes Gift_Alliance Defending Freedom202315000</v>
      </c>
      <c r="E1734" t="str">
        <f t="shared" si="83"/>
        <v>ProPublica</v>
      </c>
      <c r="F1734" t="s">
        <v>2586</v>
      </c>
      <c r="G1734" t="s">
        <v>2556</v>
      </c>
      <c r="H1734" t="s">
        <v>322</v>
      </c>
      <c r="I1734" s="1">
        <v>15000</v>
      </c>
      <c r="J1734">
        <v>2023</v>
      </c>
    </row>
    <row r="1735" spans="1:10" x14ac:dyDescent="0.2">
      <c r="A1735">
        <v>862053722</v>
      </c>
      <c r="B1735" s="5">
        <v>541660459</v>
      </c>
      <c r="C1735" t="str">
        <f t="shared" si="81"/>
        <v>862053722_2024</v>
      </c>
      <c r="D1735" t="str">
        <f t="shared" si="82"/>
        <v>Uvaldes Gift_Alliance Defending Freedom202415000</v>
      </c>
      <c r="E1735" t="str">
        <f t="shared" si="83"/>
        <v>ProPublica</v>
      </c>
      <c r="F1735" t="s">
        <v>2587</v>
      </c>
      <c r="G1735" t="s">
        <v>2556</v>
      </c>
      <c r="H1735" t="s">
        <v>322</v>
      </c>
      <c r="I1735" s="1">
        <v>15000</v>
      </c>
      <c r="J1735">
        <v>2024</v>
      </c>
    </row>
    <row r="1736" spans="1:10" x14ac:dyDescent="0.2">
      <c r="A1736">
        <v>383529339</v>
      </c>
      <c r="B1736" s="5">
        <v>541660459</v>
      </c>
      <c r="C1736" t="str">
        <f t="shared" si="81"/>
        <v>383529339_2023</v>
      </c>
      <c r="D1736" t="str">
        <f t="shared" si="82"/>
        <v>Van Curler Charitable Foundation_Alliance Defending Freedom20235000</v>
      </c>
      <c r="E1736" t="str">
        <f t="shared" si="83"/>
        <v>ProPublica</v>
      </c>
      <c r="F1736" t="s">
        <v>2588</v>
      </c>
      <c r="G1736" t="s">
        <v>2557</v>
      </c>
      <c r="H1736" t="s">
        <v>322</v>
      </c>
      <c r="I1736" s="1">
        <v>5000</v>
      </c>
      <c r="J1736">
        <v>2023</v>
      </c>
    </row>
    <row r="1737" spans="1:10" x14ac:dyDescent="0.2">
      <c r="A1737">
        <v>341538755</v>
      </c>
      <c r="B1737" s="5">
        <v>541660459</v>
      </c>
      <c r="C1737" t="str">
        <f t="shared" si="81"/>
        <v>341538755_2021</v>
      </c>
      <c r="D1737" t="str">
        <f t="shared" si="82"/>
        <v>Van Devere Charitable Foundation Inc_Alliance Defending Freedom2021100</v>
      </c>
      <c r="E1737" t="str">
        <f t="shared" si="83"/>
        <v>ProPublica</v>
      </c>
      <c r="F1737" t="s">
        <v>2589</v>
      </c>
      <c r="G1737" t="s">
        <v>2558</v>
      </c>
      <c r="H1737" t="s">
        <v>322</v>
      </c>
      <c r="I1737" s="1">
        <v>100</v>
      </c>
      <c r="J1737">
        <v>2021</v>
      </c>
    </row>
    <row r="1738" spans="1:10" x14ac:dyDescent="0.2">
      <c r="A1738">
        <v>341538755</v>
      </c>
      <c r="B1738" s="5">
        <v>541660459</v>
      </c>
      <c r="C1738" t="str">
        <f t="shared" si="81"/>
        <v>341538755_2022</v>
      </c>
      <c r="D1738" t="str">
        <f t="shared" si="82"/>
        <v>Van Devere Charitable Foundation Inc_Alliance Defending Freedom2022200</v>
      </c>
      <c r="E1738" t="str">
        <f t="shared" si="83"/>
        <v>ProPublica</v>
      </c>
      <c r="F1738" t="s">
        <v>2590</v>
      </c>
      <c r="G1738" t="s">
        <v>2558</v>
      </c>
      <c r="H1738" t="s">
        <v>322</v>
      </c>
      <c r="I1738" s="1">
        <v>200</v>
      </c>
      <c r="J1738">
        <v>2022</v>
      </c>
    </row>
    <row r="1739" spans="1:10" x14ac:dyDescent="0.2">
      <c r="A1739">
        <v>341538755</v>
      </c>
      <c r="B1739" s="5">
        <v>541660459</v>
      </c>
      <c r="C1739" t="str">
        <f t="shared" si="81"/>
        <v>341538755_2023</v>
      </c>
      <c r="D1739" t="str">
        <f t="shared" si="82"/>
        <v>Van Devere Charitable Foundation Inc_Alliance Defending Freedom2023300</v>
      </c>
      <c r="E1739" t="str">
        <f t="shared" si="83"/>
        <v>ProPublica</v>
      </c>
      <c r="F1739" t="s">
        <v>2591</v>
      </c>
      <c r="G1739" t="s">
        <v>2558</v>
      </c>
      <c r="H1739" t="s">
        <v>322</v>
      </c>
      <c r="I1739" s="1">
        <v>300</v>
      </c>
      <c r="J1739">
        <v>2023</v>
      </c>
    </row>
    <row r="1740" spans="1:10" x14ac:dyDescent="0.2">
      <c r="A1740">
        <v>232888152</v>
      </c>
      <c r="B1740" s="5">
        <v>541660459</v>
      </c>
      <c r="C1740" t="str">
        <f t="shared" si="81"/>
        <v>232888152_2021</v>
      </c>
      <c r="D1740" t="str">
        <f t="shared" si="82"/>
        <v>Vanguard Charitable Endowment Program_Alliance Defending Freedom2021316930</v>
      </c>
      <c r="E1740" t="str">
        <f t="shared" si="83"/>
        <v>ProPublica</v>
      </c>
      <c r="F1740" t="s">
        <v>2592</v>
      </c>
      <c r="G1740" t="s">
        <v>2559</v>
      </c>
      <c r="H1740" t="s">
        <v>322</v>
      </c>
      <c r="I1740" s="1">
        <v>316930</v>
      </c>
      <c r="J1740">
        <v>2021</v>
      </c>
    </row>
    <row r="1741" spans="1:10" x14ac:dyDescent="0.2">
      <c r="A1741">
        <v>232888152</v>
      </c>
      <c r="B1741" s="5">
        <v>541660459</v>
      </c>
      <c r="C1741" t="str">
        <f t="shared" si="81"/>
        <v>232888152_2022</v>
      </c>
      <c r="D1741" t="str">
        <f t="shared" si="82"/>
        <v>Vanguard Charitable Endowment Program_Alliance Defending Freedom2022375415</v>
      </c>
      <c r="E1741" t="str">
        <f t="shared" si="83"/>
        <v>ProPublica</v>
      </c>
      <c r="F1741" t="s">
        <v>2593</v>
      </c>
      <c r="G1741" t="s">
        <v>2559</v>
      </c>
      <c r="H1741" t="s">
        <v>322</v>
      </c>
      <c r="I1741" s="1">
        <v>375415</v>
      </c>
      <c r="J1741">
        <v>2022</v>
      </c>
    </row>
    <row r="1742" spans="1:10" x14ac:dyDescent="0.2">
      <c r="A1742">
        <v>232888152</v>
      </c>
      <c r="B1742" s="5">
        <v>541660459</v>
      </c>
      <c r="C1742" t="str">
        <f t="shared" si="81"/>
        <v>232888152_2023</v>
      </c>
      <c r="D1742" t="str">
        <f t="shared" si="82"/>
        <v>Vanguard Charitable Endowment Program_Alliance Defending Freedom2023458550</v>
      </c>
      <c r="E1742" t="str">
        <f t="shared" si="83"/>
        <v>ProPublica</v>
      </c>
      <c r="F1742" t="s">
        <v>2594</v>
      </c>
      <c r="G1742" t="s">
        <v>2559</v>
      </c>
      <c r="H1742" t="s">
        <v>322</v>
      </c>
      <c r="I1742" s="1">
        <v>458550</v>
      </c>
      <c r="J1742">
        <v>2023</v>
      </c>
    </row>
    <row r="1743" spans="1:10" x14ac:dyDescent="0.2">
      <c r="A1743">
        <v>133319048</v>
      </c>
      <c r="B1743" s="5">
        <v>541660459</v>
      </c>
      <c r="C1743" t="str">
        <f t="shared" si="81"/>
        <v>133319048_2020</v>
      </c>
      <c r="D1743" t="str">
        <f t="shared" si="82"/>
        <v>Verizon Foundation_Alliance Defending Freedom20201000</v>
      </c>
      <c r="E1743" t="str">
        <f t="shared" si="83"/>
        <v>ProPublica</v>
      </c>
      <c r="F1743" t="s">
        <v>2595</v>
      </c>
      <c r="G1743" t="s">
        <v>2560</v>
      </c>
      <c r="H1743" t="s">
        <v>322</v>
      </c>
      <c r="I1743" s="1">
        <v>1000</v>
      </c>
      <c r="J1743">
        <v>2020</v>
      </c>
    </row>
    <row r="1744" spans="1:10" x14ac:dyDescent="0.2">
      <c r="A1744">
        <v>133319048</v>
      </c>
      <c r="B1744" s="5">
        <v>541660459</v>
      </c>
      <c r="C1744" t="str">
        <f t="shared" si="81"/>
        <v>133319048_2020</v>
      </c>
      <c r="D1744" t="str">
        <f t="shared" si="82"/>
        <v>Verizon Foundation_Alliance Defending Freedom202025</v>
      </c>
      <c r="E1744" t="str">
        <f t="shared" si="83"/>
        <v>ProPublica</v>
      </c>
      <c r="F1744" t="s">
        <v>2595</v>
      </c>
      <c r="G1744" t="s">
        <v>2560</v>
      </c>
      <c r="H1744" t="s">
        <v>322</v>
      </c>
      <c r="I1744" s="1">
        <v>25</v>
      </c>
      <c r="J1744">
        <v>2020</v>
      </c>
    </row>
    <row r="1745" spans="1:10" x14ac:dyDescent="0.2">
      <c r="A1745">
        <v>133319048</v>
      </c>
      <c r="B1745" s="5">
        <v>541660459</v>
      </c>
      <c r="C1745" t="str">
        <f t="shared" si="81"/>
        <v>133319048_2021</v>
      </c>
      <c r="D1745" t="str">
        <f t="shared" si="82"/>
        <v>Verizon Foundation_Alliance Defending Freedom202125</v>
      </c>
      <c r="E1745" t="str">
        <f t="shared" si="83"/>
        <v>ProPublica</v>
      </c>
      <c r="F1745" t="s">
        <v>2596</v>
      </c>
      <c r="G1745" t="s">
        <v>2560</v>
      </c>
      <c r="H1745" t="s">
        <v>322</v>
      </c>
      <c r="I1745" s="1">
        <v>25</v>
      </c>
      <c r="J1745">
        <v>2021</v>
      </c>
    </row>
    <row r="1746" spans="1:10" x14ac:dyDescent="0.2">
      <c r="A1746">
        <v>133319048</v>
      </c>
      <c r="B1746" s="5">
        <v>541660459</v>
      </c>
      <c r="C1746" t="str">
        <f t="shared" si="81"/>
        <v>133319048_2021</v>
      </c>
      <c r="D1746" t="str">
        <f t="shared" si="82"/>
        <v>Verizon Foundation_Alliance Defending Freedom202175</v>
      </c>
      <c r="E1746" t="str">
        <f t="shared" si="83"/>
        <v>ProPublica</v>
      </c>
      <c r="F1746" t="s">
        <v>2596</v>
      </c>
      <c r="G1746" t="s">
        <v>2560</v>
      </c>
      <c r="H1746" t="s">
        <v>322</v>
      </c>
      <c r="I1746" s="1">
        <v>75</v>
      </c>
      <c r="J1746">
        <v>2021</v>
      </c>
    </row>
    <row r="1747" spans="1:10" x14ac:dyDescent="0.2">
      <c r="A1747">
        <v>133319048</v>
      </c>
      <c r="B1747" s="5">
        <v>541660459</v>
      </c>
      <c r="C1747" t="str">
        <f t="shared" si="81"/>
        <v>133319048_2022</v>
      </c>
      <c r="D1747" t="str">
        <f t="shared" si="82"/>
        <v>Verizon Foundation_Alliance Defending Freedom2022100</v>
      </c>
      <c r="E1747" t="str">
        <f t="shared" si="83"/>
        <v>ProPublica</v>
      </c>
      <c r="F1747" t="s">
        <v>2597</v>
      </c>
      <c r="G1747" t="s">
        <v>2560</v>
      </c>
      <c r="H1747" t="s">
        <v>322</v>
      </c>
      <c r="I1747" s="1">
        <v>100</v>
      </c>
      <c r="J1747">
        <v>2022</v>
      </c>
    </row>
    <row r="1748" spans="1:10" x14ac:dyDescent="0.2">
      <c r="A1748">
        <v>66107864</v>
      </c>
      <c r="B1748" s="5">
        <v>541660459</v>
      </c>
      <c r="C1748" t="str">
        <f t="shared" si="81"/>
        <v>66107864_2020</v>
      </c>
      <c r="D1748" t="str">
        <f t="shared" si="82"/>
        <v>Vianda Playter Williams Foundation Inc_Alliance Defending Freedom2020300</v>
      </c>
      <c r="E1748" t="str">
        <f t="shared" si="83"/>
        <v>ProPublica</v>
      </c>
      <c r="F1748" t="s">
        <v>2598</v>
      </c>
      <c r="G1748" t="s">
        <v>2561</v>
      </c>
      <c r="H1748" t="s">
        <v>322</v>
      </c>
      <c r="I1748" s="1">
        <v>300</v>
      </c>
      <c r="J1748">
        <v>2020</v>
      </c>
    </row>
    <row r="1749" spans="1:10" x14ac:dyDescent="0.2">
      <c r="A1749">
        <v>66107864</v>
      </c>
      <c r="B1749" s="5">
        <v>541660459</v>
      </c>
      <c r="C1749" t="str">
        <f t="shared" si="81"/>
        <v>66107864_2021</v>
      </c>
      <c r="D1749" t="str">
        <f t="shared" si="82"/>
        <v>Vianda Playter Williams Foundation Inc_Alliance Defending Freedom2021300</v>
      </c>
      <c r="E1749" t="str">
        <f t="shared" si="83"/>
        <v>ProPublica</v>
      </c>
      <c r="F1749" t="s">
        <v>2599</v>
      </c>
      <c r="G1749" t="s">
        <v>2561</v>
      </c>
      <c r="H1749" t="s">
        <v>322</v>
      </c>
      <c r="I1749" s="1">
        <v>300</v>
      </c>
      <c r="J1749">
        <v>2021</v>
      </c>
    </row>
    <row r="1750" spans="1:10" x14ac:dyDescent="0.2">
      <c r="A1750">
        <v>66107864</v>
      </c>
      <c r="B1750" s="5">
        <v>541660459</v>
      </c>
      <c r="C1750" t="str">
        <f t="shared" si="81"/>
        <v>66107864_2022</v>
      </c>
      <c r="D1750" t="str">
        <f t="shared" si="82"/>
        <v>Vianda Playter Williams Foundation Inc_Alliance Defending Freedom2022300</v>
      </c>
      <c r="E1750" t="str">
        <f t="shared" si="83"/>
        <v>ProPublica</v>
      </c>
      <c r="F1750" t="s">
        <v>2600</v>
      </c>
      <c r="G1750" t="s">
        <v>2561</v>
      </c>
      <c r="H1750" t="s">
        <v>322</v>
      </c>
      <c r="I1750" s="1">
        <v>300</v>
      </c>
      <c r="J1750">
        <v>2022</v>
      </c>
    </row>
    <row r="1751" spans="1:10" x14ac:dyDescent="0.2">
      <c r="A1751">
        <v>66107864</v>
      </c>
      <c r="B1751" s="5">
        <v>541660459</v>
      </c>
      <c r="C1751" t="str">
        <f t="shared" si="81"/>
        <v>66107864_2023</v>
      </c>
      <c r="D1751" t="str">
        <f t="shared" si="82"/>
        <v>Vianda Playter Williams Foundation Inc_Alliance Defending Freedom2023400</v>
      </c>
      <c r="E1751" t="str">
        <f t="shared" si="83"/>
        <v>ProPublica</v>
      </c>
      <c r="F1751" t="s">
        <v>2601</v>
      </c>
      <c r="G1751" t="s">
        <v>2561</v>
      </c>
      <c r="H1751" t="s">
        <v>322</v>
      </c>
      <c r="I1751" s="1">
        <v>400</v>
      </c>
      <c r="J1751">
        <v>2023</v>
      </c>
    </row>
    <row r="1752" spans="1:10" x14ac:dyDescent="0.2">
      <c r="A1752">
        <v>450339038</v>
      </c>
      <c r="B1752" s="5">
        <v>541660459</v>
      </c>
      <c r="C1752" t="str">
        <f t="shared" si="81"/>
        <v>450339038_2020</v>
      </c>
      <c r="D1752" t="str">
        <f t="shared" si="82"/>
        <v>Vickers Foundation_Alliance Defending Freedom20202000</v>
      </c>
      <c r="E1752" t="str">
        <f t="shared" si="83"/>
        <v>ProPublica</v>
      </c>
      <c r="F1752" t="s">
        <v>2602</v>
      </c>
      <c r="G1752" t="s">
        <v>2562</v>
      </c>
      <c r="H1752" t="s">
        <v>322</v>
      </c>
      <c r="I1752" s="1">
        <v>2000</v>
      </c>
      <c r="J1752">
        <v>2020</v>
      </c>
    </row>
    <row r="1753" spans="1:10" x14ac:dyDescent="0.2">
      <c r="A1753">
        <v>450339038</v>
      </c>
      <c r="B1753" s="5">
        <v>541660459</v>
      </c>
      <c r="C1753" t="str">
        <f t="shared" si="81"/>
        <v>450339038_2021</v>
      </c>
      <c r="D1753" t="str">
        <f t="shared" si="82"/>
        <v>Vickers Foundation_Alliance Defending Freedom20212000</v>
      </c>
      <c r="E1753" t="str">
        <f t="shared" si="83"/>
        <v>ProPublica</v>
      </c>
      <c r="F1753" t="s">
        <v>2603</v>
      </c>
      <c r="G1753" t="s">
        <v>2562</v>
      </c>
      <c r="H1753" t="s">
        <v>322</v>
      </c>
      <c r="I1753" s="1">
        <v>2000</v>
      </c>
      <c r="J1753">
        <v>2021</v>
      </c>
    </row>
    <row r="1754" spans="1:10" x14ac:dyDescent="0.2">
      <c r="A1754">
        <v>866247076</v>
      </c>
      <c r="B1754" s="5">
        <v>541660459</v>
      </c>
      <c r="C1754" t="str">
        <f t="shared" si="81"/>
        <v>866247076_2020</v>
      </c>
      <c r="D1754" t="str">
        <f t="shared" si="82"/>
        <v>Virginia G Piper Charitable Trust_Alliance Defending Freedom20205000</v>
      </c>
      <c r="E1754" t="str">
        <f t="shared" si="83"/>
        <v>ProPublica</v>
      </c>
      <c r="F1754" t="s">
        <v>2604</v>
      </c>
      <c r="G1754" t="s">
        <v>2659</v>
      </c>
      <c r="H1754" t="s">
        <v>322</v>
      </c>
      <c r="I1754" s="1">
        <v>5000</v>
      </c>
      <c r="J1754">
        <v>2020</v>
      </c>
    </row>
    <row r="1755" spans="1:10" x14ac:dyDescent="0.2">
      <c r="A1755">
        <v>582399470</v>
      </c>
      <c r="B1755" s="5">
        <v>541660459</v>
      </c>
      <c r="C1755" t="str">
        <f t="shared" si="81"/>
        <v>582399470_2019</v>
      </c>
      <c r="D1755" t="str">
        <f t="shared" si="82"/>
        <v>W L Amos Sr Foundation Inc_Alliance Defending Freedom20195000</v>
      </c>
      <c r="E1755" t="str">
        <f t="shared" si="83"/>
        <v>ProPublica</v>
      </c>
      <c r="F1755" t="s">
        <v>2605</v>
      </c>
      <c r="G1755" t="s">
        <v>2563</v>
      </c>
      <c r="H1755" t="s">
        <v>322</v>
      </c>
      <c r="I1755" s="1">
        <v>5000</v>
      </c>
      <c r="J1755">
        <v>2019</v>
      </c>
    </row>
    <row r="1756" spans="1:10" x14ac:dyDescent="0.2">
      <c r="A1756">
        <v>582399470</v>
      </c>
      <c r="B1756" s="5">
        <v>541660459</v>
      </c>
      <c r="C1756" t="str">
        <f t="shared" si="81"/>
        <v>582399470_2020</v>
      </c>
      <c r="D1756" t="str">
        <f t="shared" si="82"/>
        <v>W L Amos Sr Foundation Inc_Alliance Defending Freedom20205000</v>
      </c>
      <c r="E1756" t="str">
        <f t="shared" si="83"/>
        <v>ProPublica</v>
      </c>
      <c r="F1756" t="s">
        <v>2606</v>
      </c>
      <c r="G1756" t="s">
        <v>2563</v>
      </c>
      <c r="H1756" t="s">
        <v>322</v>
      </c>
      <c r="I1756" s="1">
        <v>5000</v>
      </c>
      <c r="J1756">
        <v>2020</v>
      </c>
    </row>
    <row r="1757" spans="1:10" x14ac:dyDescent="0.2">
      <c r="A1757">
        <v>582399470</v>
      </c>
      <c r="B1757" s="5">
        <v>541660459</v>
      </c>
      <c r="C1757" t="str">
        <f t="shared" si="81"/>
        <v>582399470_2021</v>
      </c>
      <c r="D1757" t="str">
        <f t="shared" si="82"/>
        <v>W L Amos Sr Foundation Inc_Alliance Defending Freedom202110000</v>
      </c>
      <c r="E1757" t="str">
        <f t="shared" si="83"/>
        <v>ProPublica</v>
      </c>
      <c r="F1757" t="s">
        <v>2607</v>
      </c>
      <c r="G1757" t="s">
        <v>2563</v>
      </c>
      <c r="H1757" t="s">
        <v>322</v>
      </c>
      <c r="I1757" s="1">
        <v>10000</v>
      </c>
      <c r="J1757">
        <v>2021</v>
      </c>
    </row>
    <row r="1758" spans="1:10" x14ac:dyDescent="0.2">
      <c r="A1758">
        <v>562069802</v>
      </c>
      <c r="B1758" s="5">
        <v>541660459</v>
      </c>
      <c r="C1758" t="str">
        <f t="shared" si="81"/>
        <v>562069802_2020</v>
      </c>
      <c r="D1758" t="str">
        <f t="shared" si="82"/>
        <v>W Russell And Patricia Davis Duke Foundation Inc_Alliance Defending Freedom20201000</v>
      </c>
      <c r="E1758" t="str">
        <f t="shared" si="83"/>
        <v>ProPublica</v>
      </c>
      <c r="F1758" t="s">
        <v>2608</v>
      </c>
      <c r="G1758" t="s">
        <v>2564</v>
      </c>
      <c r="H1758" t="s">
        <v>322</v>
      </c>
      <c r="I1758" s="1">
        <v>1000</v>
      </c>
      <c r="J1758">
        <v>2020</v>
      </c>
    </row>
    <row r="1759" spans="1:10" x14ac:dyDescent="0.2">
      <c r="A1759">
        <v>562069802</v>
      </c>
      <c r="B1759" s="5">
        <v>541660459</v>
      </c>
      <c r="C1759" t="str">
        <f t="shared" si="81"/>
        <v>562069802_2021</v>
      </c>
      <c r="D1759" t="str">
        <f t="shared" si="82"/>
        <v>W Russell And Patricia Davis Duke Foundation Inc_Alliance Defending Freedom20211000</v>
      </c>
      <c r="E1759" t="str">
        <f t="shared" si="83"/>
        <v>ProPublica</v>
      </c>
      <c r="F1759" t="s">
        <v>2609</v>
      </c>
      <c r="G1759" t="s">
        <v>2564</v>
      </c>
      <c r="H1759" t="s">
        <v>322</v>
      </c>
      <c r="I1759" s="1">
        <v>1000</v>
      </c>
      <c r="J1759">
        <v>2021</v>
      </c>
    </row>
    <row r="1760" spans="1:10" x14ac:dyDescent="0.2">
      <c r="A1760">
        <v>562069802</v>
      </c>
      <c r="B1760" s="5">
        <v>541660459</v>
      </c>
      <c r="C1760" t="str">
        <f t="shared" si="81"/>
        <v>562069802_2022</v>
      </c>
      <c r="D1760" t="str">
        <f t="shared" si="82"/>
        <v>W Russell And Patricia Davis Duke Foundation Inc_Alliance Defending Freedom20221500</v>
      </c>
      <c r="E1760" t="str">
        <f t="shared" si="83"/>
        <v>ProPublica</v>
      </c>
      <c r="F1760" t="s">
        <v>2610</v>
      </c>
      <c r="G1760" t="s">
        <v>2564</v>
      </c>
      <c r="H1760" t="s">
        <v>322</v>
      </c>
      <c r="I1760" s="1">
        <v>1500</v>
      </c>
      <c r="J1760">
        <v>2022</v>
      </c>
    </row>
    <row r="1761" spans="1:10" x14ac:dyDescent="0.2">
      <c r="A1761">
        <v>562069802</v>
      </c>
      <c r="B1761" s="5">
        <v>541660459</v>
      </c>
      <c r="C1761" t="str">
        <f t="shared" si="81"/>
        <v>562069802_2023</v>
      </c>
      <c r="D1761" t="str">
        <f t="shared" si="82"/>
        <v>W Russell And Patricia Davis Duke Foundation Inc_Alliance Defending Freedom20232000</v>
      </c>
      <c r="E1761" t="str">
        <f t="shared" si="83"/>
        <v>ProPublica</v>
      </c>
      <c r="F1761" t="s">
        <v>2611</v>
      </c>
      <c r="G1761" t="s">
        <v>2564</v>
      </c>
      <c r="H1761" t="s">
        <v>322</v>
      </c>
      <c r="I1761" s="1">
        <v>2000</v>
      </c>
      <c r="J1761">
        <v>2023</v>
      </c>
    </row>
    <row r="1762" spans="1:10" x14ac:dyDescent="0.2">
      <c r="A1762">
        <v>30469046</v>
      </c>
      <c r="B1762" s="5">
        <v>541660459</v>
      </c>
      <c r="C1762" t="str">
        <f t="shared" si="81"/>
        <v>30469046_2019</v>
      </c>
      <c r="D1762" t="str">
        <f t="shared" si="82"/>
        <v>Wagner Agape Foundation_Alliance Defending Freedom201925000</v>
      </c>
      <c r="E1762" t="str">
        <f t="shared" si="83"/>
        <v>ProPublica</v>
      </c>
      <c r="F1762" t="s">
        <v>2612</v>
      </c>
      <c r="G1762" t="s">
        <v>2565</v>
      </c>
      <c r="H1762" t="s">
        <v>322</v>
      </c>
      <c r="I1762" s="1">
        <v>25000</v>
      </c>
      <c r="J1762">
        <v>2019</v>
      </c>
    </row>
    <row r="1763" spans="1:10" x14ac:dyDescent="0.2">
      <c r="A1763">
        <v>30469046</v>
      </c>
      <c r="B1763" s="5">
        <v>541660459</v>
      </c>
      <c r="C1763" t="str">
        <f t="shared" si="81"/>
        <v>30469046_2020</v>
      </c>
      <c r="D1763" t="str">
        <f t="shared" si="82"/>
        <v>Wagner Agape Foundation_Alliance Defending Freedom202013000</v>
      </c>
      <c r="E1763" t="str">
        <f t="shared" si="83"/>
        <v>ProPublica</v>
      </c>
      <c r="F1763" t="s">
        <v>2613</v>
      </c>
      <c r="G1763" t="s">
        <v>2565</v>
      </c>
      <c r="H1763" t="s">
        <v>322</v>
      </c>
      <c r="I1763" s="1">
        <v>13000</v>
      </c>
      <c r="J1763">
        <v>2020</v>
      </c>
    </row>
    <row r="1764" spans="1:10" x14ac:dyDescent="0.2">
      <c r="A1764">
        <v>30469046</v>
      </c>
      <c r="B1764" s="5">
        <v>541660459</v>
      </c>
      <c r="C1764" t="str">
        <f t="shared" si="81"/>
        <v>30469046_2021</v>
      </c>
      <c r="D1764" t="str">
        <f t="shared" si="82"/>
        <v>Wagner Agape Foundation_Alliance Defending Freedom202113000</v>
      </c>
      <c r="E1764" t="str">
        <f t="shared" si="83"/>
        <v>ProPublica</v>
      </c>
      <c r="F1764" t="s">
        <v>2614</v>
      </c>
      <c r="G1764" t="s">
        <v>2565</v>
      </c>
      <c r="H1764" t="s">
        <v>322</v>
      </c>
      <c r="I1764" s="1">
        <v>13000</v>
      </c>
      <c r="J1764">
        <v>2021</v>
      </c>
    </row>
    <row r="1765" spans="1:10" x14ac:dyDescent="0.2">
      <c r="A1765">
        <v>30469046</v>
      </c>
      <c r="B1765" s="5">
        <v>541660459</v>
      </c>
      <c r="C1765" t="str">
        <f t="shared" si="81"/>
        <v>30469046_2023</v>
      </c>
      <c r="D1765" t="str">
        <f t="shared" si="82"/>
        <v>Wagner Agape Foundation_Alliance Defending Freedom202313000</v>
      </c>
      <c r="E1765" t="str">
        <f t="shared" si="83"/>
        <v>ProPublica</v>
      </c>
      <c r="F1765" t="s">
        <v>2615</v>
      </c>
      <c r="G1765" t="s">
        <v>2565</v>
      </c>
      <c r="H1765" t="s">
        <v>322</v>
      </c>
      <c r="I1765" s="1">
        <v>13000</v>
      </c>
      <c r="J1765">
        <v>2023</v>
      </c>
    </row>
    <row r="1766" spans="1:10" x14ac:dyDescent="0.2">
      <c r="A1766">
        <v>814220073</v>
      </c>
      <c r="B1766" s="5">
        <v>541660459</v>
      </c>
      <c r="C1766" t="str">
        <f t="shared" si="81"/>
        <v>814220073_2021</v>
      </c>
      <c r="D1766" t="str">
        <f t="shared" si="82"/>
        <v>Washkewicz Family Foundation Inc_Alliance Defending Freedom202115000</v>
      </c>
      <c r="E1766" t="str">
        <f t="shared" si="83"/>
        <v>ProPublica</v>
      </c>
      <c r="F1766" t="s">
        <v>2616</v>
      </c>
      <c r="G1766" t="s">
        <v>2566</v>
      </c>
      <c r="H1766" t="s">
        <v>322</v>
      </c>
      <c r="I1766" s="1">
        <v>15000</v>
      </c>
      <c r="J1766">
        <v>2021</v>
      </c>
    </row>
    <row r="1767" spans="1:10" x14ac:dyDescent="0.2">
      <c r="A1767">
        <v>341845109</v>
      </c>
      <c r="B1767" s="5">
        <v>541660459</v>
      </c>
      <c r="C1767" t="str">
        <f t="shared" si="81"/>
        <v>341845109_2022</v>
      </c>
      <c r="D1767" t="str">
        <f t="shared" si="82"/>
        <v>Weisenburger Family Charitable Foundation Inc_Alliance Defending Freedom20222000</v>
      </c>
      <c r="E1767" t="str">
        <f t="shared" si="83"/>
        <v>ProPublica</v>
      </c>
      <c r="F1767" t="s">
        <v>2617</v>
      </c>
      <c r="G1767" t="s">
        <v>2567</v>
      </c>
      <c r="H1767" t="s">
        <v>322</v>
      </c>
      <c r="I1767" s="1">
        <v>2000</v>
      </c>
      <c r="J1767">
        <v>2022</v>
      </c>
    </row>
    <row r="1768" spans="1:10" x14ac:dyDescent="0.2">
      <c r="A1768">
        <v>341845109</v>
      </c>
      <c r="B1768" s="5">
        <v>541660459</v>
      </c>
      <c r="C1768" t="str">
        <f t="shared" si="81"/>
        <v>341845109_2023</v>
      </c>
      <c r="D1768" t="str">
        <f t="shared" si="82"/>
        <v>Weisenburger Family Charitable Foundation Inc_Alliance Defending Freedom20232000</v>
      </c>
      <c r="E1768" t="str">
        <f t="shared" si="83"/>
        <v>ProPublica</v>
      </c>
      <c r="F1768" t="s">
        <v>2618</v>
      </c>
      <c r="G1768" t="s">
        <v>2567</v>
      </c>
      <c r="H1768" t="s">
        <v>322</v>
      </c>
      <c r="I1768" s="1">
        <v>2000</v>
      </c>
      <c r="J1768">
        <v>2023</v>
      </c>
    </row>
    <row r="1769" spans="1:10" x14ac:dyDescent="0.2">
      <c r="A1769">
        <v>752561493</v>
      </c>
      <c r="B1769" s="5">
        <v>541660459</v>
      </c>
      <c r="C1769" t="str">
        <f t="shared" si="81"/>
        <v>752561493_2021</v>
      </c>
      <c r="D1769" t="str">
        <f t="shared" si="82"/>
        <v>Weiser Foundation_Alliance Defending Freedom2021100000</v>
      </c>
      <c r="E1769" t="str">
        <f t="shared" si="83"/>
        <v>ProPublica</v>
      </c>
      <c r="F1769" t="s">
        <v>2619</v>
      </c>
      <c r="G1769" t="s">
        <v>2568</v>
      </c>
      <c r="H1769" t="s">
        <v>322</v>
      </c>
      <c r="I1769" s="1">
        <v>100000</v>
      </c>
      <c r="J1769">
        <v>2021</v>
      </c>
    </row>
    <row r="1770" spans="1:10" x14ac:dyDescent="0.2">
      <c r="A1770">
        <v>366213797</v>
      </c>
      <c r="B1770" s="5">
        <v>541660459</v>
      </c>
      <c r="C1770" t="str">
        <f t="shared" si="81"/>
        <v>366213797_2021</v>
      </c>
      <c r="D1770" t="str">
        <f t="shared" si="82"/>
        <v>Wesley W Saul Charitable Org_Alliance Defending Freedom20212000</v>
      </c>
      <c r="E1770" t="str">
        <f t="shared" si="83"/>
        <v>ProPublica</v>
      </c>
      <c r="F1770" t="s">
        <v>2620</v>
      </c>
      <c r="G1770" t="s">
        <v>2569</v>
      </c>
      <c r="H1770" t="s">
        <v>322</v>
      </c>
      <c r="I1770" s="1">
        <v>2000</v>
      </c>
      <c r="J1770">
        <v>2021</v>
      </c>
    </row>
    <row r="1771" spans="1:10" x14ac:dyDescent="0.2">
      <c r="A1771">
        <v>366213797</v>
      </c>
      <c r="B1771" s="5">
        <v>541660459</v>
      </c>
      <c r="C1771" t="str">
        <f t="shared" si="81"/>
        <v>366213797_2022</v>
      </c>
      <c r="D1771" t="str">
        <f t="shared" si="82"/>
        <v>Wesley W Saul Charitable Org_Alliance Defending Freedom20223000</v>
      </c>
      <c r="E1771" t="str">
        <f t="shared" si="83"/>
        <v>ProPublica</v>
      </c>
      <c r="F1771" t="s">
        <v>2621</v>
      </c>
      <c r="G1771" t="s">
        <v>2569</v>
      </c>
      <c r="H1771" t="s">
        <v>322</v>
      </c>
      <c r="I1771" s="1">
        <v>3000</v>
      </c>
      <c r="J1771">
        <v>2022</v>
      </c>
    </row>
    <row r="1772" spans="1:10" x14ac:dyDescent="0.2">
      <c r="A1772">
        <v>366213797</v>
      </c>
      <c r="B1772" s="5">
        <v>541660459</v>
      </c>
      <c r="C1772" t="str">
        <f t="shared" si="81"/>
        <v>366213797_2023</v>
      </c>
      <c r="D1772" t="str">
        <f t="shared" si="82"/>
        <v>Wesley W Saul Charitable Org_Alliance Defending Freedom2023100000</v>
      </c>
      <c r="E1772" t="str">
        <f t="shared" si="83"/>
        <v>ProPublica</v>
      </c>
      <c r="F1772" t="s">
        <v>2622</v>
      </c>
      <c r="G1772" t="s">
        <v>2569</v>
      </c>
      <c r="H1772" t="s">
        <v>322</v>
      </c>
      <c r="I1772" s="1">
        <v>100000</v>
      </c>
      <c r="J1772">
        <v>2023</v>
      </c>
    </row>
    <row r="1773" spans="1:10" x14ac:dyDescent="0.2">
      <c r="A1773">
        <v>391901443</v>
      </c>
      <c r="B1773" s="5">
        <v>541660459</v>
      </c>
      <c r="C1773" t="str">
        <f t="shared" si="81"/>
        <v>391901443_2014</v>
      </c>
      <c r="D1773" t="str">
        <f t="shared" si="82"/>
        <v>Weyers Family Foundation Inc_Alliance Defending Freedom20141000</v>
      </c>
      <c r="E1773" t="str">
        <f t="shared" si="83"/>
        <v>ProPublica</v>
      </c>
      <c r="F1773" t="s">
        <v>2623</v>
      </c>
      <c r="G1773" t="s">
        <v>2570</v>
      </c>
      <c r="H1773" t="s">
        <v>322</v>
      </c>
      <c r="I1773" s="1">
        <v>1000</v>
      </c>
      <c r="J1773">
        <v>2014</v>
      </c>
    </row>
    <row r="1774" spans="1:10" x14ac:dyDescent="0.2">
      <c r="A1774">
        <v>364579715</v>
      </c>
      <c r="B1774" s="5">
        <v>541660459</v>
      </c>
      <c r="C1774" t="str">
        <f t="shared" si="81"/>
        <v>364579715_2019</v>
      </c>
      <c r="D1774" t="str">
        <f t="shared" si="82"/>
        <v>Whispering Fox Foundation_Alliance Defending Freedom201948000</v>
      </c>
      <c r="E1774" t="str">
        <f t="shared" si="83"/>
        <v>ProPublica</v>
      </c>
      <c r="F1774" t="s">
        <v>2624</v>
      </c>
      <c r="G1774" t="s">
        <v>2571</v>
      </c>
      <c r="H1774" t="s">
        <v>322</v>
      </c>
      <c r="I1774" s="1">
        <v>48000</v>
      </c>
      <c r="J1774">
        <v>2019</v>
      </c>
    </row>
    <row r="1775" spans="1:10" x14ac:dyDescent="0.2">
      <c r="A1775">
        <v>364579715</v>
      </c>
      <c r="B1775" s="5">
        <v>541660459</v>
      </c>
      <c r="C1775" t="str">
        <f t="shared" si="81"/>
        <v>364579715_2020</v>
      </c>
      <c r="D1775" t="str">
        <f t="shared" si="82"/>
        <v>Whispering Fox Foundation_Alliance Defending Freedom202050000</v>
      </c>
      <c r="E1775" t="str">
        <f t="shared" si="83"/>
        <v>ProPublica</v>
      </c>
      <c r="F1775" t="s">
        <v>2625</v>
      </c>
      <c r="G1775" t="s">
        <v>2571</v>
      </c>
      <c r="H1775" t="s">
        <v>322</v>
      </c>
      <c r="I1775" s="1">
        <v>50000</v>
      </c>
      <c r="J1775">
        <v>2020</v>
      </c>
    </row>
    <row r="1776" spans="1:10" x14ac:dyDescent="0.2">
      <c r="A1776">
        <v>364579715</v>
      </c>
      <c r="B1776" s="5">
        <v>541660459</v>
      </c>
      <c r="C1776" t="str">
        <f t="shared" si="81"/>
        <v>364579715_2021</v>
      </c>
      <c r="D1776" t="str">
        <f t="shared" si="82"/>
        <v>Whispering Fox Foundation_Alliance Defending Freedom2021145000</v>
      </c>
      <c r="E1776" t="str">
        <f t="shared" si="83"/>
        <v>ProPublica</v>
      </c>
      <c r="F1776" t="s">
        <v>2626</v>
      </c>
      <c r="G1776" t="s">
        <v>2571</v>
      </c>
      <c r="H1776" t="s">
        <v>322</v>
      </c>
      <c r="I1776" s="1">
        <v>145000</v>
      </c>
      <c r="J1776">
        <v>2021</v>
      </c>
    </row>
    <row r="1777" spans="1:10" x14ac:dyDescent="0.2">
      <c r="A1777">
        <v>364579715</v>
      </c>
      <c r="B1777" s="5">
        <v>541660459</v>
      </c>
      <c r="C1777" t="str">
        <f t="shared" si="81"/>
        <v>364579715_2022</v>
      </c>
      <c r="D1777" t="str">
        <f t="shared" si="82"/>
        <v>Whispering Fox Foundation_Alliance Defending Freedom2022190000</v>
      </c>
      <c r="E1777" t="str">
        <f t="shared" si="83"/>
        <v>ProPublica</v>
      </c>
      <c r="F1777" t="s">
        <v>2627</v>
      </c>
      <c r="G1777" t="s">
        <v>2571</v>
      </c>
      <c r="H1777" t="s">
        <v>322</v>
      </c>
      <c r="I1777" s="1">
        <v>190000</v>
      </c>
      <c r="J1777">
        <v>2022</v>
      </c>
    </row>
    <row r="1778" spans="1:10" x14ac:dyDescent="0.2">
      <c r="A1778">
        <v>364579715</v>
      </c>
      <c r="B1778" s="5">
        <v>541660459</v>
      </c>
      <c r="C1778" t="str">
        <f t="shared" si="81"/>
        <v>364579715_2023</v>
      </c>
      <c r="D1778" t="str">
        <f t="shared" si="82"/>
        <v>Whispering Fox Foundation_Alliance Defending Freedom2023200000</v>
      </c>
      <c r="E1778" t="str">
        <f t="shared" si="83"/>
        <v>ProPublica</v>
      </c>
      <c r="F1778" t="s">
        <v>2628</v>
      </c>
      <c r="G1778" t="s">
        <v>2571</v>
      </c>
      <c r="H1778" t="s">
        <v>322</v>
      </c>
      <c r="I1778" s="1">
        <v>200000</v>
      </c>
      <c r="J1778">
        <v>2023</v>
      </c>
    </row>
    <row r="1779" spans="1:10" x14ac:dyDescent="0.2">
      <c r="A1779">
        <v>911079291</v>
      </c>
      <c r="B1779" s="5">
        <v>541660459</v>
      </c>
      <c r="C1779" t="str">
        <f t="shared" si="81"/>
        <v>911079291_2018</v>
      </c>
      <c r="D1779" t="str">
        <f t="shared" si="82"/>
        <v>Whitener Family Foundation_Alliance Defending Freedom20181000</v>
      </c>
      <c r="E1779" t="str">
        <f t="shared" si="83"/>
        <v>ProPublica</v>
      </c>
      <c r="F1779" t="s">
        <v>2629</v>
      </c>
      <c r="G1779" t="s">
        <v>2572</v>
      </c>
      <c r="H1779" t="s">
        <v>322</v>
      </c>
      <c r="I1779" s="1">
        <v>1000</v>
      </c>
      <c r="J1779">
        <v>2018</v>
      </c>
    </row>
    <row r="1780" spans="1:10" x14ac:dyDescent="0.2">
      <c r="A1780">
        <v>911079291</v>
      </c>
      <c r="B1780" s="5">
        <v>541660459</v>
      </c>
      <c r="C1780" t="str">
        <f t="shared" si="81"/>
        <v>911079291_2019</v>
      </c>
      <c r="D1780" t="str">
        <f t="shared" si="82"/>
        <v>Whitener Family Foundation_Alliance Defending Freedom20191000</v>
      </c>
      <c r="E1780" t="str">
        <f t="shared" si="83"/>
        <v>ProPublica</v>
      </c>
      <c r="F1780" t="s">
        <v>2630</v>
      </c>
      <c r="G1780" t="s">
        <v>2572</v>
      </c>
      <c r="H1780" t="s">
        <v>322</v>
      </c>
      <c r="I1780" s="1">
        <v>1000</v>
      </c>
      <c r="J1780">
        <v>2019</v>
      </c>
    </row>
    <row r="1781" spans="1:10" x14ac:dyDescent="0.2">
      <c r="A1781">
        <v>911079291</v>
      </c>
      <c r="B1781" s="5">
        <v>541660459</v>
      </c>
      <c r="C1781" t="str">
        <f t="shared" si="81"/>
        <v>911079291_2020</v>
      </c>
      <c r="D1781" t="str">
        <f t="shared" si="82"/>
        <v>Whitener Family Foundation_Alliance Defending Freedom20201000</v>
      </c>
      <c r="E1781" t="str">
        <f t="shared" si="83"/>
        <v>ProPublica</v>
      </c>
      <c r="F1781" t="s">
        <v>2631</v>
      </c>
      <c r="G1781" t="s">
        <v>2572</v>
      </c>
      <c r="H1781" t="s">
        <v>322</v>
      </c>
      <c r="I1781" s="1">
        <v>1000</v>
      </c>
      <c r="J1781">
        <v>2020</v>
      </c>
    </row>
    <row r="1782" spans="1:10" x14ac:dyDescent="0.2">
      <c r="A1782">
        <v>911079291</v>
      </c>
      <c r="B1782" s="5">
        <v>541660459</v>
      </c>
      <c r="C1782" t="str">
        <f t="shared" si="81"/>
        <v>911079291_2021</v>
      </c>
      <c r="D1782" t="str">
        <f t="shared" si="82"/>
        <v>Whitener Family Foundation_Alliance Defending Freedom202118000</v>
      </c>
      <c r="E1782" t="str">
        <f t="shared" si="83"/>
        <v>ProPublica</v>
      </c>
      <c r="F1782" t="s">
        <v>2632</v>
      </c>
      <c r="G1782" t="s">
        <v>2572</v>
      </c>
      <c r="H1782" t="s">
        <v>322</v>
      </c>
      <c r="I1782" s="1">
        <v>18000</v>
      </c>
      <c r="J1782">
        <v>2021</v>
      </c>
    </row>
    <row r="1783" spans="1:10" x14ac:dyDescent="0.2">
      <c r="A1783">
        <v>911079291</v>
      </c>
      <c r="B1783" s="5">
        <v>541660459</v>
      </c>
      <c r="C1783" t="str">
        <f t="shared" si="81"/>
        <v>911079291_2022</v>
      </c>
      <c r="D1783" t="str">
        <f t="shared" si="82"/>
        <v>Whitener Family Foundation_Alliance Defending Freedom202212000</v>
      </c>
      <c r="E1783" t="str">
        <f t="shared" si="83"/>
        <v>ProPublica</v>
      </c>
      <c r="F1783" t="s">
        <v>2633</v>
      </c>
      <c r="G1783" t="s">
        <v>2572</v>
      </c>
      <c r="H1783" t="s">
        <v>322</v>
      </c>
      <c r="I1783" s="1">
        <v>12000</v>
      </c>
      <c r="J1783">
        <v>2022</v>
      </c>
    </row>
    <row r="1784" spans="1:10" x14ac:dyDescent="0.2">
      <c r="A1784">
        <v>208721865</v>
      </c>
      <c r="B1784" s="5">
        <v>541660459</v>
      </c>
      <c r="C1784" t="str">
        <f t="shared" si="81"/>
        <v>208721865_2017</v>
      </c>
      <c r="D1784" t="str">
        <f t="shared" si="82"/>
        <v>William H And Ella W Mcmahanfoundation Inc_Alliance Defending Freedom20173500</v>
      </c>
      <c r="E1784" t="str">
        <f t="shared" si="83"/>
        <v>ProPublica</v>
      </c>
      <c r="F1784" t="s">
        <v>2634</v>
      </c>
      <c r="G1784" t="s">
        <v>2573</v>
      </c>
      <c r="H1784" t="s">
        <v>322</v>
      </c>
      <c r="I1784" s="1">
        <v>3500</v>
      </c>
      <c r="J1784">
        <v>2017</v>
      </c>
    </row>
    <row r="1785" spans="1:10" x14ac:dyDescent="0.2">
      <c r="A1785">
        <v>208721865</v>
      </c>
      <c r="B1785" s="5">
        <v>541660459</v>
      </c>
      <c r="C1785" t="str">
        <f t="shared" si="81"/>
        <v>208721865_2018</v>
      </c>
      <c r="D1785" t="str">
        <f t="shared" si="82"/>
        <v>William H And Ella W Mcmahanfoundation Inc_Alliance Defending Freedom20181000</v>
      </c>
      <c r="E1785" t="str">
        <f t="shared" si="83"/>
        <v>ProPublica</v>
      </c>
      <c r="F1785" t="s">
        <v>2635</v>
      </c>
      <c r="G1785" t="s">
        <v>2573</v>
      </c>
      <c r="H1785" t="s">
        <v>322</v>
      </c>
      <c r="I1785" s="1">
        <v>1000</v>
      </c>
      <c r="J1785">
        <v>2018</v>
      </c>
    </row>
    <row r="1786" spans="1:10" x14ac:dyDescent="0.2">
      <c r="A1786">
        <v>202539936</v>
      </c>
      <c r="B1786" s="5">
        <v>541660459</v>
      </c>
      <c r="C1786" t="str">
        <f t="shared" si="81"/>
        <v>202539936_2021</v>
      </c>
      <c r="D1786" t="str">
        <f t="shared" si="82"/>
        <v>William O Lund Jr And Natalie C Lund Charitable Foundation_Alliance Defending Freedom202125000</v>
      </c>
      <c r="E1786" t="str">
        <f t="shared" si="83"/>
        <v>ProPublica</v>
      </c>
      <c r="F1786" t="s">
        <v>2636</v>
      </c>
      <c r="G1786" t="s">
        <v>2574</v>
      </c>
      <c r="H1786" t="s">
        <v>322</v>
      </c>
      <c r="I1786" s="1">
        <v>25000</v>
      </c>
      <c r="J1786">
        <v>2021</v>
      </c>
    </row>
    <row r="1787" spans="1:10" x14ac:dyDescent="0.2">
      <c r="A1787">
        <v>202539936</v>
      </c>
      <c r="B1787" s="5">
        <v>541660459</v>
      </c>
      <c r="C1787" t="str">
        <f t="shared" si="81"/>
        <v>202539936_2022</v>
      </c>
      <c r="D1787" t="str">
        <f t="shared" si="82"/>
        <v>William O Lund Jr And Natalie C Lund Charitable Foundation_Alliance Defending Freedom202220000</v>
      </c>
      <c r="E1787" t="str">
        <f t="shared" si="83"/>
        <v>ProPublica</v>
      </c>
      <c r="F1787" t="s">
        <v>2637</v>
      </c>
      <c r="G1787" t="s">
        <v>2574</v>
      </c>
      <c r="H1787" t="s">
        <v>322</v>
      </c>
      <c r="I1787" s="1">
        <v>20000</v>
      </c>
      <c r="J1787">
        <v>2022</v>
      </c>
    </row>
    <row r="1788" spans="1:10" x14ac:dyDescent="0.2">
      <c r="A1788">
        <v>202539936</v>
      </c>
      <c r="B1788" s="5">
        <v>541660459</v>
      </c>
      <c r="C1788" t="str">
        <f t="shared" si="81"/>
        <v>202539936_2023</v>
      </c>
      <c r="D1788" t="str">
        <f t="shared" si="82"/>
        <v>William O Lund Jr And Natalie C Lund Charitable Foundation_Alliance Defending Freedom202310000</v>
      </c>
      <c r="E1788" t="str">
        <f t="shared" si="83"/>
        <v>ProPublica</v>
      </c>
      <c r="F1788" t="s">
        <v>2638</v>
      </c>
      <c r="G1788" t="s">
        <v>2574</v>
      </c>
      <c r="H1788" t="s">
        <v>322</v>
      </c>
      <c r="I1788" s="1">
        <v>10000</v>
      </c>
      <c r="J1788">
        <v>2023</v>
      </c>
    </row>
    <row r="1789" spans="1:10" x14ac:dyDescent="0.2">
      <c r="A1789">
        <v>954318017</v>
      </c>
      <c r="B1789" s="5">
        <v>541660459</v>
      </c>
      <c r="C1789" t="str">
        <f t="shared" si="81"/>
        <v>954318017_2022</v>
      </c>
      <c r="D1789" t="str">
        <f t="shared" si="82"/>
        <v>Williams Foundation_Alliance Defending Freedom202210000</v>
      </c>
      <c r="E1789" t="str">
        <f t="shared" si="83"/>
        <v>ProPublica</v>
      </c>
      <c r="F1789" t="s">
        <v>2639</v>
      </c>
      <c r="G1789" t="s">
        <v>2575</v>
      </c>
      <c r="H1789" t="s">
        <v>322</v>
      </c>
      <c r="I1789" s="1">
        <v>10000</v>
      </c>
      <c r="J1789">
        <v>2022</v>
      </c>
    </row>
    <row r="1790" spans="1:10" x14ac:dyDescent="0.2">
      <c r="A1790">
        <v>954318017</v>
      </c>
      <c r="B1790" s="5">
        <v>541660459</v>
      </c>
      <c r="C1790" t="str">
        <f t="shared" si="81"/>
        <v>954318017_2023</v>
      </c>
      <c r="D1790" t="str">
        <f t="shared" si="82"/>
        <v>Williams Foundation_Alliance Defending Freedom202320000</v>
      </c>
      <c r="E1790" t="str">
        <f t="shared" si="83"/>
        <v>ProPublica</v>
      </c>
      <c r="F1790" t="s">
        <v>2640</v>
      </c>
      <c r="G1790" t="s">
        <v>2575</v>
      </c>
      <c r="H1790" t="s">
        <v>322</v>
      </c>
      <c r="I1790" s="1">
        <v>20000</v>
      </c>
      <c r="J1790">
        <v>2023</v>
      </c>
    </row>
    <row r="1791" spans="1:10" x14ac:dyDescent="0.2">
      <c r="A1791">
        <v>954318017</v>
      </c>
      <c r="B1791" s="5">
        <v>541660459</v>
      </c>
      <c r="C1791" t="str">
        <f t="shared" si="81"/>
        <v>954318017_2024</v>
      </c>
      <c r="D1791" t="str">
        <f t="shared" si="82"/>
        <v>Williams Foundation_Alliance Defending Freedom20245000</v>
      </c>
      <c r="E1791" t="str">
        <f t="shared" si="83"/>
        <v>ProPublica</v>
      </c>
      <c r="F1791" t="s">
        <v>2641</v>
      </c>
      <c r="G1791" t="s">
        <v>2575</v>
      </c>
      <c r="H1791" t="s">
        <v>322</v>
      </c>
      <c r="I1791" s="1">
        <v>5000</v>
      </c>
      <c r="J1791">
        <v>2024</v>
      </c>
    </row>
    <row r="1792" spans="1:10" x14ac:dyDescent="0.2">
      <c r="A1792">
        <v>581744883</v>
      </c>
      <c r="B1792" s="5">
        <v>541660459</v>
      </c>
      <c r="C1792" t="str">
        <f t="shared" si="81"/>
        <v>581744883_2014</v>
      </c>
      <c r="D1792" t="str">
        <f t="shared" si="82"/>
        <v>Williamson Family Foundation_Alliance Defending Freedom20145000</v>
      </c>
      <c r="E1792" t="str">
        <f t="shared" si="83"/>
        <v>ProPublica</v>
      </c>
      <c r="F1792" t="s">
        <v>2642</v>
      </c>
      <c r="G1792" t="s">
        <v>2576</v>
      </c>
      <c r="H1792" t="s">
        <v>322</v>
      </c>
      <c r="I1792" s="1">
        <v>5000</v>
      </c>
      <c r="J1792">
        <v>2014</v>
      </c>
    </row>
    <row r="1793" spans="1:10" x14ac:dyDescent="0.2">
      <c r="A1793">
        <v>581744883</v>
      </c>
      <c r="B1793" s="5">
        <v>541660459</v>
      </c>
      <c r="C1793" t="str">
        <f t="shared" si="81"/>
        <v>581744883_2015</v>
      </c>
      <c r="D1793" t="str">
        <f t="shared" si="82"/>
        <v>Williamson Family Foundation_Alliance Defending Freedom20156000</v>
      </c>
      <c r="E1793" t="str">
        <f t="shared" si="83"/>
        <v>ProPublica</v>
      </c>
      <c r="F1793" t="s">
        <v>2643</v>
      </c>
      <c r="G1793" t="s">
        <v>2576</v>
      </c>
      <c r="H1793" t="s">
        <v>322</v>
      </c>
      <c r="I1793" s="1">
        <v>6000</v>
      </c>
      <c r="J1793">
        <v>2015</v>
      </c>
    </row>
    <row r="1794" spans="1:10" x14ac:dyDescent="0.2">
      <c r="A1794">
        <v>581744883</v>
      </c>
      <c r="B1794" s="5">
        <v>541660459</v>
      </c>
      <c r="C1794" t="str">
        <f t="shared" ref="C1794:C1857" si="84">_xlfn.CONCAT(A1794,"_",J1794)</f>
        <v>581744883_2016</v>
      </c>
      <c r="D1794" t="str">
        <f t="shared" ref="D1794:D1857" si="85">_xlfn.CONCAT(G1794,"_",H1794,J1794,I1794)</f>
        <v>Williamson Family Foundation_Alliance Defending Freedom20166000</v>
      </c>
      <c r="E1794" t="str">
        <f t="shared" ref="E1794:E1857" si="86">IF(ISNUMBER(SEARCH("Conservative",F1794)),"CT",IF(ISNUMBER(SEARCH("Propublica",F1794)),"ProPublica","990"))</f>
        <v>ProPublica</v>
      </c>
      <c r="F1794" t="s">
        <v>2644</v>
      </c>
      <c r="G1794" t="s">
        <v>2576</v>
      </c>
      <c r="H1794" t="s">
        <v>322</v>
      </c>
      <c r="I1794" s="1">
        <v>6000</v>
      </c>
      <c r="J1794">
        <v>2016</v>
      </c>
    </row>
    <row r="1795" spans="1:10" x14ac:dyDescent="0.2">
      <c r="A1795">
        <v>581744883</v>
      </c>
      <c r="B1795" s="5">
        <v>541660459</v>
      </c>
      <c r="C1795" t="str">
        <f t="shared" si="84"/>
        <v>581744883_2017</v>
      </c>
      <c r="D1795" t="str">
        <f t="shared" si="85"/>
        <v>Williamson Family Foundation_Alliance Defending Freedom20176000</v>
      </c>
      <c r="E1795" t="str">
        <f t="shared" si="86"/>
        <v>ProPublica</v>
      </c>
      <c r="F1795" t="s">
        <v>2645</v>
      </c>
      <c r="G1795" t="s">
        <v>2576</v>
      </c>
      <c r="H1795" t="s">
        <v>322</v>
      </c>
      <c r="I1795" s="1">
        <v>6000</v>
      </c>
      <c r="J1795">
        <v>2017</v>
      </c>
    </row>
    <row r="1796" spans="1:10" x14ac:dyDescent="0.2">
      <c r="A1796">
        <v>841543485</v>
      </c>
      <c r="B1796" s="5">
        <v>541660459</v>
      </c>
      <c r="C1796" t="str">
        <f t="shared" si="84"/>
        <v>841543485_2007</v>
      </c>
      <c r="D1796" t="str">
        <f t="shared" si="85"/>
        <v>WinShape Foundation_Alliance Defending Freedom20072500</v>
      </c>
      <c r="E1796" t="str">
        <f t="shared" si="86"/>
        <v>CT</v>
      </c>
      <c r="F1796" t="s">
        <v>438</v>
      </c>
      <c r="G1796" t="s">
        <v>533</v>
      </c>
      <c r="H1796" t="s">
        <v>322</v>
      </c>
      <c r="I1796" s="1">
        <v>2500</v>
      </c>
      <c r="J1796">
        <v>2007</v>
      </c>
    </row>
    <row r="1797" spans="1:10" x14ac:dyDescent="0.2">
      <c r="A1797">
        <v>473233646</v>
      </c>
      <c r="B1797" s="5">
        <v>541660459</v>
      </c>
      <c r="C1797" t="str">
        <f t="shared" si="84"/>
        <v>473233646_2008</v>
      </c>
      <c r="D1797" t="str">
        <f t="shared" si="85"/>
        <v>WinShape Foundation_Alliance Defending Freedom20082500</v>
      </c>
      <c r="E1797" t="str">
        <f t="shared" si="86"/>
        <v>CT</v>
      </c>
      <c r="F1797" t="s">
        <v>438</v>
      </c>
      <c r="G1797" t="s">
        <v>533</v>
      </c>
      <c r="H1797" t="s">
        <v>322</v>
      </c>
      <c r="I1797" s="1">
        <v>2500</v>
      </c>
      <c r="J1797">
        <v>2008</v>
      </c>
    </row>
    <row r="1798" spans="1:10" x14ac:dyDescent="0.2">
      <c r="A1798">
        <v>455085493</v>
      </c>
      <c r="B1798" s="5">
        <v>541660459</v>
      </c>
      <c r="C1798" t="str">
        <f t="shared" si="84"/>
        <v>455085493_2017</v>
      </c>
      <c r="D1798" t="str">
        <f t="shared" si="85"/>
        <v>Wiseheart Foundation_Alliance Defending Freedom20175000</v>
      </c>
      <c r="E1798" t="str">
        <f t="shared" si="86"/>
        <v>ProPublica</v>
      </c>
      <c r="F1798" t="s">
        <v>2646</v>
      </c>
      <c r="G1798" t="s">
        <v>2577</v>
      </c>
      <c r="H1798" t="s">
        <v>322</v>
      </c>
      <c r="I1798" s="1">
        <v>5000</v>
      </c>
      <c r="J1798">
        <v>2017</v>
      </c>
    </row>
    <row r="1799" spans="1:10" x14ac:dyDescent="0.2">
      <c r="A1799">
        <v>455085493</v>
      </c>
      <c r="B1799" s="5">
        <v>541660459</v>
      </c>
      <c r="C1799" t="str">
        <f t="shared" si="84"/>
        <v>455085493_2018</v>
      </c>
      <c r="D1799" t="str">
        <f t="shared" si="85"/>
        <v>Wiseheart Foundation_Alliance Defending Freedom201820000</v>
      </c>
      <c r="E1799" t="str">
        <f t="shared" si="86"/>
        <v>ProPublica</v>
      </c>
      <c r="F1799" t="s">
        <v>2647</v>
      </c>
      <c r="G1799" t="s">
        <v>2577</v>
      </c>
      <c r="H1799" t="s">
        <v>322</v>
      </c>
      <c r="I1799" s="1">
        <v>20000</v>
      </c>
      <c r="J1799">
        <v>2018</v>
      </c>
    </row>
    <row r="1800" spans="1:10" x14ac:dyDescent="0.2">
      <c r="A1800">
        <v>455085493</v>
      </c>
      <c r="B1800" s="5">
        <v>541660459</v>
      </c>
      <c r="C1800" t="str">
        <f t="shared" si="84"/>
        <v>455085493_2019</v>
      </c>
      <c r="D1800" t="str">
        <f t="shared" si="85"/>
        <v>Wiseheart Foundation_Alliance Defending Freedom201915000</v>
      </c>
      <c r="E1800" t="str">
        <f t="shared" si="86"/>
        <v>ProPublica</v>
      </c>
      <c r="F1800" t="s">
        <v>2648</v>
      </c>
      <c r="G1800" t="s">
        <v>2577</v>
      </c>
      <c r="H1800" t="s">
        <v>322</v>
      </c>
      <c r="I1800" s="1">
        <v>15000</v>
      </c>
      <c r="J1800">
        <v>2019</v>
      </c>
    </row>
    <row r="1801" spans="1:10" x14ac:dyDescent="0.2">
      <c r="A1801">
        <v>455085493</v>
      </c>
      <c r="B1801" s="5">
        <v>541660459</v>
      </c>
      <c r="C1801" t="str">
        <f t="shared" si="84"/>
        <v>455085493_2021</v>
      </c>
      <c r="D1801" t="str">
        <f t="shared" si="85"/>
        <v>Wiseheart Foundation_Alliance Defending Freedom20217000</v>
      </c>
      <c r="E1801" t="str">
        <f t="shared" si="86"/>
        <v>ProPublica</v>
      </c>
      <c r="F1801" t="s">
        <v>2649</v>
      </c>
      <c r="G1801" t="s">
        <v>2577</v>
      </c>
      <c r="H1801" t="s">
        <v>322</v>
      </c>
      <c r="I1801" s="1">
        <v>7000</v>
      </c>
      <c r="J1801">
        <v>2021</v>
      </c>
    </row>
    <row r="1802" spans="1:10" x14ac:dyDescent="0.2">
      <c r="A1802">
        <v>475475071</v>
      </c>
      <c r="B1802" s="5">
        <v>541660459</v>
      </c>
      <c r="C1802" t="str">
        <f t="shared" si="84"/>
        <v>475475071_2018</v>
      </c>
      <c r="D1802" t="str">
        <f t="shared" si="85"/>
        <v>Woodford Faith And Freedom Foundation_Alliance Defending Freedom201812500</v>
      </c>
      <c r="E1802" t="str">
        <f t="shared" si="86"/>
        <v>ProPublica</v>
      </c>
      <c r="F1802" t="s">
        <v>2650</v>
      </c>
      <c r="G1802" t="s">
        <v>2578</v>
      </c>
      <c r="H1802" t="s">
        <v>322</v>
      </c>
      <c r="I1802" s="1">
        <v>12500</v>
      </c>
      <c r="J1802">
        <v>2018</v>
      </c>
    </row>
    <row r="1803" spans="1:10" x14ac:dyDescent="0.2">
      <c r="A1803">
        <v>202047616</v>
      </c>
      <c r="B1803" s="5">
        <v>541660459</v>
      </c>
      <c r="C1803" t="str">
        <f t="shared" si="84"/>
        <v>202047616_2015</v>
      </c>
      <c r="D1803" t="str">
        <f t="shared" si="85"/>
        <v>Wormald Family Foundation Inc_Alliance Defending Freedom20151000</v>
      </c>
      <c r="E1803" t="str">
        <f t="shared" si="86"/>
        <v>ProPublica</v>
      </c>
      <c r="F1803" t="s">
        <v>2651</v>
      </c>
      <c r="G1803" t="s">
        <v>2579</v>
      </c>
      <c r="H1803" t="s">
        <v>322</v>
      </c>
      <c r="I1803" s="1">
        <v>1000</v>
      </c>
      <c r="J1803">
        <v>2015</v>
      </c>
    </row>
    <row r="1804" spans="1:10" x14ac:dyDescent="0.2">
      <c r="A1804">
        <v>202047616</v>
      </c>
      <c r="B1804" s="5">
        <v>541660459</v>
      </c>
      <c r="C1804" t="str">
        <f t="shared" si="84"/>
        <v>202047616_2016</v>
      </c>
      <c r="D1804" t="str">
        <f t="shared" si="85"/>
        <v>Wormald Family Foundation Inc_Alliance Defending Freedom20161000</v>
      </c>
      <c r="E1804" t="str">
        <f t="shared" si="86"/>
        <v>ProPublica</v>
      </c>
      <c r="F1804" t="s">
        <v>2652</v>
      </c>
      <c r="G1804" t="s">
        <v>2579</v>
      </c>
      <c r="H1804" t="s">
        <v>322</v>
      </c>
      <c r="I1804" s="1">
        <v>1000</v>
      </c>
      <c r="J1804">
        <v>2016</v>
      </c>
    </row>
    <row r="1805" spans="1:10" x14ac:dyDescent="0.2">
      <c r="A1805">
        <v>202047616</v>
      </c>
      <c r="B1805" s="5">
        <v>541660459</v>
      </c>
      <c r="C1805" t="str">
        <f t="shared" si="84"/>
        <v>202047616_2017</v>
      </c>
      <c r="D1805" t="str">
        <f t="shared" si="85"/>
        <v>Wormald Family Foundation Inc_Alliance Defending Freedom20174500</v>
      </c>
      <c r="E1805" t="str">
        <f t="shared" si="86"/>
        <v>ProPublica</v>
      </c>
      <c r="F1805" t="s">
        <v>2653</v>
      </c>
      <c r="G1805" t="s">
        <v>2579</v>
      </c>
      <c r="H1805" t="s">
        <v>322</v>
      </c>
      <c r="I1805" s="1">
        <v>4500</v>
      </c>
      <c r="J1805">
        <v>2017</v>
      </c>
    </row>
    <row r="1806" spans="1:10" x14ac:dyDescent="0.2">
      <c r="A1806">
        <v>202047616</v>
      </c>
      <c r="B1806" s="5">
        <v>541660459</v>
      </c>
      <c r="C1806" t="str">
        <f t="shared" si="84"/>
        <v>202047616_2021</v>
      </c>
      <c r="D1806" t="str">
        <f t="shared" si="85"/>
        <v>Wormald Family Foundation Inc_Alliance Defending Freedom20212500</v>
      </c>
      <c r="E1806" t="str">
        <f t="shared" si="86"/>
        <v>ProPublica</v>
      </c>
      <c r="F1806" t="s">
        <v>2654</v>
      </c>
      <c r="G1806" t="s">
        <v>2579</v>
      </c>
      <c r="H1806" t="s">
        <v>322</v>
      </c>
      <c r="I1806" s="1">
        <v>2500</v>
      </c>
      <c r="J1806">
        <v>2021</v>
      </c>
    </row>
    <row r="1807" spans="1:10" x14ac:dyDescent="0.2">
      <c r="A1807">
        <v>202047616</v>
      </c>
      <c r="B1807" s="5">
        <v>541660459</v>
      </c>
      <c r="C1807" t="str">
        <f t="shared" si="84"/>
        <v>202047616_2022</v>
      </c>
      <c r="D1807" t="str">
        <f t="shared" si="85"/>
        <v>Wormald Family Foundation Inc_Alliance Defending Freedom20222000</v>
      </c>
      <c r="E1807" t="str">
        <f t="shared" si="86"/>
        <v>ProPublica</v>
      </c>
      <c r="F1807" t="s">
        <v>2655</v>
      </c>
      <c r="G1807" t="s">
        <v>2579</v>
      </c>
      <c r="H1807" t="s">
        <v>322</v>
      </c>
      <c r="I1807" s="1">
        <v>2000</v>
      </c>
      <c r="J1807">
        <v>2022</v>
      </c>
    </row>
    <row r="1808" spans="1:10" x14ac:dyDescent="0.2">
      <c r="A1808">
        <v>202047616</v>
      </c>
      <c r="B1808" s="5">
        <v>541660459</v>
      </c>
      <c r="C1808" t="str">
        <f t="shared" si="84"/>
        <v>202047616_2023</v>
      </c>
      <c r="D1808" t="str">
        <f t="shared" si="85"/>
        <v>Wormald Family Foundation Inc_Alliance Defending Freedom20235000</v>
      </c>
      <c r="E1808" t="str">
        <f t="shared" si="86"/>
        <v>ProPublica</v>
      </c>
      <c r="F1808" t="s">
        <v>2656</v>
      </c>
      <c r="G1808" t="s">
        <v>2579</v>
      </c>
      <c r="H1808" t="s">
        <v>322</v>
      </c>
      <c r="I1808" s="1">
        <v>5000</v>
      </c>
      <c r="J1808">
        <v>2023</v>
      </c>
    </row>
    <row r="1809" spans="1:10" x14ac:dyDescent="0.2">
      <c r="A1809">
        <v>202047616</v>
      </c>
      <c r="B1809" s="5">
        <v>541660459</v>
      </c>
      <c r="C1809" t="str">
        <f t="shared" si="84"/>
        <v>202047616_2024</v>
      </c>
      <c r="D1809" t="str">
        <f t="shared" si="85"/>
        <v>Wormald Family Foundation Inc_Alliance Defending Freedom202410000</v>
      </c>
      <c r="E1809" t="str">
        <f t="shared" si="86"/>
        <v>ProPublica</v>
      </c>
      <c r="F1809" t="s">
        <v>2657</v>
      </c>
      <c r="G1809" t="s">
        <v>2579</v>
      </c>
      <c r="H1809" t="s">
        <v>322</v>
      </c>
      <c r="I1809" s="1">
        <v>10000</v>
      </c>
      <c r="J1809">
        <v>2024</v>
      </c>
    </row>
    <row r="1810" spans="1:10" x14ac:dyDescent="0.2">
      <c r="A1810">
        <v>463217620</v>
      </c>
      <c r="B1810" s="5">
        <v>541660459</v>
      </c>
      <c r="C1810" t="str">
        <f t="shared" si="84"/>
        <v>463217620_2019</v>
      </c>
      <c r="D1810" t="str">
        <f t="shared" si="85"/>
        <v>Wright Family Foundation Inc_Alliance Defending Freedom20191000</v>
      </c>
      <c r="E1810" t="str">
        <f t="shared" si="86"/>
        <v>ProPublica</v>
      </c>
      <c r="F1810" t="s">
        <v>2660</v>
      </c>
      <c r="G1810" t="s">
        <v>2676</v>
      </c>
      <c r="H1810" t="s">
        <v>322</v>
      </c>
      <c r="I1810" s="1">
        <v>1000</v>
      </c>
      <c r="J1810">
        <v>2019</v>
      </c>
    </row>
    <row r="1811" spans="1:10" x14ac:dyDescent="0.2">
      <c r="A1811">
        <v>463217620</v>
      </c>
      <c r="B1811" s="5">
        <v>541660459</v>
      </c>
      <c r="C1811" t="str">
        <f t="shared" si="84"/>
        <v>463217620_2020</v>
      </c>
      <c r="D1811" t="str">
        <f t="shared" si="85"/>
        <v>Wright Family Foundation Inc_Alliance Defending Freedom20202000</v>
      </c>
      <c r="E1811" t="str">
        <f t="shared" si="86"/>
        <v>ProPublica</v>
      </c>
      <c r="F1811" t="s">
        <v>2661</v>
      </c>
      <c r="G1811" t="s">
        <v>2676</v>
      </c>
      <c r="H1811" t="s">
        <v>322</v>
      </c>
      <c r="I1811" s="1">
        <v>2000</v>
      </c>
      <c r="J1811">
        <v>2020</v>
      </c>
    </row>
    <row r="1812" spans="1:10" x14ac:dyDescent="0.2">
      <c r="A1812">
        <v>463217620</v>
      </c>
      <c r="B1812" s="5">
        <v>541660459</v>
      </c>
      <c r="C1812" t="str">
        <f t="shared" si="84"/>
        <v>463217620_2021</v>
      </c>
      <c r="D1812" t="str">
        <f t="shared" si="85"/>
        <v>Wright Family Foundation Inc_Alliance Defending Freedom20212000</v>
      </c>
      <c r="E1812" t="str">
        <f t="shared" si="86"/>
        <v>ProPublica</v>
      </c>
      <c r="F1812" t="s">
        <v>2662</v>
      </c>
      <c r="G1812" t="s">
        <v>2676</v>
      </c>
      <c r="H1812" t="s">
        <v>322</v>
      </c>
      <c r="I1812" s="1">
        <v>2000</v>
      </c>
      <c r="J1812">
        <v>2021</v>
      </c>
    </row>
    <row r="1813" spans="1:10" x14ac:dyDescent="0.2">
      <c r="A1813">
        <v>412007734</v>
      </c>
      <c r="B1813" s="5">
        <v>541660459</v>
      </c>
      <c r="C1813" t="str">
        <f t="shared" si="84"/>
        <v>412007734_2019</v>
      </c>
      <c r="D1813" t="str">
        <f t="shared" si="85"/>
        <v>Xcel Energy Foundation_Alliance Defending Freedom2019150</v>
      </c>
      <c r="E1813" t="str">
        <f t="shared" si="86"/>
        <v>ProPublica</v>
      </c>
      <c r="F1813" t="s">
        <v>2663</v>
      </c>
      <c r="G1813" t="s">
        <v>2677</v>
      </c>
      <c r="H1813" t="s">
        <v>322</v>
      </c>
      <c r="I1813" s="1">
        <v>150</v>
      </c>
      <c r="J1813">
        <v>2019</v>
      </c>
    </row>
    <row r="1814" spans="1:10" x14ac:dyDescent="0.2">
      <c r="A1814">
        <v>412007734</v>
      </c>
      <c r="B1814" s="5">
        <v>541660459</v>
      </c>
      <c r="C1814" t="str">
        <f t="shared" si="84"/>
        <v>412007734_2020</v>
      </c>
      <c r="D1814" t="str">
        <f t="shared" si="85"/>
        <v>Xcel Energy Foundation_Alliance Defending Freedom2020400</v>
      </c>
      <c r="E1814" t="str">
        <f t="shared" si="86"/>
        <v>ProPublica</v>
      </c>
      <c r="F1814" t="s">
        <v>2664</v>
      </c>
      <c r="G1814" t="s">
        <v>2677</v>
      </c>
      <c r="H1814" t="s">
        <v>322</v>
      </c>
      <c r="I1814" s="1">
        <v>400</v>
      </c>
      <c r="J1814">
        <v>2020</v>
      </c>
    </row>
    <row r="1815" spans="1:10" x14ac:dyDescent="0.2">
      <c r="A1815">
        <v>412007734</v>
      </c>
      <c r="B1815" s="5">
        <v>541660459</v>
      </c>
      <c r="C1815" t="str">
        <f t="shared" si="84"/>
        <v>412007734_2021</v>
      </c>
      <c r="D1815" t="str">
        <f t="shared" si="85"/>
        <v>Xcel Energy Foundation_Alliance Defending Freedom2021350</v>
      </c>
      <c r="E1815" t="str">
        <f t="shared" si="86"/>
        <v>ProPublica</v>
      </c>
      <c r="F1815" t="s">
        <v>2665</v>
      </c>
      <c r="G1815" t="s">
        <v>2677</v>
      </c>
      <c r="H1815" t="s">
        <v>322</v>
      </c>
      <c r="I1815" s="1">
        <v>350</v>
      </c>
      <c r="J1815">
        <v>2021</v>
      </c>
    </row>
    <row r="1816" spans="1:10" x14ac:dyDescent="0.2">
      <c r="A1816">
        <v>412007734</v>
      </c>
      <c r="B1816" s="5">
        <v>541660459</v>
      </c>
      <c r="C1816" t="str">
        <f t="shared" si="84"/>
        <v>412007734_2023</v>
      </c>
      <c r="D1816" t="str">
        <f t="shared" si="85"/>
        <v>Xcel Energy Foundation_Alliance Defending Freedom2023350</v>
      </c>
      <c r="E1816" t="str">
        <f t="shared" si="86"/>
        <v>ProPublica</v>
      </c>
      <c r="F1816" t="s">
        <v>2666</v>
      </c>
      <c r="G1816" t="s">
        <v>2677</v>
      </c>
      <c r="H1816" t="s">
        <v>322</v>
      </c>
      <c r="I1816" s="1">
        <v>350</v>
      </c>
      <c r="J1816">
        <v>2023</v>
      </c>
    </row>
    <row r="1817" spans="1:10" x14ac:dyDescent="0.2">
      <c r="A1817">
        <v>231484204</v>
      </c>
      <c r="B1817" s="5">
        <v>541660459</v>
      </c>
      <c r="C1817" t="str">
        <f t="shared" si="84"/>
        <v>231484204_2019</v>
      </c>
      <c r="D1817" t="str">
        <f t="shared" si="85"/>
        <v>Young Peoples Church of the Air Inc_Alliance Defending Freedom20195000</v>
      </c>
      <c r="E1817" t="str">
        <f t="shared" si="86"/>
        <v>ProPublica</v>
      </c>
      <c r="F1817" t="s">
        <v>2667</v>
      </c>
      <c r="G1817" t="s">
        <v>2679</v>
      </c>
      <c r="H1817" t="s">
        <v>322</v>
      </c>
      <c r="I1817" s="1">
        <v>5000</v>
      </c>
      <c r="J1817">
        <v>2019</v>
      </c>
    </row>
    <row r="1818" spans="1:10" x14ac:dyDescent="0.2">
      <c r="A1818">
        <v>231484204</v>
      </c>
      <c r="B1818" s="5">
        <v>541660459</v>
      </c>
      <c r="C1818" t="str">
        <f t="shared" si="84"/>
        <v>231484204_2020</v>
      </c>
      <c r="D1818" t="str">
        <f t="shared" si="85"/>
        <v>Young Peoples Church of the Air Inc_Alliance Defending Freedom202052500</v>
      </c>
      <c r="E1818" t="str">
        <f t="shared" si="86"/>
        <v>ProPublica</v>
      </c>
      <c r="F1818" t="s">
        <v>2668</v>
      </c>
      <c r="G1818" t="s">
        <v>2679</v>
      </c>
      <c r="H1818" t="s">
        <v>322</v>
      </c>
      <c r="I1818" s="1">
        <v>52500</v>
      </c>
      <c r="J1818">
        <v>2020</v>
      </c>
    </row>
    <row r="1819" spans="1:10" x14ac:dyDescent="0.2">
      <c r="A1819">
        <v>231484204</v>
      </c>
      <c r="B1819" s="5">
        <v>541660459</v>
      </c>
      <c r="C1819" t="str">
        <f t="shared" si="84"/>
        <v>231484204_2021</v>
      </c>
      <c r="D1819" t="str">
        <f t="shared" si="85"/>
        <v>Young Peoples Church of the Air Inc_Alliance Defending Freedom202155000</v>
      </c>
      <c r="E1819" t="str">
        <f t="shared" si="86"/>
        <v>ProPublica</v>
      </c>
      <c r="F1819" t="s">
        <v>2669</v>
      </c>
      <c r="G1819" t="s">
        <v>2679</v>
      </c>
      <c r="H1819" t="s">
        <v>322</v>
      </c>
      <c r="I1819" s="1">
        <v>55000</v>
      </c>
      <c r="J1819">
        <v>2021</v>
      </c>
    </row>
    <row r="1820" spans="1:10" x14ac:dyDescent="0.2">
      <c r="A1820">
        <v>231484204</v>
      </c>
      <c r="B1820" s="5">
        <v>541660459</v>
      </c>
      <c r="C1820" t="str">
        <f t="shared" si="84"/>
        <v>231484204_2022</v>
      </c>
      <c r="D1820" t="str">
        <f t="shared" si="85"/>
        <v>Young Peoples Church of the Air Inc_Alliance Defending Freedom202250000</v>
      </c>
      <c r="E1820" t="str">
        <f t="shared" si="86"/>
        <v>ProPublica</v>
      </c>
      <c r="F1820" t="s">
        <v>2670</v>
      </c>
      <c r="G1820" t="s">
        <v>2679</v>
      </c>
      <c r="H1820" t="s">
        <v>322</v>
      </c>
      <c r="I1820" s="1">
        <v>50000</v>
      </c>
      <c r="J1820">
        <v>2022</v>
      </c>
    </row>
    <row r="1821" spans="1:10" x14ac:dyDescent="0.2">
      <c r="A1821">
        <v>231484204</v>
      </c>
      <c r="B1821" s="5">
        <v>541660459</v>
      </c>
      <c r="C1821" t="str">
        <f t="shared" si="84"/>
        <v>231484204_2023</v>
      </c>
      <c r="D1821" t="str">
        <f t="shared" si="85"/>
        <v>Young Peoples Church of the Air Inc_Alliance Defending Freedom202365000</v>
      </c>
      <c r="E1821" t="str">
        <f t="shared" si="86"/>
        <v>ProPublica</v>
      </c>
      <c r="F1821" t="s">
        <v>2671</v>
      </c>
      <c r="G1821" t="s">
        <v>2679</v>
      </c>
      <c r="H1821" t="s">
        <v>322</v>
      </c>
      <c r="I1821" s="1">
        <v>65000</v>
      </c>
      <c r="J1821">
        <v>2023</v>
      </c>
    </row>
    <row r="1822" spans="1:10" x14ac:dyDescent="0.2">
      <c r="A1822">
        <v>231484204</v>
      </c>
      <c r="B1822" s="5">
        <v>541660459</v>
      </c>
      <c r="C1822" t="str">
        <f t="shared" si="84"/>
        <v>231484204_2024</v>
      </c>
      <c r="D1822" t="str">
        <f t="shared" si="85"/>
        <v>Young Peoples Church of the Air Inc_Alliance Defending Freedom202455000</v>
      </c>
      <c r="E1822" t="str">
        <f t="shared" si="86"/>
        <v>ProPublica</v>
      </c>
      <c r="F1822" t="s">
        <v>2672</v>
      </c>
      <c r="G1822" t="s">
        <v>2679</v>
      </c>
      <c r="H1822" t="s">
        <v>322</v>
      </c>
      <c r="I1822" s="1">
        <v>55000</v>
      </c>
      <c r="J1822">
        <v>2024</v>
      </c>
    </row>
    <row r="1823" spans="1:10" x14ac:dyDescent="0.2">
      <c r="A1823">
        <v>841482930</v>
      </c>
      <c r="B1823" s="5">
        <v>541660459</v>
      </c>
      <c r="C1823" t="str">
        <f t="shared" si="84"/>
        <v>841482930_2020</v>
      </c>
      <c r="D1823" t="str">
        <f t="shared" si="85"/>
        <v>Ztyl Foundation_Alliance Defending Freedom20201500</v>
      </c>
      <c r="E1823" t="str">
        <f t="shared" si="86"/>
        <v>ProPublica</v>
      </c>
      <c r="F1823" t="s">
        <v>2673</v>
      </c>
      <c r="G1823" t="s">
        <v>2678</v>
      </c>
      <c r="H1823" t="s">
        <v>322</v>
      </c>
      <c r="I1823" s="1">
        <v>1500</v>
      </c>
      <c r="J1823">
        <v>2020</v>
      </c>
    </row>
    <row r="1824" spans="1:10" x14ac:dyDescent="0.2">
      <c r="A1824">
        <v>841482930</v>
      </c>
      <c r="B1824" s="5">
        <v>541660459</v>
      </c>
      <c r="C1824" t="str">
        <f t="shared" si="84"/>
        <v>841482930_2021</v>
      </c>
      <c r="D1824" t="str">
        <f t="shared" si="85"/>
        <v>Ztyl Foundation_Alliance Defending Freedom20211500</v>
      </c>
      <c r="E1824" t="str">
        <f t="shared" si="86"/>
        <v>ProPublica</v>
      </c>
      <c r="F1824" t="s">
        <v>2674</v>
      </c>
      <c r="G1824" t="s">
        <v>2678</v>
      </c>
      <c r="H1824" t="s">
        <v>322</v>
      </c>
      <c r="I1824" s="1">
        <v>1500</v>
      </c>
      <c r="J1824">
        <v>2021</v>
      </c>
    </row>
    <row r="1825" spans="1:12" x14ac:dyDescent="0.2">
      <c r="A1825">
        <v>841482930</v>
      </c>
      <c r="B1825" s="5">
        <v>541660459</v>
      </c>
      <c r="C1825" t="str">
        <f t="shared" si="84"/>
        <v>841482930_2022</v>
      </c>
      <c r="D1825" t="str">
        <f t="shared" si="85"/>
        <v>Ztyl Foundation_Alliance Defending Freedom20221500</v>
      </c>
      <c r="E1825" t="str">
        <f t="shared" si="86"/>
        <v>ProPublica</v>
      </c>
      <c r="F1825" t="s">
        <v>2675</v>
      </c>
      <c r="G1825" t="s">
        <v>2678</v>
      </c>
      <c r="H1825" t="s">
        <v>322</v>
      </c>
      <c r="I1825" s="1">
        <v>1500</v>
      </c>
      <c r="J1825">
        <v>2022</v>
      </c>
    </row>
    <row r="1826" spans="1:12" x14ac:dyDescent="0.2">
      <c r="A1826">
        <v>581493949</v>
      </c>
      <c r="B1826" s="5">
        <v>541660459</v>
      </c>
      <c r="C1826" t="str">
        <f t="shared" si="84"/>
        <v>581493949_2015</v>
      </c>
      <c r="D1826" t="str">
        <f t="shared" si="85"/>
        <v>National Philanthropic Trust_Alliance Defending Freedom for Faith and Justice20155000</v>
      </c>
      <c r="E1826" t="str">
        <f t="shared" si="86"/>
        <v>ProPublica</v>
      </c>
      <c r="F1826" t="s">
        <v>550</v>
      </c>
      <c r="G1826" s="8" t="s">
        <v>1895</v>
      </c>
      <c r="H1826" t="s">
        <v>1897</v>
      </c>
      <c r="I1826" s="1">
        <v>5000</v>
      </c>
      <c r="J1826">
        <v>2015</v>
      </c>
      <c r="L1826" t="s">
        <v>1898</v>
      </c>
    </row>
    <row r="1827" spans="1:12" x14ac:dyDescent="0.2">
      <c r="A1827">
        <v>371379077</v>
      </c>
      <c r="B1827" s="5">
        <v>541660459</v>
      </c>
      <c r="C1827" t="str">
        <f t="shared" si="84"/>
        <v>371379077_2020</v>
      </c>
      <c r="D1827" t="str">
        <f t="shared" si="85"/>
        <v>Charles &amp; Kimberly Hemmer Private Foundation_Alliance Defending Freedom Fund20202000</v>
      </c>
      <c r="E1827" t="str">
        <f t="shared" si="86"/>
        <v>ProPublica</v>
      </c>
      <c r="F1827" t="s">
        <v>879</v>
      </c>
      <c r="G1827" t="s">
        <v>847</v>
      </c>
      <c r="H1827" t="s">
        <v>911</v>
      </c>
      <c r="I1827" s="1">
        <v>2000</v>
      </c>
      <c r="J1827">
        <v>2020</v>
      </c>
    </row>
    <row r="1828" spans="1:12" x14ac:dyDescent="0.2">
      <c r="A1828">
        <v>371379077</v>
      </c>
      <c r="B1828" s="5">
        <v>541660459</v>
      </c>
      <c r="C1828" t="str">
        <f t="shared" si="84"/>
        <v>371379077_2021</v>
      </c>
      <c r="D1828" t="str">
        <f t="shared" si="85"/>
        <v>Charles &amp; Kimberly Hemmer Private Foundation_Alliance Defending Freedom Fund20212000</v>
      </c>
      <c r="E1828" t="str">
        <f t="shared" si="86"/>
        <v>ProPublica</v>
      </c>
      <c r="F1828" t="s">
        <v>880</v>
      </c>
      <c r="G1828" t="s">
        <v>847</v>
      </c>
      <c r="H1828" t="s">
        <v>911</v>
      </c>
      <c r="I1828" s="1">
        <v>2000</v>
      </c>
      <c r="J1828">
        <v>2021</v>
      </c>
    </row>
    <row r="1829" spans="1:12" x14ac:dyDescent="0.2">
      <c r="A1829">
        <v>371379077</v>
      </c>
      <c r="B1829" s="5">
        <v>541660459</v>
      </c>
      <c r="C1829" t="str">
        <f t="shared" si="84"/>
        <v>371379077_2022</v>
      </c>
      <c r="D1829" t="str">
        <f t="shared" si="85"/>
        <v>Charles &amp; Kimberly Hemmer Private Foundation_Alliance Defending Freedom Fund20222000</v>
      </c>
      <c r="E1829" t="str">
        <f t="shared" si="86"/>
        <v>ProPublica</v>
      </c>
      <c r="F1829" t="s">
        <v>881</v>
      </c>
      <c r="G1829" t="s">
        <v>847</v>
      </c>
      <c r="H1829" t="s">
        <v>911</v>
      </c>
      <c r="I1829" s="1">
        <v>2000</v>
      </c>
      <c r="J1829">
        <v>2022</v>
      </c>
    </row>
    <row r="1830" spans="1:12" x14ac:dyDescent="0.2">
      <c r="A1830">
        <v>371379077</v>
      </c>
      <c r="B1830" s="5">
        <v>541660459</v>
      </c>
      <c r="C1830" t="str">
        <f t="shared" si="84"/>
        <v>371379077_2023</v>
      </c>
      <c r="D1830" t="str">
        <f t="shared" si="85"/>
        <v>Charles &amp; Kimberly Hemmer Private Foundation_Alliance Defending Freedom Fund20233000</v>
      </c>
      <c r="E1830" t="str">
        <f t="shared" si="86"/>
        <v>ProPublica</v>
      </c>
      <c r="F1830" t="s">
        <v>882</v>
      </c>
      <c r="G1830" t="s">
        <v>847</v>
      </c>
      <c r="H1830" t="s">
        <v>911</v>
      </c>
      <c r="I1830" s="1">
        <v>3000</v>
      </c>
      <c r="J1830">
        <v>2023</v>
      </c>
    </row>
    <row r="1831" spans="1:12" x14ac:dyDescent="0.2">
      <c r="A1831">
        <v>541303250</v>
      </c>
      <c r="B1831" s="5">
        <v>541660459</v>
      </c>
      <c r="C1831" t="str">
        <f t="shared" si="84"/>
        <v>541303250_2011</v>
      </c>
      <c r="D1831" t="str">
        <f t="shared" si="85"/>
        <v>Acorn Alcinda Foundation Inc_Alliance Defense Fund201119000</v>
      </c>
      <c r="E1831" t="str">
        <f t="shared" si="86"/>
        <v>ProPublica</v>
      </c>
      <c r="F1831" t="s">
        <v>2753</v>
      </c>
      <c r="G1831" t="s">
        <v>2802</v>
      </c>
      <c r="H1831" t="s">
        <v>1896</v>
      </c>
      <c r="I1831" s="1">
        <v>19000</v>
      </c>
      <c r="J1831">
        <v>2011</v>
      </c>
    </row>
    <row r="1832" spans="1:12" x14ac:dyDescent="0.2">
      <c r="A1832">
        <v>541303250</v>
      </c>
      <c r="B1832" s="5">
        <v>541660459</v>
      </c>
      <c r="C1832" t="str">
        <f t="shared" si="84"/>
        <v>541303250_2012</v>
      </c>
      <c r="D1832" t="str">
        <f t="shared" si="85"/>
        <v>Acorn Alcinda Foundation Inc_Alliance Defense Fund201220000</v>
      </c>
      <c r="E1832" t="str">
        <f t="shared" si="86"/>
        <v>ProPublica</v>
      </c>
      <c r="F1832" t="s">
        <v>2752</v>
      </c>
      <c r="G1832" t="s">
        <v>2802</v>
      </c>
      <c r="H1832" t="s">
        <v>1896</v>
      </c>
      <c r="I1832" s="1">
        <v>20000</v>
      </c>
      <c r="J1832">
        <v>2012</v>
      </c>
    </row>
    <row r="1833" spans="1:12" x14ac:dyDescent="0.2">
      <c r="A1833">
        <v>541303250</v>
      </c>
      <c r="B1833" s="5">
        <v>541660459</v>
      </c>
      <c r="C1833" t="str">
        <f t="shared" si="84"/>
        <v>541303250_2013</v>
      </c>
      <c r="D1833" t="str">
        <f t="shared" si="85"/>
        <v>Acorn Alcinda Foundation Inc_Alliance Defense Fund201320000</v>
      </c>
      <c r="E1833" t="str">
        <f t="shared" si="86"/>
        <v>ProPublica</v>
      </c>
      <c r="F1833" t="s">
        <v>2751</v>
      </c>
      <c r="G1833" t="s">
        <v>2802</v>
      </c>
      <c r="H1833" t="s">
        <v>1896</v>
      </c>
      <c r="I1833" s="1">
        <v>20000</v>
      </c>
      <c r="J1833">
        <v>2013</v>
      </c>
    </row>
    <row r="1834" spans="1:12" x14ac:dyDescent="0.2">
      <c r="A1834">
        <v>541303250</v>
      </c>
      <c r="B1834" s="5">
        <v>541660459</v>
      </c>
      <c r="C1834" t="str">
        <f t="shared" si="84"/>
        <v>541303250_2014</v>
      </c>
      <c r="D1834" t="str">
        <f t="shared" si="85"/>
        <v>Acorn Alcinda Foundation Inc_Alliance Defense Fund201420000</v>
      </c>
      <c r="E1834" t="str">
        <f t="shared" si="86"/>
        <v>ProPublica</v>
      </c>
      <c r="F1834" t="s">
        <v>2750</v>
      </c>
      <c r="G1834" t="s">
        <v>2802</v>
      </c>
      <c r="H1834" t="s">
        <v>1896</v>
      </c>
      <c r="I1834" s="1">
        <v>20000</v>
      </c>
      <c r="J1834">
        <v>2014</v>
      </c>
    </row>
    <row r="1835" spans="1:12" x14ac:dyDescent="0.2">
      <c r="A1835">
        <v>541303250</v>
      </c>
      <c r="B1835" s="5">
        <v>541660459</v>
      </c>
      <c r="C1835" t="str">
        <f t="shared" si="84"/>
        <v>541303250_2015</v>
      </c>
      <c r="D1835" t="str">
        <f t="shared" si="85"/>
        <v>Acorn Alcinda Foundation Inc_Alliance Defense Fund201521000</v>
      </c>
      <c r="E1835" t="str">
        <f t="shared" si="86"/>
        <v>ProPublica</v>
      </c>
      <c r="F1835" t="s">
        <v>2749</v>
      </c>
      <c r="G1835" t="s">
        <v>2802</v>
      </c>
      <c r="H1835" t="s">
        <v>1896</v>
      </c>
      <c r="I1835" s="1">
        <v>21000</v>
      </c>
      <c r="J1835">
        <v>2015</v>
      </c>
    </row>
    <row r="1836" spans="1:12" x14ac:dyDescent="0.2">
      <c r="A1836">
        <v>541303250</v>
      </c>
      <c r="B1836" s="5">
        <v>541660459</v>
      </c>
      <c r="C1836" t="str">
        <f t="shared" si="84"/>
        <v>541303250_2016</v>
      </c>
      <c r="D1836" t="str">
        <f t="shared" si="85"/>
        <v>Acorn Alcinda Foundation Inc_Alliance Defense Fund201622000</v>
      </c>
      <c r="E1836" t="str">
        <f t="shared" si="86"/>
        <v>ProPublica</v>
      </c>
      <c r="F1836" t="s">
        <v>2748</v>
      </c>
      <c r="G1836" t="s">
        <v>2802</v>
      </c>
      <c r="H1836" t="s">
        <v>1896</v>
      </c>
      <c r="I1836" s="1">
        <v>22000</v>
      </c>
      <c r="J1836">
        <v>2016</v>
      </c>
    </row>
    <row r="1837" spans="1:12" x14ac:dyDescent="0.2">
      <c r="A1837">
        <v>541303250</v>
      </c>
      <c r="B1837" s="5">
        <v>541660459</v>
      </c>
      <c r="C1837" t="str">
        <f t="shared" si="84"/>
        <v>541303250_2017</v>
      </c>
      <c r="D1837" t="str">
        <f t="shared" si="85"/>
        <v>Acorn Alcinda Foundation Inc_Alliance Defense Fund201720000</v>
      </c>
      <c r="E1837" t="str">
        <f t="shared" si="86"/>
        <v>ProPublica</v>
      </c>
      <c r="F1837" t="s">
        <v>2747</v>
      </c>
      <c r="G1837" t="s">
        <v>2802</v>
      </c>
      <c r="H1837" t="s">
        <v>1896</v>
      </c>
      <c r="I1837" s="1">
        <v>20000</v>
      </c>
      <c r="J1837">
        <v>2017</v>
      </c>
    </row>
    <row r="1838" spans="1:12" x14ac:dyDescent="0.2">
      <c r="A1838">
        <v>541303250</v>
      </c>
      <c r="B1838" s="5">
        <v>541660459</v>
      </c>
      <c r="C1838" t="str">
        <f t="shared" si="84"/>
        <v>541303250_2018</v>
      </c>
      <c r="D1838" t="str">
        <f t="shared" si="85"/>
        <v>Acorn Alcinda Foundation Inc_Alliance Defense Fund201820000</v>
      </c>
      <c r="E1838" t="str">
        <f t="shared" si="86"/>
        <v>ProPublica</v>
      </c>
      <c r="F1838" t="s">
        <v>2746</v>
      </c>
      <c r="G1838" t="s">
        <v>2802</v>
      </c>
      <c r="H1838" t="s">
        <v>1896</v>
      </c>
      <c r="I1838" s="1">
        <v>20000</v>
      </c>
      <c r="J1838">
        <v>2018</v>
      </c>
    </row>
    <row r="1839" spans="1:12" x14ac:dyDescent="0.2">
      <c r="A1839">
        <v>541303250</v>
      </c>
      <c r="B1839" s="5">
        <v>541660459</v>
      </c>
      <c r="C1839" t="str">
        <f t="shared" si="84"/>
        <v>541303250_2019</v>
      </c>
      <c r="D1839" t="str">
        <f t="shared" si="85"/>
        <v>Acorn Alcinda Foundation Inc_Alliance Defense Fund201920000</v>
      </c>
      <c r="E1839" t="str">
        <f t="shared" si="86"/>
        <v>ProPublica</v>
      </c>
      <c r="F1839" t="s">
        <v>2745</v>
      </c>
      <c r="G1839" t="s">
        <v>2802</v>
      </c>
      <c r="H1839" t="s">
        <v>1896</v>
      </c>
      <c r="I1839" s="1">
        <v>20000</v>
      </c>
      <c r="J1839">
        <v>2019</v>
      </c>
    </row>
    <row r="1840" spans="1:12" x14ac:dyDescent="0.2">
      <c r="A1840">
        <v>541303250</v>
      </c>
      <c r="B1840" s="5">
        <v>541660459</v>
      </c>
      <c r="C1840" t="str">
        <f t="shared" si="84"/>
        <v>541303250_2020</v>
      </c>
      <c r="D1840" t="str">
        <f t="shared" si="85"/>
        <v>Acorn Alcinda Foundation Inc_Alliance Defense Fund202018000</v>
      </c>
      <c r="E1840" t="str">
        <f t="shared" si="86"/>
        <v>ProPublica</v>
      </c>
      <c r="F1840" t="s">
        <v>2744</v>
      </c>
      <c r="G1840" t="s">
        <v>2802</v>
      </c>
      <c r="H1840" t="s">
        <v>1896</v>
      </c>
      <c r="I1840" s="1">
        <v>18000</v>
      </c>
      <c r="J1840">
        <v>2020</v>
      </c>
    </row>
    <row r="1841" spans="1:10" x14ac:dyDescent="0.2">
      <c r="A1841">
        <v>541303250</v>
      </c>
      <c r="B1841" s="5">
        <v>541660459</v>
      </c>
      <c r="C1841" t="str">
        <f t="shared" si="84"/>
        <v>541303250_2021</v>
      </c>
      <c r="D1841" t="str">
        <f t="shared" si="85"/>
        <v>Acorn Alcinda Foundation Inc_Alliance Defense Fund202117000</v>
      </c>
      <c r="E1841" t="str">
        <f t="shared" si="86"/>
        <v>ProPublica</v>
      </c>
      <c r="F1841" t="s">
        <v>2743</v>
      </c>
      <c r="G1841" t="s">
        <v>2802</v>
      </c>
      <c r="H1841" t="s">
        <v>1896</v>
      </c>
      <c r="I1841" s="1">
        <v>17000</v>
      </c>
      <c r="J1841">
        <v>2021</v>
      </c>
    </row>
    <row r="1842" spans="1:10" x14ac:dyDescent="0.2">
      <c r="A1842">
        <v>541303250</v>
      </c>
      <c r="B1842" s="5">
        <v>541660459</v>
      </c>
      <c r="C1842" t="str">
        <f t="shared" si="84"/>
        <v>541303250_2022</v>
      </c>
      <c r="D1842" t="str">
        <f t="shared" si="85"/>
        <v>Acorn Alcinda Foundation Inc_Alliance Defense Fund202219000</v>
      </c>
      <c r="E1842" t="str">
        <f t="shared" si="86"/>
        <v>ProPublica</v>
      </c>
      <c r="F1842" t="s">
        <v>2742</v>
      </c>
      <c r="G1842" t="s">
        <v>2802</v>
      </c>
      <c r="H1842" t="s">
        <v>1896</v>
      </c>
      <c r="I1842" s="1">
        <v>19000</v>
      </c>
      <c r="J1842">
        <v>2022</v>
      </c>
    </row>
    <row r="1843" spans="1:10" x14ac:dyDescent="0.2">
      <c r="A1843">
        <v>541303250</v>
      </c>
      <c r="B1843" s="5">
        <v>541660459</v>
      </c>
      <c r="C1843" t="str">
        <f t="shared" si="84"/>
        <v>541303250_2023</v>
      </c>
      <c r="D1843" t="str">
        <f t="shared" si="85"/>
        <v>Acorn Alcinda Foundation Inc_Alliance Defense Fund202315000</v>
      </c>
      <c r="E1843" t="str">
        <f t="shared" si="86"/>
        <v>ProPublica</v>
      </c>
      <c r="F1843" t="s">
        <v>2741</v>
      </c>
      <c r="G1843" t="s">
        <v>2802</v>
      </c>
      <c r="H1843" t="s">
        <v>1896</v>
      </c>
      <c r="I1843" s="1">
        <v>15000</v>
      </c>
      <c r="J1843">
        <v>2023</v>
      </c>
    </row>
    <row r="1844" spans="1:10" x14ac:dyDescent="0.2">
      <c r="A1844">
        <v>541303250</v>
      </c>
      <c r="B1844" s="5">
        <v>541660459</v>
      </c>
      <c r="C1844" t="str">
        <f t="shared" si="84"/>
        <v>541303250_2024</v>
      </c>
      <c r="D1844" t="str">
        <f t="shared" si="85"/>
        <v>Acorn Alcinda Foundation Inc_Alliance Defense Fund202415000</v>
      </c>
      <c r="E1844" t="str">
        <f t="shared" si="86"/>
        <v>ProPublica</v>
      </c>
      <c r="F1844" t="s">
        <v>2740</v>
      </c>
      <c r="G1844" t="s">
        <v>2802</v>
      </c>
      <c r="H1844" t="s">
        <v>1896</v>
      </c>
      <c r="I1844" s="1">
        <v>15000</v>
      </c>
      <c r="J1844">
        <v>2024</v>
      </c>
    </row>
    <row r="1845" spans="1:10" x14ac:dyDescent="0.2">
      <c r="A1845">
        <v>383353871</v>
      </c>
      <c r="B1845" s="5">
        <v>541660459</v>
      </c>
      <c r="C1845" t="str">
        <f t="shared" si="84"/>
        <v>383353871_2010</v>
      </c>
      <c r="D1845" t="str">
        <f t="shared" si="85"/>
        <v>Anchor Foundation_Alliance Defense Fund201050000</v>
      </c>
      <c r="E1845" t="str">
        <f t="shared" si="86"/>
        <v>ProPublica</v>
      </c>
      <c r="F1845" t="s">
        <v>2754</v>
      </c>
      <c r="G1845" t="s">
        <v>604</v>
      </c>
      <c r="H1845" t="s">
        <v>1896</v>
      </c>
      <c r="I1845" s="1">
        <v>50000</v>
      </c>
      <c r="J1845">
        <v>2010</v>
      </c>
    </row>
    <row r="1846" spans="1:10" x14ac:dyDescent="0.2">
      <c r="A1846">
        <v>383353871</v>
      </c>
      <c r="B1846" s="5">
        <v>541660459</v>
      </c>
      <c r="C1846" t="str">
        <f t="shared" si="84"/>
        <v>383353871_2011</v>
      </c>
      <c r="D1846" t="str">
        <f t="shared" si="85"/>
        <v>Anchor Foundation_Alliance Defense Fund201120000</v>
      </c>
      <c r="E1846" t="str">
        <f t="shared" si="86"/>
        <v>ProPublica</v>
      </c>
      <c r="F1846" t="s">
        <v>2809</v>
      </c>
      <c r="G1846" t="s">
        <v>604</v>
      </c>
      <c r="H1846" t="s">
        <v>1896</v>
      </c>
      <c r="I1846" s="1">
        <v>20000</v>
      </c>
      <c r="J1846">
        <v>2011</v>
      </c>
    </row>
    <row r="1847" spans="1:10" x14ac:dyDescent="0.2">
      <c r="A1847">
        <v>510147901</v>
      </c>
      <c r="B1847" s="5">
        <v>541660459</v>
      </c>
      <c r="C1847" t="str">
        <f t="shared" si="84"/>
        <v>510147901_2014</v>
      </c>
      <c r="D1847" t="str">
        <f t="shared" si="85"/>
        <v>Anderson Family Foundation_Alliance Defense Fund201435000</v>
      </c>
      <c r="E1847" t="str">
        <f t="shared" si="86"/>
        <v>ProPublica</v>
      </c>
      <c r="F1847" t="s">
        <v>2763</v>
      </c>
      <c r="G1847" t="s">
        <v>2803</v>
      </c>
      <c r="H1847" t="s">
        <v>1896</v>
      </c>
      <c r="I1847" s="1">
        <v>35000</v>
      </c>
      <c r="J1847">
        <v>2014</v>
      </c>
    </row>
    <row r="1848" spans="1:10" x14ac:dyDescent="0.2">
      <c r="A1848">
        <v>510147901</v>
      </c>
      <c r="B1848" s="5">
        <v>541660459</v>
      </c>
      <c r="C1848" t="str">
        <f t="shared" si="84"/>
        <v>510147901_2016</v>
      </c>
      <c r="D1848" t="str">
        <f t="shared" si="85"/>
        <v>Anderson Family Foundation_Alliance Defense Fund201653000</v>
      </c>
      <c r="E1848" t="str">
        <f t="shared" si="86"/>
        <v>ProPublica</v>
      </c>
      <c r="F1848" t="s">
        <v>2762</v>
      </c>
      <c r="G1848" t="s">
        <v>2803</v>
      </c>
      <c r="H1848" t="s">
        <v>1896</v>
      </c>
      <c r="I1848" s="1">
        <v>53000</v>
      </c>
      <c r="J1848">
        <v>2016</v>
      </c>
    </row>
    <row r="1849" spans="1:10" x14ac:dyDescent="0.2">
      <c r="A1849">
        <v>510147901</v>
      </c>
      <c r="B1849" s="5">
        <v>541660459</v>
      </c>
      <c r="C1849" t="str">
        <f t="shared" si="84"/>
        <v>510147901_2017</v>
      </c>
      <c r="D1849" t="str">
        <f t="shared" si="85"/>
        <v>Anderson Family Foundation_Alliance Defense Fund201745000</v>
      </c>
      <c r="E1849" t="str">
        <f t="shared" si="86"/>
        <v>ProPublica</v>
      </c>
      <c r="F1849" t="s">
        <v>2761</v>
      </c>
      <c r="G1849" t="s">
        <v>2803</v>
      </c>
      <c r="H1849" t="s">
        <v>1896</v>
      </c>
      <c r="I1849" s="1">
        <v>45000</v>
      </c>
      <c r="J1849">
        <v>2017</v>
      </c>
    </row>
    <row r="1850" spans="1:10" x14ac:dyDescent="0.2">
      <c r="A1850">
        <v>510147901</v>
      </c>
      <c r="B1850" s="5">
        <v>541660459</v>
      </c>
      <c r="C1850" t="str">
        <f t="shared" si="84"/>
        <v>510147901_2018</v>
      </c>
      <c r="D1850" t="str">
        <f t="shared" si="85"/>
        <v>Anderson Family Foundation_Alliance Defense Fund201855000</v>
      </c>
      <c r="E1850" t="str">
        <f t="shared" si="86"/>
        <v>ProPublica</v>
      </c>
      <c r="F1850" t="s">
        <v>2760</v>
      </c>
      <c r="G1850" t="s">
        <v>2803</v>
      </c>
      <c r="H1850" t="s">
        <v>1896</v>
      </c>
      <c r="I1850" s="1">
        <v>55000</v>
      </c>
      <c r="J1850">
        <v>2018</v>
      </c>
    </row>
    <row r="1851" spans="1:10" x14ac:dyDescent="0.2">
      <c r="A1851">
        <v>510147901</v>
      </c>
      <c r="B1851" s="5">
        <v>541660459</v>
      </c>
      <c r="C1851" t="str">
        <f t="shared" si="84"/>
        <v>510147901_2019</v>
      </c>
      <c r="D1851" t="str">
        <f t="shared" si="85"/>
        <v>Anderson Family Foundation_Alliance Defense Fund201955000</v>
      </c>
      <c r="E1851" t="str">
        <f t="shared" si="86"/>
        <v>ProPublica</v>
      </c>
      <c r="F1851" t="s">
        <v>2759</v>
      </c>
      <c r="G1851" t="s">
        <v>2803</v>
      </c>
      <c r="H1851" t="s">
        <v>1896</v>
      </c>
      <c r="I1851" s="1">
        <v>55000</v>
      </c>
      <c r="J1851">
        <v>2019</v>
      </c>
    </row>
    <row r="1852" spans="1:10" x14ac:dyDescent="0.2">
      <c r="A1852">
        <v>510147901</v>
      </c>
      <c r="B1852" s="5">
        <v>541660459</v>
      </c>
      <c r="C1852" t="str">
        <f t="shared" si="84"/>
        <v>510147901_2020</v>
      </c>
      <c r="D1852" t="str">
        <f t="shared" si="85"/>
        <v>Anderson Family Foundation_Alliance Defense Fund202055000</v>
      </c>
      <c r="E1852" t="str">
        <f t="shared" si="86"/>
        <v>ProPublica</v>
      </c>
      <c r="F1852" t="s">
        <v>2758</v>
      </c>
      <c r="G1852" t="s">
        <v>2803</v>
      </c>
      <c r="H1852" t="s">
        <v>1896</v>
      </c>
      <c r="I1852" s="1">
        <v>55000</v>
      </c>
      <c r="J1852">
        <v>2020</v>
      </c>
    </row>
    <row r="1853" spans="1:10" x14ac:dyDescent="0.2">
      <c r="A1853">
        <v>510147901</v>
      </c>
      <c r="B1853" s="5">
        <v>541660459</v>
      </c>
      <c r="C1853" t="str">
        <f t="shared" si="84"/>
        <v>510147901_2021</v>
      </c>
      <c r="D1853" t="str">
        <f t="shared" si="85"/>
        <v>Anderson Family Foundation_Alliance Defense Fund2021200000</v>
      </c>
      <c r="E1853" t="str">
        <f t="shared" si="86"/>
        <v>ProPublica</v>
      </c>
      <c r="F1853" t="s">
        <v>2757</v>
      </c>
      <c r="G1853" t="s">
        <v>2803</v>
      </c>
      <c r="H1853" t="s">
        <v>1896</v>
      </c>
      <c r="I1853" s="1">
        <v>200000</v>
      </c>
      <c r="J1853">
        <v>2021</v>
      </c>
    </row>
    <row r="1854" spans="1:10" x14ac:dyDescent="0.2">
      <c r="A1854">
        <v>510147901</v>
      </c>
      <c r="B1854" s="5">
        <v>541660459</v>
      </c>
      <c r="C1854" t="str">
        <f t="shared" si="84"/>
        <v>510147901_2022</v>
      </c>
      <c r="D1854" t="str">
        <f t="shared" si="85"/>
        <v>Anderson Family Foundation_Alliance Defense Fund2022200000</v>
      </c>
      <c r="E1854" t="str">
        <f t="shared" si="86"/>
        <v>ProPublica</v>
      </c>
      <c r="F1854" t="s">
        <v>2756</v>
      </c>
      <c r="G1854" t="s">
        <v>2803</v>
      </c>
      <c r="H1854" t="s">
        <v>1896</v>
      </c>
      <c r="I1854" s="1">
        <v>200000</v>
      </c>
      <c r="J1854">
        <v>2022</v>
      </c>
    </row>
    <row r="1855" spans="1:10" x14ac:dyDescent="0.2">
      <c r="A1855">
        <v>510147901</v>
      </c>
      <c r="B1855" s="5">
        <v>541660459</v>
      </c>
      <c r="C1855" t="str">
        <f t="shared" si="84"/>
        <v>510147901_2023</v>
      </c>
      <c r="D1855" t="str">
        <f t="shared" si="85"/>
        <v>Anderson Family Foundation_Alliance Defense Fund2023300000</v>
      </c>
      <c r="E1855" t="str">
        <f t="shared" si="86"/>
        <v>ProPublica</v>
      </c>
      <c r="F1855" t="s">
        <v>2755</v>
      </c>
      <c r="G1855" t="s">
        <v>2803</v>
      </c>
      <c r="H1855" t="s">
        <v>1896</v>
      </c>
      <c r="I1855" s="1">
        <v>300000</v>
      </c>
      <c r="J1855">
        <v>2023</v>
      </c>
    </row>
    <row r="1856" spans="1:10" x14ac:dyDescent="0.2">
      <c r="A1856">
        <v>581999767</v>
      </c>
      <c r="B1856" s="5">
        <v>541660459</v>
      </c>
      <c r="C1856" t="str">
        <f t="shared" si="84"/>
        <v>581999767_2010</v>
      </c>
      <c r="D1856" t="str">
        <f t="shared" si="85"/>
        <v>Arthur And Sarah Merrill Foundation Inc_Alliance Defense Fund2010250</v>
      </c>
      <c r="E1856" t="str">
        <f t="shared" si="86"/>
        <v>ProPublica</v>
      </c>
      <c r="F1856" t="s">
        <v>2764</v>
      </c>
      <c r="G1856" t="s">
        <v>2804</v>
      </c>
      <c r="H1856" t="s">
        <v>1896</v>
      </c>
      <c r="I1856" s="1">
        <v>250</v>
      </c>
      <c r="J1856">
        <v>2010</v>
      </c>
    </row>
    <row r="1857" spans="1:10" x14ac:dyDescent="0.2">
      <c r="A1857">
        <v>206090921</v>
      </c>
      <c r="B1857" s="5">
        <v>541660459</v>
      </c>
      <c r="C1857" t="str">
        <f t="shared" si="84"/>
        <v>206090921_2010</v>
      </c>
      <c r="D1857" t="str">
        <f t="shared" si="85"/>
        <v>Arthur G Jaros Sr And Dawn L Jaros Charitable Tr_Alliance Defense Fund20103000</v>
      </c>
      <c r="E1857" t="str">
        <f t="shared" si="86"/>
        <v>ProPublica</v>
      </c>
      <c r="F1857" t="s">
        <v>2766</v>
      </c>
      <c r="G1857" t="s">
        <v>2805</v>
      </c>
      <c r="H1857" t="s">
        <v>1896</v>
      </c>
      <c r="I1857" s="1">
        <v>3000</v>
      </c>
      <c r="J1857">
        <v>2010</v>
      </c>
    </row>
    <row r="1858" spans="1:10" x14ac:dyDescent="0.2">
      <c r="A1858">
        <v>206090921</v>
      </c>
      <c r="B1858" s="5">
        <v>541660459</v>
      </c>
      <c r="C1858" t="str">
        <f t="shared" ref="C1858:C1921" si="87">_xlfn.CONCAT(A1858,"_",J1858)</f>
        <v>206090921_2011</v>
      </c>
      <c r="D1858" t="str">
        <f t="shared" ref="D1858:D1921" si="88">_xlfn.CONCAT(G1858,"_",H1858,J1858,I1858)</f>
        <v>Arthur G Jaros Sr And Dawn L Jaros Charitable Tr_Alliance Defense Fund20113000</v>
      </c>
      <c r="E1858" t="str">
        <f t="shared" ref="E1858:E1921" si="89">IF(ISNUMBER(SEARCH("Conservative",F1858)),"CT",IF(ISNUMBER(SEARCH("Propublica",F1858)),"ProPublica","990"))</f>
        <v>ProPublica</v>
      </c>
      <c r="F1858" t="s">
        <v>2765</v>
      </c>
      <c r="G1858" t="s">
        <v>2805</v>
      </c>
      <c r="H1858" t="s">
        <v>1896</v>
      </c>
      <c r="I1858" s="1">
        <v>3000</v>
      </c>
      <c r="J1858">
        <v>2011</v>
      </c>
    </row>
    <row r="1859" spans="1:10" x14ac:dyDescent="0.2">
      <c r="A1859">
        <v>561802700</v>
      </c>
      <c r="B1859" s="5">
        <v>541660459</v>
      </c>
      <c r="C1859" t="str">
        <f t="shared" si="87"/>
        <v>561802700_2011</v>
      </c>
      <c r="D1859" t="str">
        <f t="shared" si="88"/>
        <v>Bailey Endowment Inc_Alliance Defense Fund2011100</v>
      </c>
      <c r="E1859" t="str">
        <f t="shared" si="89"/>
        <v>ProPublica</v>
      </c>
      <c r="F1859" t="s">
        <v>2768</v>
      </c>
      <c r="G1859" t="s">
        <v>2806</v>
      </c>
      <c r="H1859" t="s">
        <v>1896</v>
      </c>
      <c r="I1859" s="1">
        <v>100</v>
      </c>
      <c r="J1859">
        <v>2011</v>
      </c>
    </row>
    <row r="1860" spans="1:10" x14ac:dyDescent="0.2">
      <c r="A1860">
        <v>561802700</v>
      </c>
      <c r="B1860" s="5">
        <v>541660459</v>
      </c>
      <c r="C1860" t="str">
        <f t="shared" si="87"/>
        <v>561802700_2012</v>
      </c>
      <c r="D1860" t="str">
        <f t="shared" si="88"/>
        <v>Bailey Endowment Inc_Alliance Defense Fund2012100</v>
      </c>
      <c r="E1860" t="str">
        <f t="shared" si="89"/>
        <v>ProPublica</v>
      </c>
      <c r="F1860" t="s">
        <v>2767</v>
      </c>
      <c r="G1860" t="s">
        <v>2806</v>
      </c>
      <c r="H1860" t="s">
        <v>1896</v>
      </c>
      <c r="I1860" s="1">
        <v>100</v>
      </c>
      <c r="J1860">
        <v>2012</v>
      </c>
    </row>
    <row r="1861" spans="1:10" x14ac:dyDescent="0.2">
      <c r="A1861">
        <v>593154364</v>
      </c>
      <c r="B1861" s="5">
        <v>541660459</v>
      </c>
      <c r="C1861" t="str">
        <f t="shared" si="87"/>
        <v>593154364_2011</v>
      </c>
      <c r="D1861" t="str">
        <f t="shared" si="88"/>
        <v>Bailey Family Foundation Inc_Alliance Defense Fund20112000</v>
      </c>
      <c r="E1861" t="str">
        <f t="shared" si="89"/>
        <v>ProPublica</v>
      </c>
      <c r="F1861" t="s">
        <v>2770</v>
      </c>
      <c r="G1861" t="s">
        <v>640</v>
      </c>
      <c r="H1861" t="s">
        <v>1896</v>
      </c>
      <c r="I1861" s="1">
        <v>2000</v>
      </c>
      <c r="J1861">
        <v>2011</v>
      </c>
    </row>
    <row r="1862" spans="1:10" x14ac:dyDescent="0.2">
      <c r="A1862">
        <v>593154364</v>
      </c>
      <c r="B1862" s="5">
        <v>541660459</v>
      </c>
      <c r="C1862" t="str">
        <f t="shared" si="87"/>
        <v>593154364_2012</v>
      </c>
      <c r="D1862" t="str">
        <f t="shared" si="88"/>
        <v>Bailey Family Foundation Inc_Alliance Defense Fund20123000</v>
      </c>
      <c r="E1862" t="str">
        <f t="shared" si="89"/>
        <v>ProPublica</v>
      </c>
      <c r="F1862" t="s">
        <v>2769</v>
      </c>
      <c r="G1862" t="s">
        <v>640</v>
      </c>
      <c r="H1862" t="s">
        <v>1896</v>
      </c>
      <c r="I1862" s="1">
        <v>3000</v>
      </c>
      <c r="J1862">
        <v>2012</v>
      </c>
    </row>
    <row r="1863" spans="1:10" x14ac:dyDescent="0.2">
      <c r="A1863">
        <v>626051080</v>
      </c>
      <c r="B1863" s="5">
        <v>541660459</v>
      </c>
      <c r="C1863" t="str">
        <f t="shared" si="87"/>
        <v>626051080_2012</v>
      </c>
      <c r="D1863" t="str">
        <f t="shared" si="88"/>
        <v>Baptist Missions Inc_Alliance Defense Fund201210000</v>
      </c>
      <c r="E1863" t="str">
        <f t="shared" si="89"/>
        <v>ProPublica</v>
      </c>
      <c r="F1863" t="s">
        <v>2689</v>
      </c>
      <c r="G1863" t="s">
        <v>2730</v>
      </c>
      <c r="H1863" t="s">
        <v>1896</v>
      </c>
      <c r="I1863" s="1">
        <v>10000</v>
      </c>
      <c r="J1863">
        <v>2012</v>
      </c>
    </row>
    <row r="1864" spans="1:10" x14ac:dyDescent="0.2">
      <c r="A1864">
        <v>626051080</v>
      </c>
      <c r="B1864" s="5">
        <v>541660459</v>
      </c>
      <c r="C1864" t="str">
        <f t="shared" si="87"/>
        <v>626051080_2012</v>
      </c>
      <c r="D1864" t="str">
        <f t="shared" si="88"/>
        <v>Baptist Missions Inc_Alliance Defense Fund201210000</v>
      </c>
      <c r="E1864" t="str">
        <f t="shared" si="89"/>
        <v>ProPublica</v>
      </c>
      <c r="F1864" t="s">
        <v>2689</v>
      </c>
      <c r="G1864" t="s">
        <v>2730</v>
      </c>
      <c r="H1864" t="s">
        <v>1896</v>
      </c>
      <c r="I1864" s="1">
        <v>10000</v>
      </c>
      <c r="J1864">
        <v>2012</v>
      </c>
    </row>
    <row r="1865" spans="1:10" x14ac:dyDescent="0.2">
      <c r="A1865">
        <v>626051080</v>
      </c>
      <c r="B1865" s="5">
        <v>541660459</v>
      </c>
      <c r="C1865" t="str">
        <f t="shared" si="87"/>
        <v>626051080_2013</v>
      </c>
      <c r="D1865" t="str">
        <f t="shared" si="88"/>
        <v>Baptist Missions Inc_Alliance Defense Fund201310000</v>
      </c>
      <c r="E1865" t="str">
        <f t="shared" si="89"/>
        <v>ProPublica</v>
      </c>
      <c r="F1865" t="s">
        <v>2692</v>
      </c>
      <c r="G1865" t="s">
        <v>2730</v>
      </c>
      <c r="H1865" t="s">
        <v>1896</v>
      </c>
      <c r="I1865" s="1">
        <v>10000</v>
      </c>
      <c r="J1865">
        <v>2013</v>
      </c>
    </row>
    <row r="1866" spans="1:10" x14ac:dyDescent="0.2">
      <c r="A1866">
        <v>626051080</v>
      </c>
      <c r="B1866" s="5">
        <v>541660459</v>
      </c>
      <c r="C1866" t="str">
        <f t="shared" si="87"/>
        <v>626051080_2013</v>
      </c>
      <c r="D1866" t="str">
        <f t="shared" si="88"/>
        <v>Baptist Missions Inc_Alliance Defense Fund201310000</v>
      </c>
      <c r="E1866" t="str">
        <f t="shared" si="89"/>
        <v>ProPublica</v>
      </c>
      <c r="F1866" t="s">
        <v>2696</v>
      </c>
      <c r="G1866" t="s">
        <v>2730</v>
      </c>
      <c r="H1866" t="s">
        <v>1896</v>
      </c>
      <c r="I1866" s="1">
        <v>10000</v>
      </c>
      <c r="J1866">
        <v>2013</v>
      </c>
    </row>
    <row r="1867" spans="1:10" x14ac:dyDescent="0.2">
      <c r="A1867">
        <v>626051080</v>
      </c>
      <c r="B1867" s="5">
        <v>541660459</v>
      </c>
      <c r="C1867" t="str">
        <f t="shared" si="87"/>
        <v>626051080_2014</v>
      </c>
      <c r="D1867" t="str">
        <f t="shared" si="88"/>
        <v>Baptist Missions Inc_Alliance Defense Fund201425000</v>
      </c>
      <c r="E1867" t="str">
        <f t="shared" si="89"/>
        <v>ProPublica</v>
      </c>
      <c r="F1867" t="s">
        <v>2693</v>
      </c>
      <c r="G1867" t="s">
        <v>2730</v>
      </c>
      <c r="H1867" t="s">
        <v>1896</v>
      </c>
      <c r="I1867" s="1">
        <v>25000</v>
      </c>
      <c r="J1867">
        <v>2014</v>
      </c>
    </row>
    <row r="1868" spans="1:10" x14ac:dyDescent="0.2">
      <c r="A1868">
        <v>626051080</v>
      </c>
      <c r="B1868" s="5">
        <v>541660459</v>
      </c>
      <c r="C1868" t="str">
        <f t="shared" si="87"/>
        <v>626051080_2014</v>
      </c>
      <c r="D1868" t="str">
        <f t="shared" si="88"/>
        <v>Baptist Missions Inc_Alliance Defense Fund201425000</v>
      </c>
      <c r="E1868" t="str">
        <f t="shared" si="89"/>
        <v>ProPublica</v>
      </c>
      <c r="F1868" t="s">
        <v>2699</v>
      </c>
      <c r="G1868" t="s">
        <v>2730</v>
      </c>
      <c r="H1868" t="s">
        <v>1896</v>
      </c>
      <c r="I1868" s="1">
        <v>25000</v>
      </c>
      <c r="J1868">
        <v>2014</v>
      </c>
    </row>
    <row r="1869" spans="1:10" x14ac:dyDescent="0.2">
      <c r="A1869">
        <v>626051080</v>
      </c>
      <c r="B1869" s="5">
        <v>541660459</v>
      </c>
      <c r="C1869" t="str">
        <f t="shared" si="87"/>
        <v>626051080_2015</v>
      </c>
      <c r="D1869" t="str">
        <f t="shared" si="88"/>
        <v>Baptist Missions Inc_Alliance Defense Fund201525000</v>
      </c>
      <c r="E1869" t="str">
        <f t="shared" si="89"/>
        <v>ProPublica</v>
      </c>
      <c r="F1869" t="s">
        <v>2698</v>
      </c>
      <c r="G1869" t="s">
        <v>2730</v>
      </c>
      <c r="H1869" t="s">
        <v>1896</v>
      </c>
      <c r="I1869" s="1">
        <v>25000</v>
      </c>
      <c r="J1869">
        <v>2015</v>
      </c>
    </row>
    <row r="1870" spans="1:10" x14ac:dyDescent="0.2">
      <c r="A1870">
        <v>626051080</v>
      </c>
      <c r="B1870" s="5">
        <v>541660459</v>
      </c>
      <c r="C1870" t="str">
        <f t="shared" si="87"/>
        <v>626051080_2015</v>
      </c>
      <c r="D1870" t="str">
        <f t="shared" si="88"/>
        <v>Baptist Missions Inc_Alliance Defense Fund201525000</v>
      </c>
      <c r="E1870" t="str">
        <f t="shared" si="89"/>
        <v>ProPublica</v>
      </c>
      <c r="F1870" t="s">
        <v>2703</v>
      </c>
      <c r="G1870" t="s">
        <v>2730</v>
      </c>
      <c r="H1870" t="s">
        <v>1896</v>
      </c>
      <c r="I1870" s="1">
        <v>25000</v>
      </c>
      <c r="J1870">
        <v>2015</v>
      </c>
    </row>
    <row r="1871" spans="1:10" x14ac:dyDescent="0.2">
      <c r="A1871">
        <v>626051080</v>
      </c>
      <c r="B1871" s="5">
        <v>541660459</v>
      </c>
      <c r="C1871" t="str">
        <f t="shared" si="87"/>
        <v>626051080_2016</v>
      </c>
      <c r="D1871" t="str">
        <f t="shared" si="88"/>
        <v>Baptist Missions Inc_Alliance Defense Fund201620000</v>
      </c>
      <c r="E1871" t="str">
        <f t="shared" si="89"/>
        <v>ProPublica</v>
      </c>
      <c r="F1871" t="s">
        <v>2697</v>
      </c>
      <c r="G1871" t="s">
        <v>2730</v>
      </c>
      <c r="H1871" t="s">
        <v>1896</v>
      </c>
      <c r="I1871" s="1">
        <v>20000</v>
      </c>
      <c r="J1871">
        <v>2016</v>
      </c>
    </row>
    <row r="1872" spans="1:10" x14ac:dyDescent="0.2">
      <c r="A1872">
        <v>626051080</v>
      </c>
      <c r="B1872" s="5">
        <v>541660459</v>
      </c>
      <c r="C1872" t="str">
        <f t="shared" si="87"/>
        <v>626051080_2016</v>
      </c>
      <c r="D1872" t="str">
        <f t="shared" si="88"/>
        <v>Baptist Missions Inc_Alliance Defense Fund201620000</v>
      </c>
      <c r="E1872" t="str">
        <f t="shared" si="89"/>
        <v>ProPublica</v>
      </c>
      <c r="F1872" t="s">
        <v>2702</v>
      </c>
      <c r="G1872" t="s">
        <v>2730</v>
      </c>
      <c r="H1872" t="s">
        <v>1896</v>
      </c>
      <c r="I1872" s="1">
        <v>20000</v>
      </c>
      <c r="J1872">
        <v>2016</v>
      </c>
    </row>
    <row r="1873" spans="1:10" x14ac:dyDescent="0.2">
      <c r="A1873">
        <v>626051080</v>
      </c>
      <c r="B1873" s="5">
        <v>541660459</v>
      </c>
      <c r="C1873" t="str">
        <f t="shared" si="87"/>
        <v>626051080_2017</v>
      </c>
      <c r="D1873" t="str">
        <f t="shared" si="88"/>
        <v>Baptist Missions Inc_Alliance Defense Fund2017100000</v>
      </c>
      <c r="E1873" t="str">
        <f t="shared" si="89"/>
        <v>ProPublica</v>
      </c>
      <c r="F1873" t="s">
        <v>2695</v>
      </c>
      <c r="G1873" t="s">
        <v>2730</v>
      </c>
      <c r="H1873" t="s">
        <v>1896</v>
      </c>
      <c r="I1873" s="1">
        <v>100000</v>
      </c>
      <c r="J1873">
        <v>2017</v>
      </c>
    </row>
    <row r="1874" spans="1:10" x14ac:dyDescent="0.2">
      <c r="A1874">
        <v>626051080</v>
      </c>
      <c r="B1874" s="5">
        <v>541660459</v>
      </c>
      <c r="C1874" t="str">
        <f t="shared" si="87"/>
        <v>626051080_2017</v>
      </c>
      <c r="D1874" t="str">
        <f t="shared" si="88"/>
        <v>Baptist Missions Inc_Alliance Defense Fund2017100000</v>
      </c>
      <c r="E1874" t="str">
        <f t="shared" si="89"/>
        <v>ProPublica</v>
      </c>
      <c r="F1874" t="s">
        <v>2700</v>
      </c>
      <c r="G1874" t="s">
        <v>2730</v>
      </c>
      <c r="H1874" t="s">
        <v>1896</v>
      </c>
      <c r="I1874" s="1">
        <v>100000</v>
      </c>
      <c r="J1874">
        <v>2017</v>
      </c>
    </row>
    <row r="1875" spans="1:10" x14ac:dyDescent="0.2">
      <c r="A1875">
        <v>626051080</v>
      </c>
      <c r="B1875" s="5">
        <v>541660459</v>
      </c>
      <c r="C1875" t="str">
        <f t="shared" si="87"/>
        <v>626051080_2018</v>
      </c>
      <c r="D1875" t="str">
        <f t="shared" si="88"/>
        <v>Baptist Missions Inc_Alliance Defense Fund201835000</v>
      </c>
      <c r="E1875" t="str">
        <f t="shared" si="89"/>
        <v>ProPublica</v>
      </c>
      <c r="F1875" t="s">
        <v>2687</v>
      </c>
      <c r="G1875" t="s">
        <v>2730</v>
      </c>
      <c r="H1875" t="s">
        <v>1896</v>
      </c>
      <c r="I1875" s="1">
        <v>35000</v>
      </c>
      <c r="J1875">
        <v>2018</v>
      </c>
    </row>
    <row r="1876" spans="1:10" x14ac:dyDescent="0.2">
      <c r="A1876">
        <v>626051080</v>
      </c>
      <c r="B1876" s="5">
        <v>541660459</v>
      </c>
      <c r="C1876" t="str">
        <f t="shared" si="87"/>
        <v>626051080_2018</v>
      </c>
      <c r="D1876" t="str">
        <f t="shared" si="88"/>
        <v>Baptist Missions Inc_Alliance Defense Fund201835000</v>
      </c>
      <c r="E1876" t="str">
        <f t="shared" si="89"/>
        <v>ProPublica</v>
      </c>
      <c r="F1876" t="s">
        <v>2701</v>
      </c>
      <c r="G1876" t="s">
        <v>2730</v>
      </c>
      <c r="H1876" t="s">
        <v>1896</v>
      </c>
      <c r="I1876" s="1">
        <v>35000</v>
      </c>
      <c r="J1876">
        <v>2018</v>
      </c>
    </row>
    <row r="1877" spans="1:10" x14ac:dyDescent="0.2">
      <c r="A1877">
        <v>626051080</v>
      </c>
      <c r="B1877" s="5">
        <v>541660459</v>
      </c>
      <c r="C1877" t="str">
        <f t="shared" si="87"/>
        <v>626051080_2020</v>
      </c>
      <c r="D1877" t="str">
        <f t="shared" si="88"/>
        <v>Baptist Missions Inc_Alliance Defense Fund202090000</v>
      </c>
      <c r="E1877" t="str">
        <f t="shared" si="89"/>
        <v>ProPublica</v>
      </c>
      <c r="F1877" t="s">
        <v>2681</v>
      </c>
      <c r="G1877" t="s">
        <v>2730</v>
      </c>
      <c r="H1877" t="s">
        <v>1896</v>
      </c>
      <c r="I1877" s="1">
        <v>90000</v>
      </c>
      <c r="J1877">
        <v>2020</v>
      </c>
    </row>
    <row r="1878" spans="1:10" x14ac:dyDescent="0.2">
      <c r="A1878">
        <v>626051080</v>
      </c>
      <c r="B1878" s="5">
        <v>541660459</v>
      </c>
      <c r="C1878" t="str">
        <f t="shared" si="87"/>
        <v>626051080_2021</v>
      </c>
      <c r="D1878" t="str">
        <f t="shared" si="88"/>
        <v>Baptist Missions Inc_Alliance Defense Fund202148000</v>
      </c>
      <c r="E1878" t="str">
        <f t="shared" si="89"/>
        <v>ProPublica</v>
      </c>
      <c r="F1878" t="s">
        <v>2682</v>
      </c>
      <c r="G1878" t="s">
        <v>2730</v>
      </c>
      <c r="H1878" t="s">
        <v>1896</v>
      </c>
      <c r="I1878" s="1">
        <v>48000</v>
      </c>
      <c r="J1878">
        <v>2021</v>
      </c>
    </row>
    <row r="1879" spans="1:10" x14ac:dyDescent="0.2">
      <c r="A1879">
        <v>362904503</v>
      </c>
      <c r="B1879" s="5">
        <v>541660459</v>
      </c>
      <c r="C1879" t="str">
        <f t="shared" si="87"/>
        <v>362904503_2011</v>
      </c>
      <c r="D1879" t="str">
        <f t="shared" si="88"/>
        <v>Barnabas Foundation_Alliance Defense Fund20116900</v>
      </c>
      <c r="E1879" t="str">
        <f t="shared" si="89"/>
        <v>ProPublica</v>
      </c>
      <c r="F1879" t="s">
        <v>2715</v>
      </c>
      <c r="G1879" t="s">
        <v>726</v>
      </c>
      <c r="H1879" t="s">
        <v>1896</v>
      </c>
      <c r="I1879" s="1">
        <v>6900</v>
      </c>
      <c r="J1879">
        <v>2011</v>
      </c>
    </row>
    <row r="1880" spans="1:10" x14ac:dyDescent="0.2">
      <c r="A1880">
        <v>203305451</v>
      </c>
      <c r="B1880" s="5">
        <v>541660459</v>
      </c>
      <c r="C1880" t="str">
        <f t="shared" si="87"/>
        <v>203305451_2010</v>
      </c>
      <c r="D1880" t="str">
        <f t="shared" si="88"/>
        <v>Biel Family Foundation Inc_Alliance Defense Fund2010100</v>
      </c>
      <c r="E1880" t="str">
        <f t="shared" si="89"/>
        <v>ProPublica</v>
      </c>
      <c r="F1880" t="s">
        <v>2772</v>
      </c>
      <c r="G1880" t="s">
        <v>733</v>
      </c>
      <c r="H1880" t="s">
        <v>1896</v>
      </c>
      <c r="I1880" s="1">
        <v>100</v>
      </c>
      <c r="J1880">
        <v>2010</v>
      </c>
    </row>
    <row r="1881" spans="1:10" x14ac:dyDescent="0.2">
      <c r="A1881">
        <v>203305451</v>
      </c>
      <c r="B1881" s="5">
        <v>541660459</v>
      </c>
      <c r="C1881" t="str">
        <f t="shared" si="87"/>
        <v>203305451_2011</v>
      </c>
      <c r="D1881" t="str">
        <f t="shared" si="88"/>
        <v>Biel Family Foundation Inc_Alliance Defense Fund2011450</v>
      </c>
      <c r="E1881" t="str">
        <f t="shared" si="89"/>
        <v>ProPublica</v>
      </c>
      <c r="F1881" t="s">
        <v>2771</v>
      </c>
      <c r="G1881" t="s">
        <v>733</v>
      </c>
      <c r="H1881" t="s">
        <v>1896</v>
      </c>
      <c r="I1881" s="1">
        <v>450</v>
      </c>
      <c r="J1881">
        <v>2011</v>
      </c>
    </row>
    <row r="1882" spans="1:10" x14ac:dyDescent="0.2">
      <c r="A1882">
        <v>452991344</v>
      </c>
      <c r="B1882" s="5">
        <v>541660459</v>
      </c>
      <c r="C1882" t="str">
        <f t="shared" si="87"/>
        <v>452991344_2011</v>
      </c>
      <c r="D1882" t="str">
        <f t="shared" si="88"/>
        <v>Blue Adobe Foundation_Alliance Defense Fund2011225</v>
      </c>
      <c r="E1882" t="str">
        <f t="shared" si="89"/>
        <v>ProPublica</v>
      </c>
      <c r="F1882" t="s">
        <v>2785</v>
      </c>
      <c r="G1882" t="s">
        <v>2807</v>
      </c>
      <c r="H1882" t="s">
        <v>1896</v>
      </c>
      <c r="I1882" s="1">
        <v>225</v>
      </c>
      <c r="J1882">
        <v>2011</v>
      </c>
    </row>
    <row r="1883" spans="1:10" x14ac:dyDescent="0.2">
      <c r="A1883">
        <v>452991344</v>
      </c>
      <c r="B1883" s="5">
        <v>541660459</v>
      </c>
      <c r="C1883" t="str">
        <f t="shared" si="87"/>
        <v>452991344_2012</v>
      </c>
      <c r="D1883" t="str">
        <f t="shared" si="88"/>
        <v>Blue Adobe Foundation_Alliance Defense Fund20122700</v>
      </c>
      <c r="E1883" t="str">
        <f t="shared" si="89"/>
        <v>ProPublica</v>
      </c>
      <c r="F1883" t="s">
        <v>2784</v>
      </c>
      <c r="G1883" t="s">
        <v>2807</v>
      </c>
      <c r="H1883" t="s">
        <v>1896</v>
      </c>
      <c r="I1883" s="1">
        <v>2700</v>
      </c>
      <c r="J1883">
        <v>2012</v>
      </c>
    </row>
    <row r="1884" spans="1:10" x14ac:dyDescent="0.2">
      <c r="A1884">
        <v>452991344</v>
      </c>
      <c r="B1884" s="5">
        <v>541660459</v>
      </c>
      <c r="C1884" t="str">
        <f t="shared" si="87"/>
        <v>452991344_2013</v>
      </c>
      <c r="D1884" t="str">
        <f t="shared" si="88"/>
        <v>Blue Adobe Foundation_Alliance Defense Fund20133700</v>
      </c>
      <c r="E1884" t="str">
        <f t="shared" si="89"/>
        <v>ProPublica</v>
      </c>
      <c r="F1884" t="s">
        <v>2783</v>
      </c>
      <c r="G1884" t="s">
        <v>2807</v>
      </c>
      <c r="H1884" t="s">
        <v>1896</v>
      </c>
      <c r="I1884" s="1">
        <v>3700</v>
      </c>
      <c r="J1884">
        <v>2013</v>
      </c>
    </row>
    <row r="1885" spans="1:10" x14ac:dyDescent="0.2">
      <c r="A1885">
        <v>452991344</v>
      </c>
      <c r="B1885" s="5">
        <v>541660459</v>
      </c>
      <c r="C1885" t="str">
        <f t="shared" si="87"/>
        <v>452991344_2014</v>
      </c>
      <c r="D1885" t="str">
        <f t="shared" si="88"/>
        <v>Blue Adobe Foundation_Alliance Defense Fund20142700</v>
      </c>
      <c r="E1885" t="str">
        <f t="shared" si="89"/>
        <v>ProPublica</v>
      </c>
      <c r="F1885" t="s">
        <v>2782</v>
      </c>
      <c r="G1885" t="s">
        <v>2807</v>
      </c>
      <c r="H1885" t="s">
        <v>1896</v>
      </c>
      <c r="I1885" s="1">
        <v>2700</v>
      </c>
      <c r="J1885">
        <v>2014</v>
      </c>
    </row>
    <row r="1886" spans="1:10" x14ac:dyDescent="0.2">
      <c r="A1886">
        <v>452991344</v>
      </c>
      <c r="B1886" s="5">
        <v>541660459</v>
      </c>
      <c r="C1886" t="str">
        <f t="shared" si="87"/>
        <v>452991344_2015</v>
      </c>
      <c r="D1886" t="str">
        <f t="shared" si="88"/>
        <v>Blue Adobe Foundation_Alliance Defense Fund20154200</v>
      </c>
      <c r="E1886" t="str">
        <f t="shared" si="89"/>
        <v>ProPublica</v>
      </c>
      <c r="F1886" t="s">
        <v>2781</v>
      </c>
      <c r="G1886" t="s">
        <v>2807</v>
      </c>
      <c r="H1886" t="s">
        <v>1896</v>
      </c>
      <c r="I1886" s="1">
        <v>4200</v>
      </c>
      <c r="J1886">
        <v>2015</v>
      </c>
    </row>
    <row r="1887" spans="1:10" x14ac:dyDescent="0.2">
      <c r="A1887">
        <v>452991344</v>
      </c>
      <c r="B1887" s="5">
        <v>541660459</v>
      </c>
      <c r="C1887" t="str">
        <f t="shared" si="87"/>
        <v>452991344_2016</v>
      </c>
      <c r="D1887" t="str">
        <f t="shared" si="88"/>
        <v>Blue Adobe Foundation_Alliance Defense Fund20163075</v>
      </c>
      <c r="E1887" t="str">
        <f t="shared" si="89"/>
        <v>ProPublica</v>
      </c>
      <c r="F1887" t="s">
        <v>2780</v>
      </c>
      <c r="G1887" t="s">
        <v>2807</v>
      </c>
      <c r="H1887" t="s">
        <v>1896</v>
      </c>
      <c r="I1887" s="1">
        <v>3075</v>
      </c>
      <c r="J1887">
        <v>2016</v>
      </c>
    </row>
    <row r="1888" spans="1:10" x14ac:dyDescent="0.2">
      <c r="A1888">
        <v>452991344</v>
      </c>
      <c r="B1888" s="5">
        <v>541660459</v>
      </c>
      <c r="C1888" t="str">
        <f t="shared" si="87"/>
        <v>452991344_2017</v>
      </c>
      <c r="D1888" t="str">
        <f t="shared" si="88"/>
        <v>Blue Adobe Foundation_Alliance Defense Fund20173600</v>
      </c>
      <c r="E1888" t="str">
        <f t="shared" si="89"/>
        <v>ProPublica</v>
      </c>
      <c r="F1888" t="s">
        <v>2779</v>
      </c>
      <c r="G1888" t="s">
        <v>2807</v>
      </c>
      <c r="H1888" t="s">
        <v>1896</v>
      </c>
      <c r="I1888" s="1">
        <v>3600</v>
      </c>
      <c r="J1888">
        <v>2017</v>
      </c>
    </row>
    <row r="1889" spans="1:10" x14ac:dyDescent="0.2">
      <c r="A1889">
        <v>822346629</v>
      </c>
      <c r="B1889" s="5">
        <v>541660459</v>
      </c>
      <c r="C1889" t="str">
        <f t="shared" si="87"/>
        <v>822346629_2018</v>
      </c>
      <c r="D1889" t="str">
        <f t="shared" si="88"/>
        <v>Blue Adobe Foundation_Alliance Defense Fund20182700</v>
      </c>
      <c r="E1889" t="str">
        <f t="shared" si="89"/>
        <v>ProPublica</v>
      </c>
      <c r="F1889" t="s">
        <v>2778</v>
      </c>
      <c r="G1889" t="s">
        <v>2807</v>
      </c>
      <c r="H1889" t="s">
        <v>1896</v>
      </c>
      <c r="I1889" s="1">
        <v>2700</v>
      </c>
      <c r="J1889">
        <v>2018</v>
      </c>
    </row>
    <row r="1890" spans="1:10" x14ac:dyDescent="0.2">
      <c r="A1890">
        <v>822346629</v>
      </c>
      <c r="B1890" s="5">
        <v>541660459</v>
      </c>
      <c r="C1890" t="str">
        <f t="shared" si="87"/>
        <v>822346629_2019</v>
      </c>
      <c r="D1890" t="str">
        <f t="shared" si="88"/>
        <v>Blue Adobe Foundation_Alliance Defense Fund20193600</v>
      </c>
      <c r="E1890" t="str">
        <f t="shared" si="89"/>
        <v>ProPublica</v>
      </c>
      <c r="F1890" t="s">
        <v>2777</v>
      </c>
      <c r="G1890" t="s">
        <v>2807</v>
      </c>
      <c r="H1890" t="s">
        <v>1896</v>
      </c>
      <c r="I1890" s="1">
        <v>3600</v>
      </c>
      <c r="J1890">
        <v>2019</v>
      </c>
    </row>
    <row r="1891" spans="1:10" x14ac:dyDescent="0.2">
      <c r="A1891">
        <v>822346629</v>
      </c>
      <c r="B1891" s="5">
        <v>541660459</v>
      </c>
      <c r="C1891" t="str">
        <f t="shared" si="87"/>
        <v>822346629_2020</v>
      </c>
      <c r="D1891" t="str">
        <f t="shared" si="88"/>
        <v>Blue Adobe Foundation_Alliance Defense Fund20203600</v>
      </c>
      <c r="E1891" t="str">
        <f t="shared" si="89"/>
        <v>ProPublica</v>
      </c>
      <c r="F1891" t="s">
        <v>2776</v>
      </c>
      <c r="G1891" t="s">
        <v>2807</v>
      </c>
      <c r="H1891" t="s">
        <v>1896</v>
      </c>
      <c r="I1891" s="1">
        <v>3600</v>
      </c>
      <c r="J1891">
        <v>2020</v>
      </c>
    </row>
    <row r="1892" spans="1:10" x14ac:dyDescent="0.2">
      <c r="A1892">
        <v>822346629</v>
      </c>
      <c r="B1892" s="5">
        <v>541660459</v>
      </c>
      <c r="C1892" t="str">
        <f t="shared" si="87"/>
        <v>822346629_2021</v>
      </c>
      <c r="D1892" t="str">
        <f t="shared" si="88"/>
        <v>Blue Adobe Foundation_Alliance Defense Fund20213600</v>
      </c>
      <c r="E1892" t="str">
        <f t="shared" si="89"/>
        <v>ProPublica</v>
      </c>
      <c r="F1892" t="s">
        <v>2775</v>
      </c>
      <c r="G1892" t="s">
        <v>2807</v>
      </c>
      <c r="H1892" t="s">
        <v>1896</v>
      </c>
      <c r="I1892" s="1">
        <v>3600</v>
      </c>
      <c r="J1892">
        <v>2021</v>
      </c>
    </row>
    <row r="1893" spans="1:10" x14ac:dyDescent="0.2">
      <c r="A1893">
        <v>822346629</v>
      </c>
      <c r="B1893" s="5">
        <v>541660459</v>
      </c>
      <c r="C1893" t="str">
        <f t="shared" si="87"/>
        <v>822346629_2022</v>
      </c>
      <c r="D1893" t="str">
        <f t="shared" si="88"/>
        <v>Blue Adobe Foundation_Alliance Defense Fund20223600</v>
      </c>
      <c r="E1893" t="str">
        <f t="shared" si="89"/>
        <v>ProPublica</v>
      </c>
      <c r="F1893" t="s">
        <v>2774</v>
      </c>
      <c r="G1893" t="s">
        <v>2807</v>
      </c>
      <c r="H1893" t="s">
        <v>1896</v>
      </c>
      <c r="I1893" s="1">
        <v>3600</v>
      </c>
      <c r="J1893">
        <v>2022</v>
      </c>
    </row>
    <row r="1894" spans="1:10" x14ac:dyDescent="0.2">
      <c r="A1894">
        <v>822346629</v>
      </c>
      <c r="B1894" s="5">
        <v>541660459</v>
      </c>
      <c r="C1894" t="str">
        <f t="shared" si="87"/>
        <v>822346629_2023</v>
      </c>
      <c r="D1894" t="str">
        <f t="shared" si="88"/>
        <v>Blue Adobe Foundation_Alliance Defense Fund202310000</v>
      </c>
      <c r="E1894" t="str">
        <f t="shared" si="89"/>
        <v>ProPublica</v>
      </c>
      <c r="F1894" t="s">
        <v>2773</v>
      </c>
      <c r="G1894" t="s">
        <v>2807</v>
      </c>
      <c r="H1894" t="s">
        <v>1896</v>
      </c>
      <c r="I1894" s="1">
        <v>10000</v>
      </c>
      <c r="J1894">
        <v>2023</v>
      </c>
    </row>
    <row r="1895" spans="1:10" x14ac:dyDescent="0.2">
      <c r="A1895">
        <v>742897733</v>
      </c>
      <c r="B1895" s="5">
        <v>541660459</v>
      </c>
      <c r="C1895" t="str">
        <f t="shared" si="87"/>
        <v>742897733_2013</v>
      </c>
      <c r="D1895" t="str">
        <f t="shared" si="88"/>
        <v>Boyd and Joan Kelley Charitable Foundation_Alliance Defense Fund201315000</v>
      </c>
      <c r="E1895" t="str">
        <f t="shared" si="89"/>
        <v>ProPublica</v>
      </c>
      <c r="F1895" t="s">
        <v>2787</v>
      </c>
      <c r="G1895" t="s">
        <v>785</v>
      </c>
      <c r="H1895" t="s">
        <v>1896</v>
      </c>
      <c r="I1895" s="1">
        <v>15000</v>
      </c>
      <c r="J1895">
        <v>2013</v>
      </c>
    </row>
    <row r="1896" spans="1:10" x14ac:dyDescent="0.2">
      <c r="A1896">
        <v>742897733</v>
      </c>
      <c r="B1896" s="5">
        <v>541660459</v>
      </c>
      <c r="C1896" t="str">
        <f t="shared" si="87"/>
        <v>742897733_2014</v>
      </c>
      <c r="D1896" t="str">
        <f t="shared" si="88"/>
        <v>Boyd and Joan Kelley Charitable Foundation_Alliance Defense Fund20145000</v>
      </c>
      <c r="E1896" t="str">
        <f t="shared" si="89"/>
        <v>ProPublica</v>
      </c>
      <c r="F1896" t="s">
        <v>2786</v>
      </c>
      <c r="G1896" t="s">
        <v>785</v>
      </c>
      <c r="H1896" t="s">
        <v>1896</v>
      </c>
      <c r="I1896" s="1">
        <v>5000</v>
      </c>
      <c r="J1896">
        <v>2014</v>
      </c>
    </row>
    <row r="1897" spans="1:10" x14ac:dyDescent="0.2">
      <c r="A1897">
        <v>954664171</v>
      </c>
      <c r="B1897" s="5">
        <v>541660459</v>
      </c>
      <c r="C1897" t="str">
        <f t="shared" si="87"/>
        <v>954664171_2011</v>
      </c>
      <c r="D1897" t="str">
        <f t="shared" si="88"/>
        <v>Brannan Family Foundation_Alliance Defense Fund2011200</v>
      </c>
      <c r="E1897" t="str">
        <f t="shared" si="89"/>
        <v>ProPublica</v>
      </c>
      <c r="F1897" t="s">
        <v>2791</v>
      </c>
      <c r="G1897" t="s">
        <v>744</v>
      </c>
      <c r="H1897" t="s">
        <v>1896</v>
      </c>
      <c r="I1897" s="1">
        <v>200</v>
      </c>
      <c r="J1897">
        <v>2011</v>
      </c>
    </row>
    <row r="1898" spans="1:10" x14ac:dyDescent="0.2">
      <c r="A1898">
        <v>954664171</v>
      </c>
      <c r="B1898" s="5">
        <v>541660459</v>
      </c>
      <c r="C1898" t="str">
        <f t="shared" si="87"/>
        <v>954664171_2012</v>
      </c>
      <c r="D1898" t="str">
        <f t="shared" si="88"/>
        <v>Brannan Family Foundation_Alliance Defense Fund2012100</v>
      </c>
      <c r="E1898" t="str">
        <f t="shared" si="89"/>
        <v>ProPublica</v>
      </c>
      <c r="F1898" t="s">
        <v>2790</v>
      </c>
      <c r="G1898" t="s">
        <v>744</v>
      </c>
      <c r="H1898" t="s">
        <v>1896</v>
      </c>
      <c r="I1898" s="1">
        <v>100</v>
      </c>
      <c r="J1898">
        <v>2012</v>
      </c>
    </row>
    <row r="1899" spans="1:10" x14ac:dyDescent="0.2">
      <c r="A1899">
        <v>954664171</v>
      </c>
      <c r="B1899" s="5">
        <v>541660459</v>
      </c>
      <c r="C1899" t="str">
        <f t="shared" si="87"/>
        <v>954664171_2013</v>
      </c>
      <c r="D1899" t="str">
        <f t="shared" si="88"/>
        <v>Brannan Family Foundation_Alliance Defense Fund2013100</v>
      </c>
      <c r="E1899" t="str">
        <f t="shared" si="89"/>
        <v>ProPublica</v>
      </c>
      <c r="F1899" t="s">
        <v>2789</v>
      </c>
      <c r="G1899" t="s">
        <v>744</v>
      </c>
      <c r="H1899" t="s">
        <v>1896</v>
      </c>
      <c r="I1899" s="1">
        <v>100</v>
      </c>
      <c r="J1899">
        <v>2013</v>
      </c>
    </row>
    <row r="1900" spans="1:10" x14ac:dyDescent="0.2">
      <c r="A1900">
        <v>954664171</v>
      </c>
      <c r="B1900" s="5">
        <v>541660459</v>
      </c>
      <c r="C1900" t="str">
        <f t="shared" si="87"/>
        <v>954664171_2014</v>
      </c>
      <c r="D1900" t="str">
        <f t="shared" si="88"/>
        <v>Brannan Family Foundation_Alliance Defense Fund2014500</v>
      </c>
      <c r="E1900" t="str">
        <f t="shared" si="89"/>
        <v>ProPublica</v>
      </c>
      <c r="F1900" t="s">
        <v>2788</v>
      </c>
      <c r="G1900" t="s">
        <v>744</v>
      </c>
      <c r="H1900" t="s">
        <v>1896</v>
      </c>
      <c r="I1900" s="1">
        <v>500</v>
      </c>
      <c r="J1900">
        <v>2014</v>
      </c>
    </row>
    <row r="1901" spans="1:10" x14ac:dyDescent="0.2">
      <c r="A1901">
        <v>592972150</v>
      </c>
      <c r="B1901" s="5">
        <v>541660459</v>
      </c>
      <c r="C1901" t="str">
        <f t="shared" si="87"/>
        <v>592972150_2011</v>
      </c>
      <c r="D1901" t="str">
        <f t="shared" si="88"/>
        <v>Butterfield Foundation Inc_Alliance Defense Fund201110000</v>
      </c>
      <c r="E1901" t="str">
        <f t="shared" si="89"/>
        <v>ProPublica</v>
      </c>
      <c r="F1901" t="s">
        <v>2797</v>
      </c>
      <c r="G1901" t="s">
        <v>2808</v>
      </c>
      <c r="H1901" t="s">
        <v>1896</v>
      </c>
      <c r="I1901" s="1">
        <v>10000</v>
      </c>
      <c r="J1901">
        <v>2011</v>
      </c>
    </row>
    <row r="1902" spans="1:10" x14ac:dyDescent="0.2">
      <c r="A1902">
        <v>592972150</v>
      </c>
      <c r="B1902" s="5">
        <v>541660459</v>
      </c>
      <c r="C1902" t="str">
        <f t="shared" si="87"/>
        <v>592972150_2012</v>
      </c>
      <c r="D1902" t="str">
        <f t="shared" si="88"/>
        <v>Butterfield Foundation Inc_Alliance Defense Fund20125000</v>
      </c>
      <c r="E1902" t="str">
        <f t="shared" si="89"/>
        <v>ProPublica</v>
      </c>
      <c r="F1902" t="s">
        <v>2796</v>
      </c>
      <c r="G1902" t="s">
        <v>2808</v>
      </c>
      <c r="H1902" t="s">
        <v>1896</v>
      </c>
      <c r="I1902" s="1">
        <v>5000</v>
      </c>
      <c r="J1902">
        <v>2012</v>
      </c>
    </row>
    <row r="1903" spans="1:10" x14ac:dyDescent="0.2">
      <c r="A1903">
        <v>592972150</v>
      </c>
      <c r="B1903" s="5">
        <v>541660459</v>
      </c>
      <c r="C1903" t="str">
        <f t="shared" si="87"/>
        <v>592972150_2013</v>
      </c>
      <c r="D1903" t="str">
        <f t="shared" si="88"/>
        <v>Butterfield Foundation Inc_Alliance Defense Fund20135000</v>
      </c>
      <c r="E1903" t="str">
        <f t="shared" si="89"/>
        <v>ProPublica</v>
      </c>
      <c r="F1903" t="s">
        <v>2795</v>
      </c>
      <c r="G1903" t="s">
        <v>2808</v>
      </c>
      <c r="H1903" t="s">
        <v>1896</v>
      </c>
      <c r="I1903" s="1">
        <v>5000</v>
      </c>
      <c r="J1903">
        <v>2013</v>
      </c>
    </row>
    <row r="1904" spans="1:10" x14ac:dyDescent="0.2">
      <c r="A1904">
        <v>592972150</v>
      </c>
      <c r="B1904" s="5">
        <v>541660459</v>
      </c>
      <c r="C1904" t="str">
        <f t="shared" si="87"/>
        <v>592972150_2014</v>
      </c>
      <c r="D1904" t="str">
        <f t="shared" si="88"/>
        <v>Butterfield Foundation Inc_Alliance Defense Fund20145000</v>
      </c>
      <c r="E1904" t="str">
        <f t="shared" si="89"/>
        <v>ProPublica</v>
      </c>
      <c r="F1904" t="s">
        <v>2794</v>
      </c>
      <c r="G1904" t="s">
        <v>2808</v>
      </c>
      <c r="H1904" t="s">
        <v>1896</v>
      </c>
      <c r="I1904" s="1">
        <v>5000</v>
      </c>
      <c r="J1904">
        <v>2014</v>
      </c>
    </row>
    <row r="1905" spans="1:10" x14ac:dyDescent="0.2">
      <c r="A1905">
        <v>592972150</v>
      </c>
      <c r="B1905" s="5">
        <v>541660459</v>
      </c>
      <c r="C1905" t="str">
        <f t="shared" si="87"/>
        <v>592972150_2015</v>
      </c>
      <c r="D1905" t="str">
        <f t="shared" si="88"/>
        <v>Butterfield Foundation Inc_Alliance Defense Fund20153000</v>
      </c>
      <c r="E1905" t="str">
        <f t="shared" si="89"/>
        <v>ProPublica</v>
      </c>
      <c r="F1905" t="s">
        <v>2793</v>
      </c>
      <c r="G1905" t="s">
        <v>2808</v>
      </c>
      <c r="H1905" t="s">
        <v>1896</v>
      </c>
      <c r="I1905" s="1">
        <v>3000</v>
      </c>
      <c r="J1905">
        <v>2015</v>
      </c>
    </row>
    <row r="1906" spans="1:10" x14ac:dyDescent="0.2">
      <c r="A1906">
        <v>592972150</v>
      </c>
      <c r="B1906" s="5">
        <v>541660459</v>
      </c>
      <c r="C1906" t="str">
        <f t="shared" si="87"/>
        <v>592972150_2016</v>
      </c>
      <c r="D1906" t="str">
        <f t="shared" si="88"/>
        <v>Butterfield Foundation Inc_Alliance Defense Fund20163000</v>
      </c>
      <c r="E1906" t="str">
        <f t="shared" si="89"/>
        <v>ProPublica</v>
      </c>
      <c r="F1906" t="s">
        <v>2792</v>
      </c>
      <c r="G1906" t="s">
        <v>2808</v>
      </c>
      <c r="H1906" t="s">
        <v>1896</v>
      </c>
      <c r="I1906" s="1">
        <v>3000</v>
      </c>
      <c r="J1906">
        <v>2016</v>
      </c>
    </row>
    <row r="1907" spans="1:10" x14ac:dyDescent="0.2">
      <c r="A1907">
        <v>752819095</v>
      </c>
      <c r="B1907" s="5">
        <v>541660459</v>
      </c>
      <c r="C1907" t="str">
        <f t="shared" si="87"/>
        <v>752819095_2010</v>
      </c>
      <c r="D1907" t="str">
        <f t="shared" si="88"/>
        <v>Buzbee Foundation_Alliance Defense Fund20102000</v>
      </c>
      <c r="E1907" t="str">
        <f t="shared" si="89"/>
        <v>ProPublica</v>
      </c>
      <c r="F1907" t="s">
        <v>2801</v>
      </c>
      <c r="G1907" t="s">
        <v>789</v>
      </c>
      <c r="H1907" t="s">
        <v>1896</v>
      </c>
      <c r="I1907" s="1">
        <v>2000</v>
      </c>
      <c r="J1907">
        <v>2010</v>
      </c>
    </row>
    <row r="1908" spans="1:10" x14ac:dyDescent="0.2">
      <c r="A1908">
        <v>752819095</v>
      </c>
      <c r="B1908" s="5">
        <v>541660459</v>
      </c>
      <c r="C1908" t="str">
        <f t="shared" si="87"/>
        <v>752819095_2011</v>
      </c>
      <c r="D1908" t="str">
        <f t="shared" si="88"/>
        <v>Buzbee Foundation_Alliance Defense Fund20112000</v>
      </c>
      <c r="E1908" t="str">
        <f t="shared" si="89"/>
        <v>ProPublica</v>
      </c>
      <c r="F1908" t="s">
        <v>2800</v>
      </c>
      <c r="G1908" t="s">
        <v>789</v>
      </c>
      <c r="H1908" t="s">
        <v>1896</v>
      </c>
      <c r="I1908" s="1">
        <v>2000</v>
      </c>
      <c r="J1908">
        <v>2011</v>
      </c>
    </row>
    <row r="1909" spans="1:10" x14ac:dyDescent="0.2">
      <c r="A1909">
        <v>752819095</v>
      </c>
      <c r="B1909" s="5">
        <v>541660459</v>
      </c>
      <c r="C1909" t="str">
        <f t="shared" si="87"/>
        <v>752819095_2012</v>
      </c>
      <c r="D1909" t="str">
        <f t="shared" si="88"/>
        <v>Buzbee Foundation_Alliance Defense Fund20122000</v>
      </c>
      <c r="E1909" t="str">
        <f t="shared" si="89"/>
        <v>ProPublica</v>
      </c>
      <c r="F1909" t="s">
        <v>2799</v>
      </c>
      <c r="G1909" t="s">
        <v>789</v>
      </c>
      <c r="H1909" t="s">
        <v>1896</v>
      </c>
      <c r="I1909" s="1">
        <v>2000</v>
      </c>
      <c r="J1909">
        <v>2012</v>
      </c>
    </row>
    <row r="1910" spans="1:10" x14ac:dyDescent="0.2">
      <c r="A1910">
        <v>752819095</v>
      </c>
      <c r="B1910" s="5">
        <v>541660459</v>
      </c>
      <c r="C1910" t="str">
        <f t="shared" si="87"/>
        <v>752819095_2013</v>
      </c>
      <c r="D1910" t="str">
        <f t="shared" si="88"/>
        <v>Buzbee Foundation_Alliance Defense Fund20132000</v>
      </c>
      <c r="E1910" t="str">
        <f t="shared" si="89"/>
        <v>ProPublica</v>
      </c>
      <c r="F1910" t="s">
        <v>2798</v>
      </c>
      <c r="G1910" t="s">
        <v>789</v>
      </c>
      <c r="H1910" t="s">
        <v>1896</v>
      </c>
      <c r="I1910" s="1">
        <v>2000</v>
      </c>
      <c r="J1910">
        <v>2013</v>
      </c>
    </row>
    <row r="1911" spans="1:10" x14ac:dyDescent="0.2">
      <c r="A1911">
        <v>766066429</v>
      </c>
      <c r="B1911" s="5">
        <v>541660459</v>
      </c>
      <c r="C1911" t="str">
        <f t="shared" si="87"/>
        <v>766066429_2012</v>
      </c>
      <c r="D1911" t="str">
        <f t="shared" si="88"/>
        <v>Carl A Davis &amp; Lois E Davis Religious &amp; Charitable Trust_Alliance Defense Fund20125000</v>
      </c>
      <c r="E1911" t="str">
        <f t="shared" si="89"/>
        <v>ProPublica</v>
      </c>
      <c r="F1911" t="s">
        <v>2817</v>
      </c>
      <c r="G1911" t="s">
        <v>794</v>
      </c>
      <c r="H1911" t="s">
        <v>1896</v>
      </c>
      <c r="I1911" s="1">
        <v>5000</v>
      </c>
      <c r="J1911">
        <v>2012</v>
      </c>
    </row>
    <row r="1912" spans="1:10" x14ac:dyDescent="0.2">
      <c r="A1912">
        <v>261623310</v>
      </c>
      <c r="B1912" s="5">
        <v>541660459</v>
      </c>
      <c r="C1912" t="str">
        <f t="shared" si="87"/>
        <v>261623310_2010</v>
      </c>
      <c r="D1912" t="str">
        <f t="shared" si="88"/>
        <v>Carl G Olson Foundation_Alliance Defense Fund201010000</v>
      </c>
      <c r="E1912" t="str">
        <f t="shared" si="89"/>
        <v>ProPublica</v>
      </c>
      <c r="F1912" t="s">
        <v>2821</v>
      </c>
      <c r="G1912" t="s">
        <v>2810</v>
      </c>
      <c r="H1912" t="s">
        <v>1896</v>
      </c>
      <c r="I1912" s="1">
        <v>10000</v>
      </c>
      <c r="J1912">
        <v>2010</v>
      </c>
    </row>
    <row r="1913" spans="1:10" x14ac:dyDescent="0.2">
      <c r="A1913">
        <v>261623310</v>
      </c>
      <c r="B1913" s="5">
        <v>541660459</v>
      </c>
      <c r="C1913" t="str">
        <f t="shared" si="87"/>
        <v>261623310_2015</v>
      </c>
      <c r="D1913" t="str">
        <f t="shared" si="88"/>
        <v>Carl G Olson Foundation_Alliance Defense Fund2015500000</v>
      </c>
      <c r="E1913" t="str">
        <f t="shared" si="89"/>
        <v>ProPublica</v>
      </c>
      <c r="F1913" t="s">
        <v>2820</v>
      </c>
      <c r="G1913" t="s">
        <v>2810</v>
      </c>
      <c r="H1913" t="s">
        <v>1896</v>
      </c>
      <c r="I1913" s="1">
        <v>500000</v>
      </c>
      <c r="J1913">
        <v>2015</v>
      </c>
    </row>
    <row r="1914" spans="1:10" x14ac:dyDescent="0.2">
      <c r="A1914">
        <v>261623310</v>
      </c>
      <c r="B1914" s="5">
        <v>541660459</v>
      </c>
      <c r="C1914" t="str">
        <f t="shared" si="87"/>
        <v>261623310_2020</v>
      </c>
      <c r="D1914" t="str">
        <f t="shared" si="88"/>
        <v>Carl G Olson Foundation_Alliance Defense Fund2020814473</v>
      </c>
      <c r="E1914" t="str">
        <f t="shared" si="89"/>
        <v>ProPublica</v>
      </c>
      <c r="F1914" t="s">
        <v>2819</v>
      </c>
      <c r="G1914" t="s">
        <v>2810</v>
      </c>
      <c r="H1914" t="s">
        <v>1896</v>
      </c>
      <c r="I1914" s="1">
        <v>814473</v>
      </c>
      <c r="J1914">
        <v>2020</v>
      </c>
    </row>
    <row r="1915" spans="1:10" x14ac:dyDescent="0.2">
      <c r="A1915">
        <v>261623310</v>
      </c>
      <c r="B1915" s="5">
        <v>541660459</v>
      </c>
      <c r="C1915" t="str">
        <f t="shared" si="87"/>
        <v>261623310_2021</v>
      </c>
      <c r="D1915" t="str">
        <f t="shared" si="88"/>
        <v>Carl G Olson Foundation_Alliance Defense Fund202110306</v>
      </c>
      <c r="E1915" t="str">
        <f t="shared" si="89"/>
        <v>ProPublica</v>
      </c>
      <c r="F1915" t="s">
        <v>2818</v>
      </c>
      <c r="G1915" t="s">
        <v>2810</v>
      </c>
      <c r="H1915" t="s">
        <v>1896</v>
      </c>
      <c r="I1915" s="1">
        <v>10306</v>
      </c>
      <c r="J1915">
        <v>2021</v>
      </c>
    </row>
    <row r="1916" spans="1:10" x14ac:dyDescent="0.2">
      <c r="A1916">
        <v>472795583</v>
      </c>
      <c r="B1916" s="5">
        <v>541660459</v>
      </c>
      <c r="C1916" t="str">
        <f t="shared" si="87"/>
        <v>472795583_2023</v>
      </c>
      <c r="D1916" t="str">
        <f t="shared" si="88"/>
        <v>Charis Foundation Inc_Alliance Defense Fund20231020</v>
      </c>
      <c r="E1916" t="str">
        <f t="shared" si="89"/>
        <v>ProPublica</v>
      </c>
      <c r="F1916" t="s">
        <v>2822</v>
      </c>
      <c r="G1916" t="s">
        <v>2811</v>
      </c>
      <c r="H1916" t="s">
        <v>1896</v>
      </c>
      <c r="I1916" s="1">
        <v>1020</v>
      </c>
      <c r="J1916">
        <v>2023</v>
      </c>
    </row>
    <row r="1917" spans="1:10" x14ac:dyDescent="0.2">
      <c r="A1917">
        <v>392009711</v>
      </c>
      <c r="B1917" s="5">
        <v>541660459</v>
      </c>
      <c r="C1917" t="str">
        <f t="shared" si="87"/>
        <v>392009711_2017</v>
      </c>
      <c r="D1917" t="str">
        <f t="shared" si="88"/>
        <v>Charitable Trust Agreement of Brion S Collins and Jennifer M Collins_Alliance Defense Fund2017250</v>
      </c>
      <c r="E1917" t="str">
        <f t="shared" si="89"/>
        <v>ProPublica</v>
      </c>
      <c r="F1917" t="s">
        <v>2825</v>
      </c>
      <c r="G1917" t="s">
        <v>2884</v>
      </c>
      <c r="H1917" t="s">
        <v>1896</v>
      </c>
      <c r="I1917" s="1">
        <v>250</v>
      </c>
      <c r="J1917">
        <v>2017</v>
      </c>
    </row>
    <row r="1918" spans="1:10" x14ac:dyDescent="0.2">
      <c r="A1918">
        <v>392009711</v>
      </c>
      <c r="B1918" s="5">
        <v>541660459</v>
      </c>
      <c r="C1918" t="str">
        <f t="shared" si="87"/>
        <v>392009711_2018</v>
      </c>
      <c r="D1918" t="str">
        <f t="shared" si="88"/>
        <v>Charitable Trust Agreement of Brion S Collins and Jennifer M Collins_Alliance Defense Fund2018500</v>
      </c>
      <c r="E1918" t="str">
        <f t="shared" si="89"/>
        <v>ProPublica</v>
      </c>
      <c r="F1918" t="s">
        <v>2824</v>
      </c>
      <c r="G1918" t="s">
        <v>2884</v>
      </c>
      <c r="H1918" t="s">
        <v>1896</v>
      </c>
      <c r="I1918" s="1">
        <v>500</v>
      </c>
      <c r="J1918">
        <v>2018</v>
      </c>
    </row>
    <row r="1919" spans="1:10" x14ac:dyDescent="0.2">
      <c r="A1919">
        <v>392009711</v>
      </c>
      <c r="B1919" s="5">
        <v>541660459</v>
      </c>
      <c r="C1919" t="str">
        <f t="shared" si="87"/>
        <v>392009711_2020</v>
      </c>
      <c r="D1919" t="str">
        <f t="shared" si="88"/>
        <v>Charitable Trust Agreement of Brion S Collins and Jennifer M Collins_Alliance Defense Fund2020500</v>
      </c>
      <c r="E1919" t="str">
        <f t="shared" si="89"/>
        <v>ProPublica</v>
      </c>
      <c r="F1919" t="s">
        <v>2823</v>
      </c>
      <c r="G1919" t="s">
        <v>2884</v>
      </c>
      <c r="H1919" t="s">
        <v>1896</v>
      </c>
      <c r="I1919" s="1">
        <v>500</v>
      </c>
      <c r="J1919">
        <v>2020</v>
      </c>
    </row>
    <row r="1920" spans="1:10" x14ac:dyDescent="0.2">
      <c r="A1920">
        <v>751750059</v>
      </c>
      <c r="B1920" s="5">
        <v>541660459</v>
      </c>
      <c r="C1920" t="str">
        <f t="shared" si="87"/>
        <v>751750059_2011</v>
      </c>
      <c r="D1920" t="str">
        <f t="shared" si="88"/>
        <v>Christian Community Foundation Inc_Alliance Defense Fund201182112</v>
      </c>
      <c r="E1920" t="str">
        <f t="shared" si="89"/>
        <v>ProPublica</v>
      </c>
      <c r="F1920" t="s">
        <v>2708</v>
      </c>
      <c r="G1920" t="s">
        <v>852</v>
      </c>
      <c r="H1920" t="s">
        <v>1896</v>
      </c>
      <c r="I1920" s="1">
        <v>82112</v>
      </c>
      <c r="J1920">
        <v>2011</v>
      </c>
    </row>
    <row r="1921" spans="1:10" x14ac:dyDescent="0.2">
      <c r="A1921">
        <v>751750059</v>
      </c>
      <c r="B1921" s="5">
        <v>541660459</v>
      </c>
      <c r="C1921" t="str">
        <f t="shared" si="87"/>
        <v>751750059_2012</v>
      </c>
      <c r="D1921" t="str">
        <f t="shared" si="88"/>
        <v>Christian Community Foundation Inc_Alliance Defense Fund201280975</v>
      </c>
      <c r="E1921" t="str">
        <f t="shared" si="89"/>
        <v>ProPublica</v>
      </c>
      <c r="F1921" t="s">
        <v>2712</v>
      </c>
      <c r="G1921" t="s">
        <v>852</v>
      </c>
      <c r="H1921" t="s">
        <v>1896</v>
      </c>
      <c r="I1921" s="1">
        <v>80975</v>
      </c>
      <c r="J1921">
        <v>2012</v>
      </c>
    </row>
    <row r="1922" spans="1:10" x14ac:dyDescent="0.2">
      <c r="A1922">
        <v>751750059</v>
      </c>
      <c r="B1922" s="5">
        <v>541660459</v>
      </c>
      <c r="C1922" t="str">
        <f t="shared" ref="C1922:C1985" si="90">_xlfn.CONCAT(A1922,"_",J1922)</f>
        <v>751750059_2013</v>
      </c>
      <c r="D1922" t="str">
        <f t="shared" ref="D1922:D1985" si="91">_xlfn.CONCAT(G1922,"_",H1922,J1922,I1922)</f>
        <v>Christian Community Foundation Inc_Alliance Defense Fund201391200</v>
      </c>
      <c r="E1922" t="str">
        <f t="shared" ref="E1922:E1985" si="92">IF(ISNUMBER(SEARCH("Conservative",F1922)),"CT",IF(ISNUMBER(SEARCH("Propublica",F1922)),"ProPublica","990"))</f>
        <v>ProPublica</v>
      </c>
      <c r="F1922" t="s">
        <v>2714</v>
      </c>
      <c r="G1922" t="s">
        <v>852</v>
      </c>
      <c r="H1922" t="s">
        <v>1896</v>
      </c>
      <c r="I1922" s="1">
        <v>91200</v>
      </c>
      <c r="J1922">
        <v>2013</v>
      </c>
    </row>
    <row r="1923" spans="1:10" x14ac:dyDescent="0.2">
      <c r="A1923">
        <v>550820931</v>
      </c>
      <c r="B1923" s="5">
        <v>541660459</v>
      </c>
      <c r="C1923" t="str">
        <f t="shared" si="90"/>
        <v>550820931_2010</v>
      </c>
      <c r="D1923" t="str">
        <f t="shared" si="91"/>
        <v>Cole Family Foundation Inc_Alliance Defense Fund20102500</v>
      </c>
      <c r="E1923" t="str">
        <f t="shared" si="92"/>
        <v>ProPublica</v>
      </c>
      <c r="F1923" t="s">
        <v>2829</v>
      </c>
      <c r="G1923" t="s">
        <v>2812</v>
      </c>
      <c r="H1923" t="s">
        <v>1896</v>
      </c>
      <c r="I1923" s="1">
        <v>2500</v>
      </c>
      <c r="J1923">
        <v>2010</v>
      </c>
    </row>
    <row r="1924" spans="1:10" x14ac:dyDescent="0.2">
      <c r="A1924">
        <v>550820931</v>
      </c>
      <c r="B1924" s="5">
        <v>541660459</v>
      </c>
      <c r="C1924" t="str">
        <f t="shared" si="90"/>
        <v>550820931_2011</v>
      </c>
      <c r="D1924" t="str">
        <f t="shared" si="91"/>
        <v>Cole Family Foundation Inc_Alliance Defense Fund20111000</v>
      </c>
      <c r="E1924" t="str">
        <f t="shared" si="92"/>
        <v>ProPublica</v>
      </c>
      <c r="F1924" t="s">
        <v>2828</v>
      </c>
      <c r="G1924" t="s">
        <v>2812</v>
      </c>
      <c r="H1924" t="s">
        <v>1896</v>
      </c>
      <c r="I1924" s="1">
        <v>1000</v>
      </c>
      <c r="J1924">
        <v>2011</v>
      </c>
    </row>
    <row r="1925" spans="1:10" x14ac:dyDescent="0.2">
      <c r="A1925">
        <v>550820931</v>
      </c>
      <c r="B1925" s="5">
        <v>541660459</v>
      </c>
      <c r="C1925" t="str">
        <f t="shared" si="90"/>
        <v>550820931_2012</v>
      </c>
      <c r="D1925" t="str">
        <f t="shared" si="91"/>
        <v>Cole Family Foundation Inc_Alliance Defense Fund20121000</v>
      </c>
      <c r="E1925" t="str">
        <f t="shared" si="92"/>
        <v>ProPublica</v>
      </c>
      <c r="F1925" t="s">
        <v>2827</v>
      </c>
      <c r="G1925" t="s">
        <v>2812</v>
      </c>
      <c r="H1925" t="s">
        <v>1896</v>
      </c>
      <c r="I1925" s="1">
        <v>1000</v>
      </c>
      <c r="J1925">
        <v>2012</v>
      </c>
    </row>
    <row r="1926" spans="1:10" x14ac:dyDescent="0.2">
      <c r="A1926">
        <v>550820931</v>
      </c>
      <c r="B1926" s="5">
        <v>541660459</v>
      </c>
      <c r="C1926" t="str">
        <f t="shared" si="90"/>
        <v>550820931_2014</v>
      </c>
      <c r="D1926" t="str">
        <f t="shared" si="91"/>
        <v>Cole Family Foundation Inc_Alliance Defense Fund20141500</v>
      </c>
      <c r="E1926" t="str">
        <f t="shared" si="92"/>
        <v>ProPublica</v>
      </c>
      <c r="F1926" t="s">
        <v>2826</v>
      </c>
      <c r="G1926" t="s">
        <v>2812</v>
      </c>
      <c r="H1926" t="s">
        <v>1896</v>
      </c>
      <c r="I1926" s="1">
        <v>1500</v>
      </c>
      <c r="J1926">
        <v>2014</v>
      </c>
    </row>
    <row r="1927" spans="1:10" x14ac:dyDescent="0.2">
      <c r="A1927">
        <v>202070517</v>
      </c>
      <c r="B1927" s="5">
        <v>541660459</v>
      </c>
      <c r="C1927" t="str">
        <f t="shared" si="90"/>
        <v>202070517_2012</v>
      </c>
      <c r="D1927" t="str">
        <f t="shared" si="91"/>
        <v>Cornerstone Family Foundation_Alliance Defense Fund20121000</v>
      </c>
      <c r="E1927" t="str">
        <f t="shared" si="92"/>
        <v>ProPublica</v>
      </c>
      <c r="F1927" t="s">
        <v>2841</v>
      </c>
      <c r="G1927" t="s">
        <v>2813</v>
      </c>
      <c r="H1927" t="s">
        <v>1896</v>
      </c>
      <c r="I1927" s="1">
        <v>1000</v>
      </c>
      <c r="J1927">
        <v>2012</v>
      </c>
    </row>
    <row r="1928" spans="1:10" x14ac:dyDescent="0.2">
      <c r="A1928">
        <v>202070517</v>
      </c>
      <c r="B1928" s="5">
        <v>541660459</v>
      </c>
      <c r="C1928" t="str">
        <f t="shared" si="90"/>
        <v>202070517_2013</v>
      </c>
      <c r="D1928" t="str">
        <f t="shared" si="91"/>
        <v>Cornerstone Family Foundation_Alliance Defense Fund20131000</v>
      </c>
      <c r="E1928" t="str">
        <f t="shared" si="92"/>
        <v>ProPublica</v>
      </c>
      <c r="F1928" t="s">
        <v>2840</v>
      </c>
      <c r="G1928" t="s">
        <v>2813</v>
      </c>
      <c r="H1928" t="s">
        <v>1896</v>
      </c>
      <c r="I1928" s="1">
        <v>1000</v>
      </c>
      <c r="J1928">
        <v>2013</v>
      </c>
    </row>
    <row r="1929" spans="1:10" x14ac:dyDescent="0.2">
      <c r="A1929">
        <v>202070517</v>
      </c>
      <c r="B1929" s="5">
        <v>541660459</v>
      </c>
      <c r="C1929" t="str">
        <f t="shared" si="90"/>
        <v>202070517_2014</v>
      </c>
      <c r="D1929" t="str">
        <f t="shared" si="91"/>
        <v>Cornerstone Family Foundation_Alliance Defense Fund20141000</v>
      </c>
      <c r="E1929" t="str">
        <f t="shared" si="92"/>
        <v>ProPublica</v>
      </c>
      <c r="F1929" t="s">
        <v>2839</v>
      </c>
      <c r="G1929" t="s">
        <v>2813</v>
      </c>
      <c r="H1929" t="s">
        <v>1896</v>
      </c>
      <c r="I1929" s="1">
        <v>1000</v>
      </c>
      <c r="J1929">
        <v>2014</v>
      </c>
    </row>
    <row r="1930" spans="1:10" x14ac:dyDescent="0.2">
      <c r="A1930">
        <v>202070517</v>
      </c>
      <c r="B1930" s="5">
        <v>541660459</v>
      </c>
      <c r="C1930" t="str">
        <f t="shared" si="90"/>
        <v>202070517_2015</v>
      </c>
      <c r="D1930" t="str">
        <f t="shared" si="91"/>
        <v>Cornerstone Family Foundation_Alliance Defense Fund20151000</v>
      </c>
      <c r="E1930" t="str">
        <f t="shared" si="92"/>
        <v>ProPublica</v>
      </c>
      <c r="F1930" t="s">
        <v>2838</v>
      </c>
      <c r="G1930" t="s">
        <v>2813</v>
      </c>
      <c r="H1930" t="s">
        <v>1896</v>
      </c>
      <c r="I1930" s="1">
        <v>1000</v>
      </c>
      <c r="J1930">
        <v>2015</v>
      </c>
    </row>
    <row r="1931" spans="1:10" x14ac:dyDescent="0.2">
      <c r="A1931">
        <v>202070517</v>
      </c>
      <c r="B1931" s="5">
        <v>541660459</v>
      </c>
      <c r="C1931" t="str">
        <f t="shared" si="90"/>
        <v>202070517_2016</v>
      </c>
      <c r="D1931" t="str">
        <f t="shared" si="91"/>
        <v>Cornerstone Family Foundation_Alliance Defense Fund20161000</v>
      </c>
      <c r="E1931" t="str">
        <f t="shared" si="92"/>
        <v>ProPublica</v>
      </c>
      <c r="F1931" t="s">
        <v>2837</v>
      </c>
      <c r="G1931" t="s">
        <v>2813</v>
      </c>
      <c r="H1931" t="s">
        <v>1896</v>
      </c>
      <c r="I1931" s="1">
        <v>1000</v>
      </c>
      <c r="J1931">
        <v>2016</v>
      </c>
    </row>
    <row r="1932" spans="1:10" x14ac:dyDescent="0.2">
      <c r="A1932">
        <v>202070517</v>
      </c>
      <c r="B1932" s="5">
        <v>541660459</v>
      </c>
      <c r="C1932" t="str">
        <f t="shared" si="90"/>
        <v>202070517_2017</v>
      </c>
      <c r="D1932" t="str">
        <f t="shared" si="91"/>
        <v>Cornerstone Family Foundation_Alliance Defense Fund20171000</v>
      </c>
      <c r="E1932" t="str">
        <f t="shared" si="92"/>
        <v>ProPublica</v>
      </c>
      <c r="F1932" t="s">
        <v>2836</v>
      </c>
      <c r="G1932" t="s">
        <v>2813</v>
      </c>
      <c r="H1932" t="s">
        <v>1896</v>
      </c>
      <c r="I1932" s="1">
        <v>1000</v>
      </c>
      <c r="J1932">
        <v>2017</v>
      </c>
    </row>
    <row r="1933" spans="1:10" x14ac:dyDescent="0.2">
      <c r="A1933">
        <v>202070517</v>
      </c>
      <c r="B1933" s="5">
        <v>541660459</v>
      </c>
      <c r="C1933" t="str">
        <f t="shared" si="90"/>
        <v>202070517_2018</v>
      </c>
      <c r="D1933" t="str">
        <f t="shared" si="91"/>
        <v>Cornerstone Family Foundation_Alliance Defense Fund20182000</v>
      </c>
      <c r="E1933" t="str">
        <f t="shared" si="92"/>
        <v>ProPublica</v>
      </c>
      <c r="F1933" t="s">
        <v>2835</v>
      </c>
      <c r="G1933" t="s">
        <v>2813</v>
      </c>
      <c r="H1933" t="s">
        <v>1896</v>
      </c>
      <c r="I1933" s="1">
        <v>2000</v>
      </c>
      <c r="J1933">
        <v>2018</v>
      </c>
    </row>
    <row r="1934" spans="1:10" x14ac:dyDescent="0.2">
      <c r="A1934">
        <v>202070517</v>
      </c>
      <c r="B1934" s="5">
        <v>541660459</v>
      </c>
      <c r="C1934" t="str">
        <f t="shared" si="90"/>
        <v>202070517_2019</v>
      </c>
      <c r="D1934" t="str">
        <f t="shared" si="91"/>
        <v>Cornerstone Family Foundation_Alliance Defense Fund20195000</v>
      </c>
      <c r="E1934" t="str">
        <f t="shared" si="92"/>
        <v>ProPublica</v>
      </c>
      <c r="F1934" t="s">
        <v>2834</v>
      </c>
      <c r="G1934" t="s">
        <v>2813</v>
      </c>
      <c r="H1934" t="s">
        <v>1896</v>
      </c>
      <c r="I1934" s="1">
        <v>5000</v>
      </c>
      <c r="J1934">
        <v>2019</v>
      </c>
    </row>
    <row r="1935" spans="1:10" x14ac:dyDescent="0.2">
      <c r="A1935">
        <v>202070517</v>
      </c>
      <c r="B1935" s="5">
        <v>541660459</v>
      </c>
      <c r="C1935" t="str">
        <f t="shared" si="90"/>
        <v>202070517_2020</v>
      </c>
      <c r="D1935" t="str">
        <f t="shared" si="91"/>
        <v>Cornerstone Family Foundation_Alliance Defense Fund20205000</v>
      </c>
      <c r="E1935" t="str">
        <f t="shared" si="92"/>
        <v>ProPublica</v>
      </c>
      <c r="F1935" t="s">
        <v>2833</v>
      </c>
      <c r="G1935" t="s">
        <v>2813</v>
      </c>
      <c r="H1935" t="s">
        <v>1896</v>
      </c>
      <c r="I1935" s="1">
        <v>5000</v>
      </c>
      <c r="J1935">
        <v>2020</v>
      </c>
    </row>
    <row r="1936" spans="1:10" x14ac:dyDescent="0.2">
      <c r="A1936">
        <v>202070517</v>
      </c>
      <c r="B1936" s="5">
        <v>541660459</v>
      </c>
      <c r="C1936" t="str">
        <f t="shared" si="90"/>
        <v>202070517_2021</v>
      </c>
      <c r="D1936" t="str">
        <f t="shared" si="91"/>
        <v>Cornerstone Family Foundation_Alliance Defense Fund20215000</v>
      </c>
      <c r="E1936" t="str">
        <f t="shared" si="92"/>
        <v>ProPublica</v>
      </c>
      <c r="F1936" t="s">
        <v>2832</v>
      </c>
      <c r="G1936" t="s">
        <v>2813</v>
      </c>
      <c r="H1936" t="s">
        <v>1896</v>
      </c>
      <c r="I1936" s="1">
        <v>5000</v>
      </c>
      <c r="J1936">
        <v>2021</v>
      </c>
    </row>
    <row r="1937" spans="1:10" x14ac:dyDescent="0.2">
      <c r="A1937">
        <v>202070517</v>
      </c>
      <c r="B1937" s="5">
        <v>541660459</v>
      </c>
      <c r="C1937" t="str">
        <f t="shared" si="90"/>
        <v>202070517_2022</v>
      </c>
      <c r="D1937" t="str">
        <f t="shared" si="91"/>
        <v>Cornerstone Family Foundation_Alliance Defense Fund20225000</v>
      </c>
      <c r="E1937" t="str">
        <f t="shared" si="92"/>
        <v>ProPublica</v>
      </c>
      <c r="F1937" t="s">
        <v>2831</v>
      </c>
      <c r="G1937" t="s">
        <v>2813</v>
      </c>
      <c r="H1937" t="s">
        <v>1896</v>
      </c>
      <c r="I1937" s="1">
        <v>5000</v>
      </c>
      <c r="J1937">
        <v>2022</v>
      </c>
    </row>
    <row r="1938" spans="1:10" x14ac:dyDescent="0.2">
      <c r="A1938">
        <v>202070517</v>
      </c>
      <c r="B1938" s="5">
        <v>541660459</v>
      </c>
      <c r="C1938" t="str">
        <f t="shared" si="90"/>
        <v>202070517_2023</v>
      </c>
      <c r="D1938" t="str">
        <f t="shared" si="91"/>
        <v>Cornerstone Family Foundation_Alliance Defense Fund20235000</v>
      </c>
      <c r="E1938" t="str">
        <f t="shared" si="92"/>
        <v>ProPublica</v>
      </c>
      <c r="F1938" t="s">
        <v>2830</v>
      </c>
      <c r="G1938" t="s">
        <v>2813</v>
      </c>
      <c r="H1938" t="s">
        <v>1896</v>
      </c>
      <c r="I1938" s="1">
        <v>5000</v>
      </c>
      <c r="J1938">
        <v>2023</v>
      </c>
    </row>
    <row r="1939" spans="1:10" x14ac:dyDescent="0.2">
      <c r="A1939">
        <v>880433312</v>
      </c>
      <c r="B1939" s="5">
        <v>541660459</v>
      </c>
      <c r="C1939" t="str">
        <f t="shared" si="90"/>
        <v>880433312_2013</v>
      </c>
      <c r="D1939" t="str">
        <f t="shared" si="91"/>
        <v>Crebs Family Foudnation_Alliance Defense Fund2013900</v>
      </c>
      <c r="E1939" t="str">
        <f t="shared" si="92"/>
        <v>ProPublica</v>
      </c>
      <c r="F1939" t="s">
        <v>2843</v>
      </c>
      <c r="G1939" t="s">
        <v>984</v>
      </c>
      <c r="H1939" t="s">
        <v>1896</v>
      </c>
      <c r="I1939" s="1">
        <v>900</v>
      </c>
      <c r="J1939">
        <v>2013</v>
      </c>
    </row>
    <row r="1940" spans="1:10" x14ac:dyDescent="0.2">
      <c r="A1940">
        <v>880433312</v>
      </c>
      <c r="B1940" s="5">
        <v>541660459</v>
      </c>
      <c r="C1940" t="str">
        <f t="shared" si="90"/>
        <v>880433312_2014</v>
      </c>
      <c r="D1940" t="str">
        <f t="shared" si="91"/>
        <v>Crebs Family Foudnation_Alliance Defense Fund20141700</v>
      </c>
      <c r="E1940" t="str">
        <f t="shared" si="92"/>
        <v>ProPublica</v>
      </c>
      <c r="F1940" t="s">
        <v>2842</v>
      </c>
      <c r="G1940" t="s">
        <v>984</v>
      </c>
      <c r="H1940" t="s">
        <v>1896</v>
      </c>
      <c r="I1940" s="1">
        <v>1700</v>
      </c>
      <c r="J1940">
        <v>2014</v>
      </c>
    </row>
    <row r="1941" spans="1:10" x14ac:dyDescent="0.2">
      <c r="A1941">
        <v>330783818</v>
      </c>
      <c r="B1941" s="5">
        <v>541660459</v>
      </c>
      <c r="C1941" t="str">
        <f t="shared" si="90"/>
        <v>330783818_2012</v>
      </c>
      <c r="D1941" t="str">
        <f t="shared" si="91"/>
        <v>Dan and Jenny Coelho Family_Alliance Defense Fund20123000</v>
      </c>
      <c r="E1941" t="str">
        <f t="shared" si="92"/>
        <v>ProPublica</v>
      </c>
      <c r="F1941" t="s">
        <v>2844</v>
      </c>
      <c r="G1941" t="s">
        <v>1063</v>
      </c>
      <c r="H1941" t="s">
        <v>1896</v>
      </c>
      <c r="I1941" s="1">
        <v>3000</v>
      </c>
      <c r="J1941">
        <v>2012</v>
      </c>
    </row>
    <row r="1942" spans="1:10" x14ac:dyDescent="0.2">
      <c r="A1942">
        <v>311044298</v>
      </c>
      <c r="B1942" s="5">
        <v>541660459</v>
      </c>
      <c r="C1942" t="str">
        <f t="shared" si="90"/>
        <v>311044298_2010</v>
      </c>
      <c r="D1942" t="str">
        <f t="shared" si="91"/>
        <v>Dayton Foundation Depository_Alliance Defense Fund20106300</v>
      </c>
      <c r="E1942" t="str">
        <f t="shared" si="92"/>
        <v>ProPublica</v>
      </c>
      <c r="F1942" t="s">
        <v>2709</v>
      </c>
      <c r="G1942" t="s">
        <v>1065</v>
      </c>
      <c r="H1942" t="s">
        <v>1896</v>
      </c>
      <c r="I1942" s="1">
        <v>6300</v>
      </c>
      <c r="J1942">
        <v>2010</v>
      </c>
    </row>
    <row r="1943" spans="1:10" x14ac:dyDescent="0.2">
      <c r="A1943">
        <v>311044298</v>
      </c>
      <c r="B1943" s="5">
        <v>541660459</v>
      </c>
      <c r="C1943" t="str">
        <f t="shared" si="90"/>
        <v>311044298_2011</v>
      </c>
      <c r="D1943" t="str">
        <f t="shared" si="91"/>
        <v>Dayton Foundation Depository_Alliance Defense Fund20118300</v>
      </c>
      <c r="E1943" t="str">
        <f t="shared" si="92"/>
        <v>ProPublica</v>
      </c>
      <c r="F1943" t="s">
        <v>2713</v>
      </c>
      <c r="G1943" t="s">
        <v>1065</v>
      </c>
      <c r="H1943" t="s">
        <v>1896</v>
      </c>
      <c r="I1943" s="1">
        <v>8300</v>
      </c>
      <c r="J1943">
        <v>2011</v>
      </c>
    </row>
    <row r="1944" spans="1:10" x14ac:dyDescent="0.2">
      <c r="A1944">
        <v>311044298</v>
      </c>
      <c r="B1944" s="5">
        <v>541660459</v>
      </c>
      <c r="C1944" t="str">
        <f t="shared" si="90"/>
        <v>311044298_2012</v>
      </c>
      <c r="D1944" t="str">
        <f t="shared" si="91"/>
        <v>Dayton Foundation Depository_Alliance Defense Fund20129135</v>
      </c>
      <c r="E1944" t="str">
        <f t="shared" si="92"/>
        <v>ProPublica</v>
      </c>
      <c r="F1944" t="s">
        <v>2710</v>
      </c>
      <c r="G1944" t="s">
        <v>1065</v>
      </c>
      <c r="H1944" t="s">
        <v>1896</v>
      </c>
      <c r="I1944" s="1">
        <v>9135</v>
      </c>
      <c r="J1944">
        <v>2012</v>
      </c>
    </row>
    <row r="1945" spans="1:10" x14ac:dyDescent="0.2">
      <c r="A1945">
        <v>367160651</v>
      </c>
      <c r="B1945" s="5">
        <v>541660459</v>
      </c>
      <c r="C1945" t="str">
        <f t="shared" si="90"/>
        <v>367160651_2010</v>
      </c>
      <c r="D1945" t="str">
        <f t="shared" si="91"/>
        <v>Do Right Foundation_Alliance Defense Fund20105000</v>
      </c>
      <c r="E1945" t="str">
        <f t="shared" si="92"/>
        <v>ProPublica</v>
      </c>
      <c r="F1945" t="s">
        <v>2852</v>
      </c>
      <c r="G1945" t="s">
        <v>1069</v>
      </c>
      <c r="H1945" t="s">
        <v>1896</v>
      </c>
      <c r="I1945" s="1">
        <v>5000</v>
      </c>
      <c r="J1945">
        <v>2010</v>
      </c>
    </row>
    <row r="1946" spans="1:10" x14ac:dyDescent="0.2">
      <c r="A1946">
        <v>367160651</v>
      </c>
      <c r="B1946" s="5">
        <v>541660459</v>
      </c>
      <c r="C1946" t="str">
        <f t="shared" si="90"/>
        <v>367160651_2011</v>
      </c>
      <c r="D1946" t="str">
        <f t="shared" si="91"/>
        <v>Do Right Foundation_Alliance Defense Fund20112000</v>
      </c>
      <c r="E1946" t="str">
        <f t="shared" si="92"/>
        <v>ProPublica</v>
      </c>
      <c r="F1946" t="s">
        <v>2851</v>
      </c>
      <c r="G1946" t="s">
        <v>1069</v>
      </c>
      <c r="H1946" t="s">
        <v>1896</v>
      </c>
      <c r="I1946" s="1">
        <v>2000</v>
      </c>
      <c r="J1946">
        <v>2011</v>
      </c>
    </row>
    <row r="1947" spans="1:10" x14ac:dyDescent="0.2">
      <c r="A1947">
        <v>367160651</v>
      </c>
      <c r="B1947" s="5">
        <v>541660459</v>
      </c>
      <c r="C1947" t="str">
        <f t="shared" si="90"/>
        <v>367160651_2012</v>
      </c>
      <c r="D1947" t="str">
        <f t="shared" si="91"/>
        <v>Do Right Foundation_Alliance Defense Fund20125000</v>
      </c>
      <c r="E1947" t="str">
        <f t="shared" si="92"/>
        <v>ProPublica</v>
      </c>
      <c r="F1947" t="s">
        <v>2850</v>
      </c>
      <c r="G1947" t="s">
        <v>1069</v>
      </c>
      <c r="H1947" t="s">
        <v>1896</v>
      </c>
      <c r="I1947" s="1">
        <v>5000</v>
      </c>
      <c r="J1947">
        <v>2012</v>
      </c>
    </row>
    <row r="1948" spans="1:10" x14ac:dyDescent="0.2">
      <c r="A1948">
        <v>367160651</v>
      </c>
      <c r="B1948" s="5">
        <v>541660459</v>
      </c>
      <c r="C1948" t="str">
        <f t="shared" si="90"/>
        <v>367160651_2013</v>
      </c>
      <c r="D1948" t="str">
        <f t="shared" si="91"/>
        <v>Do Right Foundation_Alliance Defense Fund20134000</v>
      </c>
      <c r="E1948" t="str">
        <f t="shared" si="92"/>
        <v>ProPublica</v>
      </c>
      <c r="F1948" t="s">
        <v>2849</v>
      </c>
      <c r="G1948" t="s">
        <v>1069</v>
      </c>
      <c r="H1948" t="s">
        <v>1896</v>
      </c>
      <c r="I1948" s="1">
        <v>4000</v>
      </c>
      <c r="J1948">
        <v>2013</v>
      </c>
    </row>
    <row r="1949" spans="1:10" x14ac:dyDescent="0.2">
      <c r="A1949">
        <v>202002049</v>
      </c>
      <c r="B1949" s="5">
        <v>541660459</v>
      </c>
      <c r="C1949" t="str">
        <f t="shared" si="90"/>
        <v>202002049_2017</v>
      </c>
      <c r="D1949" t="str">
        <f t="shared" si="91"/>
        <v>Dorbarleo Foundation Inc_Alliance Defense Fund2017200</v>
      </c>
      <c r="E1949" t="str">
        <f t="shared" si="92"/>
        <v>ProPublica</v>
      </c>
      <c r="F1949" t="s">
        <v>2854</v>
      </c>
      <c r="G1949" t="s">
        <v>2814</v>
      </c>
      <c r="H1949" t="s">
        <v>1896</v>
      </c>
      <c r="I1949" s="1">
        <v>200</v>
      </c>
      <c r="J1949">
        <v>2017</v>
      </c>
    </row>
    <row r="1950" spans="1:10" x14ac:dyDescent="0.2">
      <c r="A1950">
        <v>202002049</v>
      </c>
      <c r="B1950" s="5">
        <v>541660459</v>
      </c>
      <c r="C1950" t="str">
        <f t="shared" si="90"/>
        <v>202002049_2019</v>
      </c>
      <c r="D1950" t="str">
        <f t="shared" si="91"/>
        <v>Dorbarleo Foundation Inc_Alliance Defense Fund20192000</v>
      </c>
      <c r="E1950" t="str">
        <f t="shared" si="92"/>
        <v>ProPublica</v>
      </c>
      <c r="F1950" t="s">
        <v>2853</v>
      </c>
      <c r="G1950" t="s">
        <v>2814</v>
      </c>
      <c r="H1950" t="s">
        <v>1896</v>
      </c>
      <c r="I1950" s="1">
        <v>2000</v>
      </c>
      <c r="J1950">
        <v>2019</v>
      </c>
    </row>
    <row r="1951" spans="1:10" x14ac:dyDescent="0.2">
      <c r="A1951">
        <v>20714460</v>
      </c>
      <c r="B1951" s="5">
        <v>541660459</v>
      </c>
      <c r="C1951" t="str">
        <f t="shared" si="90"/>
        <v>20714460_2012</v>
      </c>
      <c r="D1951" t="str">
        <f t="shared" si="91"/>
        <v>Eden Bridge Foundation_Alliance Defense Fund201210000</v>
      </c>
      <c r="E1951" t="str">
        <f t="shared" si="92"/>
        <v>ProPublica</v>
      </c>
      <c r="F1951" t="s">
        <v>2705</v>
      </c>
      <c r="G1951" t="s">
        <v>1144</v>
      </c>
      <c r="H1951" t="s">
        <v>1896</v>
      </c>
      <c r="I1951" s="1">
        <v>10000</v>
      </c>
      <c r="J1951">
        <v>2012</v>
      </c>
    </row>
    <row r="1952" spans="1:10" x14ac:dyDescent="0.2">
      <c r="A1952">
        <v>911918532</v>
      </c>
      <c r="B1952" s="5">
        <v>541660459</v>
      </c>
      <c r="C1952" t="str">
        <f t="shared" si="90"/>
        <v>911918532_2014</v>
      </c>
      <c r="D1952" t="str">
        <f t="shared" si="91"/>
        <v>Elizabeth Mceachern Foundation_Alliance Defense Fund20141600</v>
      </c>
      <c r="E1952" t="str">
        <f t="shared" si="92"/>
        <v>ProPublica</v>
      </c>
      <c r="F1952" t="s">
        <v>2855</v>
      </c>
      <c r="G1952" t="s">
        <v>1147</v>
      </c>
      <c r="H1952" t="s">
        <v>1896</v>
      </c>
      <c r="I1952" s="1">
        <v>1600</v>
      </c>
      <c r="J1952">
        <v>2014</v>
      </c>
    </row>
    <row r="1953" spans="1:10" x14ac:dyDescent="0.2">
      <c r="A1953">
        <v>464423662</v>
      </c>
      <c r="B1953" s="5">
        <v>541660459</v>
      </c>
      <c r="C1953" t="str">
        <f t="shared" si="90"/>
        <v>464423662_2015</v>
      </c>
      <c r="D1953" t="str">
        <f t="shared" si="91"/>
        <v>Francis P Chiaramonte Md Family Foundation Inc_Alliance Defense Fund201515000</v>
      </c>
      <c r="E1953" t="str">
        <f t="shared" si="92"/>
        <v>ProPublica</v>
      </c>
      <c r="F1953" t="s">
        <v>2864</v>
      </c>
      <c r="G1953" t="s">
        <v>2815</v>
      </c>
      <c r="H1953" t="s">
        <v>1896</v>
      </c>
      <c r="I1953" s="1">
        <v>15000</v>
      </c>
      <c r="J1953">
        <v>2015</v>
      </c>
    </row>
    <row r="1954" spans="1:10" x14ac:dyDescent="0.2">
      <c r="A1954">
        <v>464423662</v>
      </c>
      <c r="B1954" s="5">
        <v>541660459</v>
      </c>
      <c r="C1954" t="str">
        <f t="shared" si="90"/>
        <v>464423662_2016</v>
      </c>
      <c r="D1954" t="str">
        <f t="shared" si="91"/>
        <v>Francis P Chiaramonte Md Family Foundation Inc_Alliance Defense Fund201610000</v>
      </c>
      <c r="E1954" t="str">
        <f t="shared" si="92"/>
        <v>ProPublica</v>
      </c>
      <c r="F1954" t="s">
        <v>2863</v>
      </c>
      <c r="G1954" t="s">
        <v>2815</v>
      </c>
      <c r="H1954" t="s">
        <v>1896</v>
      </c>
      <c r="I1954" s="1">
        <v>10000</v>
      </c>
      <c r="J1954">
        <v>2016</v>
      </c>
    </row>
    <row r="1955" spans="1:10" x14ac:dyDescent="0.2">
      <c r="A1955">
        <v>464423662</v>
      </c>
      <c r="B1955" s="5">
        <v>541660459</v>
      </c>
      <c r="C1955" t="str">
        <f t="shared" si="90"/>
        <v>464423662_2017</v>
      </c>
      <c r="D1955" t="str">
        <f t="shared" si="91"/>
        <v>Francis P Chiaramonte Md Family Foundation Inc_Alliance Defense Fund201710000</v>
      </c>
      <c r="E1955" t="str">
        <f t="shared" si="92"/>
        <v>ProPublica</v>
      </c>
      <c r="F1955" t="s">
        <v>2862</v>
      </c>
      <c r="G1955" t="s">
        <v>2815</v>
      </c>
      <c r="H1955" t="s">
        <v>1896</v>
      </c>
      <c r="I1955" s="1">
        <v>10000</v>
      </c>
      <c r="J1955">
        <v>2017</v>
      </c>
    </row>
    <row r="1956" spans="1:10" x14ac:dyDescent="0.2">
      <c r="A1956">
        <v>464423662</v>
      </c>
      <c r="B1956" s="5">
        <v>541660459</v>
      </c>
      <c r="C1956" t="str">
        <f t="shared" si="90"/>
        <v>464423662_2018</v>
      </c>
      <c r="D1956" t="str">
        <f t="shared" si="91"/>
        <v>Francis P Chiaramonte Md Family Foundation Inc_Alliance Defense Fund201814000</v>
      </c>
      <c r="E1956" t="str">
        <f t="shared" si="92"/>
        <v>ProPublica</v>
      </c>
      <c r="F1956" t="s">
        <v>2861</v>
      </c>
      <c r="G1956" t="s">
        <v>2815</v>
      </c>
      <c r="H1956" t="s">
        <v>1896</v>
      </c>
      <c r="I1956" s="1">
        <v>14000</v>
      </c>
      <c r="J1956">
        <v>2018</v>
      </c>
    </row>
    <row r="1957" spans="1:10" x14ac:dyDescent="0.2">
      <c r="A1957">
        <v>464423662</v>
      </c>
      <c r="B1957" s="5">
        <v>541660459</v>
      </c>
      <c r="C1957" t="str">
        <f t="shared" si="90"/>
        <v>464423662_2019</v>
      </c>
      <c r="D1957" t="str">
        <f t="shared" si="91"/>
        <v>Francis P Chiaramonte Md Family Foundation Inc_Alliance Defense Fund201914000</v>
      </c>
      <c r="E1957" t="str">
        <f t="shared" si="92"/>
        <v>ProPublica</v>
      </c>
      <c r="F1957" t="s">
        <v>2860</v>
      </c>
      <c r="G1957" t="s">
        <v>2815</v>
      </c>
      <c r="H1957" t="s">
        <v>1896</v>
      </c>
      <c r="I1957" s="1">
        <v>14000</v>
      </c>
      <c r="J1957">
        <v>2019</v>
      </c>
    </row>
    <row r="1958" spans="1:10" x14ac:dyDescent="0.2">
      <c r="A1958">
        <v>464423662</v>
      </c>
      <c r="B1958" s="5">
        <v>541660459</v>
      </c>
      <c r="C1958" t="str">
        <f t="shared" si="90"/>
        <v>464423662_2020</v>
      </c>
      <c r="D1958" t="str">
        <f t="shared" si="91"/>
        <v>Francis P Chiaramonte Md Family Foundation Inc_Alliance Defense Fund202025000</v>
      </c>
      <c r="E1958" t="str">
        <f t="shared" si="92"/>
        <v>ProPublica</v>
      </c>
      <c r="F1958" t="s">
        <v>2859</v>
      </c>
      <c r="G1958" t="s">
        <v>2815</v>
      </c>
      <c r="H1958" t="s">
        <v>1896</v>
      </c>
      <c r="I1958" s="1">
        <v>25000</v>
      </c>
      <c r="J1958">
        <v>2020</v>
      </c>
    </row>
    <row r="1959" spans="1:10" x14ac:dyDescent="0.2">
      <c r="A1959">
        <v>464423662</v>
      </c>
      <c r="B1959" s="5">
        <v>541660459</v>
      </c>
      <c r="C1959" t="str">
        <f t="shared" si="90"/>
        <v>464423662_2021</v>
      </c>
      <c r="D1959" t="str">
        <f t="shared" si="91"/>
        <v>Francis P Chiaramonte Md Family Foundation Inc_Alliance Defense Fund202125000</v>
      </c>
      <c r="E1959" t="str">
        <f t="shared" si="92"/>
        <v>ProPublica</v>
      </c>
      <c r="F1959" t="s">
        <v>2858</v>
      </c>
      <c r="G1959" t="s">
        <v>2815</v>
      </c>
      <c r="H1959" t="s">
        <v>1896</v>
      </c>
      <c r="I1959" s="1">
        <v>25000</v>
      </c>
      <c r="J1959">
        <v>2021</v>
      </c>
    </row>
    <row r="1960" spans="1:10" x14ac:dyDescent="0.2">
      <c r="A1960">
        <v>464423662</v>
      </c>
      <c r="B1960" s="5">
        <v>541660459</v>
      </c>
      <c r="C1960" t="str">
        <f t="shared" si="90"/>
        <v>464423662_2022</v>
      </c>
      <c r="D1960" t="str">
        <f t="shared" si="91"/>
        <v>Francis P Chiaramonte Md Family Foundation Inc_Alliance Defense Fund202250000</v>
      </c>
      <c r="E1960" t="str">
        <f t="shared" si="92"/>
        <v>ProPublica</v>
      </c>
      <c r="F1960" t="s">
        <v>2857</v>
      </c>
      <c r="G1960" t="s">
        <v>2815</v>
      </c>
      <c r="H1960" t="s">
        <v>1896</v>
      </c>
      <c r="I1960" s="1">
        <v>50000</v>
      </c>
      <c r="J1960">
        <v>2022</v>
      </c>
    </row>
    <row r="1961" spans="1:10" x14ac:dyDescent="0.2">
      <c r="A1961">
        <v>464423662</v>
      </c>
      <c r="B1961" s="5">
        <v>541660459</v>
      </c>
      <c r="C1961" t="str">
        <f t="shared" si="90"/>
        <v>464423662_2023</v>
      </c>
      <c r="D1961" t="str">
        <f t="shared" si="91"/>
        <v>Francis P Chiaramonte Md Family Foundation Inc_Alliance Defense Fund202340000</v>
      </c>
      <c r="E1961" t="str">
        <f t="shared" si="92"/>
        <v>ProPublica</v>
      </c>
      <c r="F1961" t="s">
        <v>2856</v>
      </c>
      <c r="G1961" t="s">
        <v>2815</v>
      </c>
      <c r="H1961" t="s">
        <v>1896</v>
      </c>
      <c r="I1961" s="1">
        <v>40000</v>
      </c>
      <c r="J1961">
        <v>2023</v>
      </c>
    </row>
    <row r="1962" spans="1:10" x14ac:dyDescent="0.2">
      <c r="A1962">
        <v>800115933</v>
      </c>
      <c r="B1962" s="5">
        <v>541660459</v>
      </c>
      <c r="C1962" t="str">
        <f t="shared" si="90"/>
        <v>800115933_2010</v>
      </c>
      <c r="D1962" t="str">
        <f t="shared" si="91"/>
        <v>Frederic and Ann Sewell Family Foundation_Alliance Defense Fund20100</v>
      </c>
      <c r="E1962" t="str">
        <f t="shared" si="92"/>
        <v>ProPublica</v>
      </c>
      <c r="F1962" t="s">
        <v>2686</v>
      </c>
      <c r="G1962" t="s">
        <v>2735</v>
      </c>
      <c r="H1962" t="s">
        <v>1896</v>
      </c>
      <c r="I1962" s="1">
        <v>0</v>
      </c>
      <c r="J1962">
        <v>2010</v>
      </c>
    </row>
    <row r="1963" spans="1:10" x14ac:dyDescent="0.2">
      <c r="A1963">
        <v>800115933</v>
      </c>
      <c r="B1963" s="5">
        <v>541660459</v>
      </c>
      <c r="C1963" t="str">
        <f t="shared" si="90"/>
        <v>800115933_2011</v>
      </c>
      <c r="D1963" t="str">
        <f t="shared" si="91"/>
        <v>Frederic and Ann Sewell Family Foundation_Alliance Defense Fund20110</v>
      </c>
      <c r="E1963" t="str">
        <f t="shared" si="92"/>
        <v>ProPublica</v>
      </c>
      <c r="F1963" t="s">
        <v>2683</v>
      </c>
      <c r="G1963" t="s">
        <v>2735</v>
      </c>
      <c r="H1963" t="s">
        <v>1896</v>
      </c>
      <c r="I1963" s="1">
        <v>0</v>
      </c>
      <c r="J1963">
        <v>2011</v>
      </c>
    </row>
    <row r="1964" spans="1:10" x14ac:dyDescent="0.2">
      <c r="A1964">
        <v>800115933</v>
      </c>
      <c r="B1964" s="5">
        <v>541660459</v>
      </c>
      <c r="C1964" t="str">
        <f t="shared" si="90"/>
        <v>800115933_2012</v>
      </c>
      <c r="D1964" t="str">
        <f t="shared" si="91"/>
        <v>Frederic and Ann Sewell Family Foundation_Alliance Defense Fund20120</v>
      </c>
      <c r="E1964" t="str">
        <f t="shared" si="92"/>
        <v>ProPublica</v>
      </c>
      <c r="F1964" t="s">
        <v>2684</v>
      </c>
      <c r="G1964" t="s">
        <v>2735</v>
      </c>
      <c r="H1964" t="s">
        <v>1896</v>
      </c>
      <c r="I1964" s="1">
        <v>0</v>
      </c>
      <c r="J1964">
        <v>2012</v>
      </c>
    </row>
    <row r="1965" spans="1:10" x14ac:dyDescent="0.2">
      <c r="A1965">
        <v>800115933</v>
      </c>
      <c r="B1965" s="5">
        <v>541660459</v>
      </c>
      <c r="C1965" t="str">
        <f t="shared" si="90"/>
        <v>800115933_2013</v>
      </c>
      <c r="D1965" t="str">
        <f t="shared" si="91"/>
        <v>Frederic and Ann Sewell Family Foundation_Alliance Defense Fund20130</v>
      </c>
      <c r="E1965" t="str">
        <f t="shared" si="92"/>
        <v>ProPublica</v>
      </c>
      <c r="F1965" t="s">
        <v>2685</v>
      </c>
      <c r="G1965" t="s">
        <v>2735</v>
      </c>
      <c r="H1965" t="s">
        <v>1896</v>
      </c>
      <c r="I1965" s="1">
        <v>0</v>
      </c>
      <c r="J1965">
        <v>2013</v>
      </c>
    </row>
    <row r="1966" spans="1:10" x14ac:dyDescent="0.2">
      <c r="A1966">
        <v>800115933</v>
      </c>
      <c r="B1966" s="5">
        <v>541660459</v>
      </c>
      <c r="C1966" t="str">
        <f t="shared" si="90"/>
        <v>800115933_2014</v>
      </c>
      <c r="D1966" t="str">
        <f t="shared" si="91"/>
        <v>Frederic And Ann Sewell Family Foundation_Alliance Defense Fund20140</v>
      </c>
      <c r="E1966" t="str">
        <f t="shared" si="92"/>
        <v>ProPublica</v>
      </c>
      <c r="F1966" t="s">
        <v>2688</v>
      </c>
      <c r="G1966" t="s">
        <v>2731</v>
      </c>
      <c r="H1966" t="s">
        <v>1896</v>
      </c>
      <c r="I1966" s="1">
        <v>0</v>
      </c>
      <c r="J1966">
        <v>2014</v>
      </c>
    </row>
    <row r="1967" spans="1:10" x14ac:dyDescent="0.2">
      <c r="A1967">
        <v>841260656</v>
      </c>
      <c r="B1967" s="5">
        <v>541660459</v>
      </c>
      <c r="C1967" t="str">
        <f t="shared" si="90"/>
        <v>841260656_2010</v>
      </c>
      <c r="D1967" t="str">
        <f t="shared" si="91"/>
        <v>G &amp; G Outreach Foundation_Alliance Defense Fund2010750</v>
      </c>
      <c r="E1967" t="str">
        <f t="shared" si="92"/>
        <v>ProPublica</v>
      </c>
      <c r="F1967" t="s">
        <v>2866</v>
      </c>
      <c r="G1967" t="s">
        <v>1219</v>
      </c>
      <c r="H1967" t="s">
        <v>1896</v>
      </c>
      <c r="I1967" s="1">
        <v>750</v>
      </c>
      <c r="J1967">
        <v>2010</v>
      </c>
    </row>
    <row r="1968" spans="1:10" x14ac:dyDescent="0.2">
      <c r="A1968">
        <v>841260656</v>
      </c>
      <c r="B1968" s="5">
        <v>541660459</v>
      </c>
      <c r="C1968" t="str">
        <f t="shared" si="90"/>
        <v>841260656_2011</v>
      </c>
      <c r="D1968" t="str">
        <f t="shared" si="91"/>
        <v>G &amp; G Outreach Foundation_Alliance Defense Fund2011500</v>
      </c>
      <c r="E1968" t="str">
        <f t="shared" si="92"/>
        <v>ProPublica</v>
      </c>
      <c r="F1968" t="s">
        <v>2865</v>
      </c>
      <c r="G1968" t="s">
        <v>1219</v>
      </c>
      <c r="H1968" t="s">
        <v>1896</v>
      </c>
      <c r="I1968" s="1">
        <v>500</v>
      </c>
      <c r="J1968">
        <v>2011</v>
      </c>
    </row>
    <row r="1969" spans="1:10" x14ac:dyDescent="0.2">
      <c r="A1969">
        <v>261623867</v>
      </c>
      <c r="B1969" s="5">
        <v>541660459</v>
      </c>
      <c r="C1969" t="str">
        <f t="shared" si="90"/>
        <v>261623867_2010</v>
      </c>
      <c r="D1969" t="str">
        <f t="shared" si="91"/>
        <v>Gary and Lennie Michelson Family Foundation_Alliance Defense Fund20101500</v>
      </c>
      <c r="E1969" t="str">
        <f t="shared" si="92"/>
        <v>ProPublica</v>
      </c>
      <c r="F1969" t="s">
        <v>2868</v>
      </c>
      <c r="G1969" t="s">
        <v>2886</v>
      </c>
      <c r="H1969" t="s">
        <v>1896</v>
      </c>
      <c r="I1969" s="1">
        <v>1500</v>
      </c>
      <c r="J1969">
        <v>2010</v>
      </c>
    </row>
    <row r="1970" spans="1:10" x14ac:dyDescent="0.2">
      <c r="A1970">
        <v>261623867</v>
      </c>
      <c r="B1970" s="5">
        <v>541660459</v>
      </c>
      <c r="C1970" t="str">
        <f t="shared" si="90"/>
        <v>261623867_2011</v>
      </c>
      <c r="D1970" t="str">
        <f t="shared" si="91"/>
        <v>Gary and Lennie Michelson Family Foundation_Alliance Defense Fund2011500</v>
      </c>
      <c r="E1970" t="str">
        <f t="shared" si="92"/>
        <v>ProPublica</v>
      </c>
      <c r="F1970" t="s">
        <v>2867</v>
      </c>
      <c r="G1970" t="s">
        <v>2886</v>
      </c>
      <c r="H1970" t="s">
        <v>1896</v>
      </c>
      <c r="I1970" s="1">
        <v>500</v>
      </c>
      <c r="J1970">
        <v>2011</v>
      </c>
    </row>
    <row r="1971" spans="1:10" x14ac:dyDescent="0.2">
      <c r="A1971">
        <v>306089834</v>
      </c>
      <c r="B1971" s="5">
        <v>541660459</v>
      </c>
      <c r="C1971" t="str">
        <f t="shared" si="90"/>
        <v>306089834_2010</v>
      </c>
      <c r="D1971" t="str">
        <f t="shared" si="91"/>
        <v>Gianforte Family Charitable Trust_Alliance Defense Fund20102500</v>
      </c>
      <c r="E1971" t="str">
        <f t="shared" si="92"/>
        <v>ProPublica</v>
      </c>
      <c r="F1971" t="s">
        <v>2871</v>
      </c>
      <c r="G1971" t="s">
        <v>1381</v>
      </c>
      <c r="H1971" t="s">
        <v>1896</v>
      </c>
      <c r="I1971" s="1">
        <v>2500</v>
      </c>
      <c r="J1971">
        <v>2010</v>
      </c>
    </row>
    <row r="1972" spans="1:10" x14ac:dyDescent="0.2">
      <c r="A1972">
        <v>306089834</v>
      </c>
      <c r="B1972" s="5">
        <v>541660459</v>
      </c>
      <c r="C1972" t="str">
        <f t="shared" si="90"/>
        <v>306089834_2011</v>
      </c>
      <c r="D1972" t="str">
        <f t="shared" si="91"/>
        <v>Gianforte Family Charitable Trust_Alliance Defense Fund20112500</v>
      </c>
      <c r="E1972" t="str">
        <f t="shared" si="92"/>
        <v>ProPublica</v>
      </c>
      <c r="F1972" t="s">
        <v>2870</v>
      </c>
      <c r="G1972" t="s">
        <v>1381</v>
      </c>
      <c r="H1972" t="s">
        <v>1896</v>
      </c>
      <c r="I1972" s="1">
        <v>2500</v>
      </c>
      <c r="J1972">
        <v>2011</v>
      </c>
    </row>
    <row r="1973" spans="1:10" x14ac:dyDescent="0.2">
      <c r="A1973">
        <v>306089834</v>
      </c>
      <c r="B1973" s="5">
        <v>541660459</v>
      </c>
      <c r="C1973" t="str">
        <f t="shared" si="90"/>
        <v>306089834_2012</v>
      </c>
      <c r="D1973" t="str">
        <f t="shared" si="91"/>
        <v>Gianforte Family Charitable Trust_Alliance Defense Fund201225000</v>
      </c>
      <c r="E1973" t="str">
        <f t="shared" si="92"/>
        <v>ProPublica</v>
      </c>
      <c r="F1973" t="s">
        <v>2869</v>
      </c>
      <c r="G1973" t="s">
        <v>1381</v>
      </c>
      <c r="H1973" t="s">
        <v>1896</v>
      </c>
      <c r="I1973" s="1">
        <v>25000</v>
      </c>
      <c r="J1973">
        <v>2012</v>
      </c>
    </row>
    <row r="1974" spans="1:10" x14ac:dyDescent="0.2">
      <c r="A1974">
        <v>751840845</v>
      </c>
      <c r="B1974" s="5">
        <v>541660459</v>
      </c>
      <c r="C1974" t="str">
        <f t="shared" si="90"/>
        <v>751840845_2010</v>
      </c>
      <c r="D1974" t="str">
        <f t="shared" si="91"/>
        <v>Grogan Family Foundation Inc_Alliance Defense Fund2010250</v>
      </c>
      <c r="E1974" t="str">
        <f t="shared" si="92"/>
        <v>ProPublica</v>
      </c>
      <c r="F1974" t="s">
        <v>2877</v>
      </c>
      <c r="G1974" t="s">
        <v>2816</v>
      </c>
      <c r="H1974" t="s">
        <v>1896</v>
      </c>
      <c r="I1974" s="1">
        <v>250</v>
      </c>
      <c r="J1974">
        <v>2010</v>
      </c>
    </row>
    <row r="1975" spans="1:10" x14ac:dyDescent="0.2">
      <c r="A1975">
        <v>751840845</v>
      </c>
      <c r="B1975" s="5">
        <v>541660459</v>
      </c>
      <c r="C1975" t="str">
        <f t="shared" si="90"/>
        <v>751840845_2011</v>
      </c>
      <c r="D1975" t="str">
        <f t="shared" si="91"/>
        <v>Grogan Family Foundation Inc_Alliance Defense Fund2011250</v>
      </c>
      <c r="E1975" t="str">
        <f t="shared" si="92"/>
        <v>ProPublica</v>
      </c>
      <c r="F1975" t="s">
        <v>2876</v>
      </c>
      <c r="G1975" t="s">
        <v>2816</v>
      </c>
      <c r="H1975" t="s">
        <v>1896</v>
      </c>
      <c r="I1975" s="1">
        <v>250</v>
      </c>
      <c r="J1975">
        <v>2011</v>
      </c>
    </row>
    <row r="1976" spans="1:10" x14ac:dyDescent="0.2">
      <c r="A1976">
        <v>751840845</v>
      </c>
      <c r="B1976" s="5">
        <v>541660459</v>
      </c>
      <c r="C1976" t="str">
        <f t="shared" si="90"/>
        <v>751840845_2013</v>
      </c>
      <c r="D1976" t="str">
        <f t="shared" si="91"/>
        <v>Grogan Family Foundation Inc_Alliance Defense Fund2013250</v>
      </c>
      <c r="E1976" t="str">
        <f t="shared" si="92"/>
        <v>ProPublica</v>
      </c>
      <c r="F1976" t="s">
        <v>2875</v>
      </c>
      <c r="G1976" t="s">
        <v>2816</v>
      </c>
      <c r="H1976" t="s">
        <v>1896</v>
      </c>
      <c r="I1976" s="1">
        <v>250</v>
      </c>
      <c r="J1976">
        <v>2013</v>
      </c>
    </row>
    <row r="1977" spans="1:10" x14ac:dyDescent="0.2">
      <c r="A1977">
        <v>751840845</v>
      </c>
      <c r="B1977" s="5">
        <v>541660459</v>
      </c>
      <c r="C1977" t="str">
        <f t="shared" si="90"/>
        <v>751840845_2014</v>
      </c>
      <c r="D1977" t="str">
        <f t="shared" si="91"/>
        <v>Grogan Family Foundation Inc_Alliance Defense Fund2014250</v>
      </c>
      <c r="E1977" t="str">
        <f t="shared" si="92"/>
        <v>ProPublica</v>
      </c>
      <c r="F1977" t="s">
        <v>2874</v>
      </c>
      <c r="G1977" t="s">
        <v>2816</v>
      </c>
      <c r="H1977" t="s">
        <v>1896</v>
      </c>
      <c r="I1977" s="1">
        <v>250</v>
      </c>
      <c r="J1977">
        <v>2014</v>
      </c>
    </row>
    <row r="1978" spans="1:10" x14ac:dyDescent="0.2">
      <c r="A1978">
        <v>751840845</v>
      </c>
      <c r="B1978" s="5">
        <v>541660459</v>
      </c>
      <c r="C1978" t="str">
        <f t="shared" si="90"/>
        <v>751840845_2015</v>
      </c>
      <c r="D1978" t="str">
        <f t="shared" si="91"/>
        <v>Grogan Family Foundation Inc_Alliance Defense Fund2015200</v>
      </c>
      <c r="E1978" t="str">
        <f t="shared" si="92"/>
        <v>ProPublica</v>
      </c>
      <c r="F1978" t="s">
        <v>2873</v>
      </c>
      <c r="G1978" t="s">
        <v>2816</v>
      </c>
      <c r="H1978" t="s">
        <v>1896</v>
      </c>
      <c r="I1978" s="1">
        <v>200</v>
      </c>
      <c r="J1978">
        <v>2015</v>
      </c>
    </row>
    <row r="1979" spans="1:10" x14ac:dyDescent="0.2">
      <c r="A1979">
        <v>751840845</v>
      </c>
      <c r="B1979" s="5">
        <v>541660459</v>
      </c>
      <c r="C1979" t="str">
        <f t="shared" si="90"/>
        <v>751840845_2016</v>
      </c>
      <c r="D1979" t="str">
        <f t="shared" si="91"/>
        <v>Grogan Family Foundation Inc_Alliance Defense Fund2016100</v>
      </c>
      <c r="E1979" t="str">
        <f t="shared" si="92"/>
        <v>ProPublica</v>
      </c>
      <c r="F1979" t="s">
        <v>2872</v>
      </c>
      <c r="G1979" t="s">
        <v>2816</v>
      </c>
      <c r="H1979" t="s">
        <v>1896</v>
      </c>
      <c r="I1979" s="1">
        <v>100</v>
      </c>
      <c r="J1979">
        <v>2016</v>
      </c>
    </row>
    <row r="1980" spans="1:10" x14ac:dyDescent="0.2">
      <c r="A1980">
        <v>261299150</v>
      </c>
      <c r="B1980" s="5">
        <v>541660459</v>
      </c>
      <c r="C1980" t="str">
        <f t="shared" si="90"/>
        <v>261299150_2010</v>
      </c>
      <c r="D1980" t="str">
        <f t="shared" si="91"/>
        <v>Haass Family Foundation_Alliance Defense Fund20105000</v>
      </c>
      <c r="E1980" t="str">
        <f t="shared" si="92"/>
        <v>ProPublica</v>
      </c>
      <c r="F1980" t="s">
        <v>2895</v>
      </c>
      <c r="G1980" t="s">
        <v>1303</v>
      </c>
      <c r="H1980" t="s">
        <v>1896</v>
      </c>
      <c r="I1980" s="9">
        <v>5000</v>
      </c>
      <c r="J1980">
        <v>2010</v>
      </c>
    </row>
    <row r="1981" spans="1:10" x14ac:dyDescent="0.2">
      <c r="A1981">
        <v>261299150</v>
      </c>
      <c r="B1981" s="5">
        <v>541660459</v>
      </c>
      <c r="C1981" t="str">
        <f t="shared" si="90"/>
        <v>261299150_2011</v>
      </c>
      <c r="D1981" t="str">
        <f t="shared" si="91"/>
        <v>Haass Family Foundation_Alliance Defense Fund20115000</v>
      </c>
      <c r="E1981" t="str">
        <f t="shared" si="92"/>
        <v>ProPublica</v>
      </c>
      <c r="F1981" t="s">
        <v>2883</v>
      </c>
      <c r="G1981" t="s">
        <v>1303</v>
      </c>
      <c r="H1981" t="s">
        <v>1896</v>
      </c>
      <c r="I1981" s="9">
        <v>5000</v>
      </c>
      <c r="J1981">
        <v>2011</v>
      </c>
    </row>
    <row r="1982" spans="1:10" x14ac:dyDescent="0.2">
      <c r="A1982">
        <v>261299150</v>
      </c>
      <c r="B1982" s="5">
        <v>541660459</v>
      </c>
      <c r="C1982" t="str">
        <f t="shared" si="90"/>
        <v>261299150_2012</v>
      </c>
      <c r="D1982" t="str">
        <f t="shared" si="91"/>
        <v>Haass Family Foundation_Alliance Defense Fund20123000</v>
      </c>
      <c r="E1982" t="str">
        <f t="shared" si="92"/>
        <v>ProPublica</v>
      </c>
      <c r="F1982" t="s">
        <v>2882</v>
      </c>
      <c r="G1982" t="s">
        <v>1303</v>
      </c>
      <c r="H1982" t="s">
        <v>1896</v>
      </c>
      <c r="I1982" s="1">
        <v>3000</v>
      </c>
      <c r="J1982">
        <v>2012</v>
      </c>
    </row>
    <row r="1983" spans="1:10" x14ac:dyDescent="0.2">
      <c r="A1983">
        <v>261299150</v>
      </c>
      <c r="B1983" s="5">
        <v>541660459</v>
      </c>
      <c r="C1983" t="str">
        <f t="shared" si="90"/>
        <v>261299150_2013</v>
      </c>
      <c r="D1983" t="str">
        <f t="shared" si="91"/>
        <v>Haass Family Foundation_Alliance Defense Fund20135000</v>
      </c>
      <c r="E1983" t="str">
        <f t="shared" si="92"/>
        <v>ProPublica</v>
      </c>
      <c r="F1983" t="s">
        <v>2881</v>
      </c>
      <c r="G1983" t="s">
        <v>1303</v>
      </c>
      <c r="H1983" t="s">
        <v>1896</v>
      </c>
      <c r="I1983" s="9">
        <v>5000</v>
      </c>
      <c r="J1983">
        <v>2013</v>
      </c>
    </row>
    <row r="1984" spans="1:10" x14ac:dyDescent="0.2">
      <c r="A1984">
        <v>261299150</v>
      </c>
      <c r="B1984" s="5">
        <v>541660459</v>
      </c>
      <c r="C1984" t="str">
        <f t="shared" si="90"/>
        <v>261299150_2014</v>
      </c>
      <c r="D1984" t="str">
        <f t="shared" si="91"/>
        <v>Haass Family Foundation_Alliance Defense Fund20143000</v>
      </c>
      <c r="E1984" t="str">
        <f t="shared" si="92"/>
        <v>ProPublica</v>
      </c>
      <c r="F1984" t="s">
        <v>2880</v>
      </c>
      <c r="G1984" t="s">
        <v>1303</v>
      </c>
      <c r="H1984" t="s">
        <v>1896</v>
      </c>
      <c r="I1984" s="1">
        <v>3000</v>
      </c>
      <c r="J1984">
        <v>2014</v>
      </c>
    </row>
    <row r="1985" spans="1:10" x14ac:dyDescent="0.2">
      <c r="A1985">
        <v>261299150</v>
      </c>
      <c r="B1985" s="5">
        <v>541660459</v>
      </c>
      <c r="C1985" t="str">
        <f t="shared" si="90"/>
        <v>261299150_2015</v>
      </c>
      <c r="D1985" t="str">
        <f t="shared" si="91"/>
        <v>Haass Family Foundation_Alliance Defense Fund20155000</v>
      </c>
      <c r="E1985" t="str">
        <f t="shared" si="92"/>
        <v>ProPublica</v>
      </c>
      <c r="F1985" t="s">
        <v>2879</v>
      </c>
      <c r="G1985" t="s">
        <v>1303</v>
      </c>
      <c r="H1985" t="s">
        <v>1896</v>
      </c>
      <c r="I1985" s="1">
        <v>5000</v>
      </c>
      <c r="J1985">
        <v>2015</v>
      </c>
    </row>
    <row r="1986" spans="1:10" x14ac:dyDescent="0.2">
      <c r="A1986">
        <v>261299150</v>
      </c>
      <c r="B1986" s="5">
        <v>541660459</v>
      </c>
      <c r="C1986" t="str">
        <f t="shared" ref="C1986:C2049" si="93">_xlfn.CONCAT(A1986,"_",J1986)</f>
        <v>261299150_2016</v>
      </c>
      <c r="D1986" t="str">
        <f t="shared" ref="D1986:D2049" si="94">_xlfn.CONCAT(G1986,"_",H1986,J1986,I1986)</f>
        <v>Haass Family Foundation_Alliance Defense Fund20165000</v>
      </c>
      <c r="E1986" t="str">
        <f t="shared" ref="E1986:E2049" si="95">IF(ISNUMBER(SEARCH("Conservative",F1986)),"CT",IF(ISNUMBER(SEARCH("Propublica",F1986)),"ProPublica","990"))</f>
        <v>ProPublica</v>
      </c>
      <c r="F1986" t="s">
        <v>2878</v>
      </c>
      <c r="G1986" t="s">
        <v>1303</v>
      </c>
      <c r="H1986" t="s">
        <v>1896</v>
      </c>
      <c r="I1986" s="1">
        <v>5000</v>
      </c>
      <c r="J1986">
        <v>2016</v>
      </c>
    </row>
    <row r="1987" spans="1:10" x14ac:dyDescent="0.2">
      <c r="A1987">
        <v>201961492</v>
      </c>
      <c r="B1987" s="5">
        <v>541660459</v>
      </c>
      <c r="C1987" t="str">
        <f t="shared" si="93"/>
        <v>201961492_2011</v>
      </c>
      <c r="D1987" t="str">
        <f t="shared" si="94"/>
        <v>Hannah Foundation_Alliance Defense Fund20111000</v>
      </c>
      <c r="E1987" t="str">
        <f t="shared" si="95"/>
        <v>ProPublica</v>
      </c>
      <c r="F1987" t="s">
        <v>2899</v>
      </c>
      <c r="G1987" t="s">
        <v>1305</v>
      </c>
      <c r="H1987" t="s">
        <v>1896</v>
      </c>
      <c r="I1987" s="1">
        <v>1000</v>
      </c>
      <c r="J1987">
        <v>2011</v>
      </c>
    </row>
    <row r="1988" spans="1:10" x14ac:dyDescent="0.2">
      <c r="A1988">
        <v>201961492</v>
      </c>
      <c r="B1988" s="5">
        <v>541660459</v>
      </c>
      <c r="C1988" t="str">
        <f t="shared" si="93"/>
        <v>201961492_2012</v>
      </c>
      <c r="D1988" t="str">
        <f t="shared" si="94"/>
        <v>Hannah Foundation_Alliance Defense Fund20122000</v>
      </c>
      <c r="E1988" t="str">
        <f t="shared" si="95"/>
        <v>ProPublica</v>
      </c>
      <c r="F1988" t="s">
        <v>2898</v>
      </c>
      <c r="G1988" t="s">
        <v>1305</v>
      </c>
      <c r="H1988" t="s">
        <v>1896</v>
      </c>
      <c r="I1988" s="1">
        <v>2000</v>
      </c>
      <c r="J1988">
        <v>2012</v>
      </c>
    </row>
    <row r="1989" spans="1:10" x14ac:dyDescent="0.2">
      <c r="A1989">
        <v>201961492</v>
      </c>
      <c r="B1989" s="5">
        <v>541660459</v>
      </c>
      <c r="C1989" t="str">
        <f t="shared" si="93"/>
        <v>201961492_2013</v>
      </c>
      <c r="D1989" t="str">
        <f t="shared" si="94"/>
        <v>Hannah Foundation_Alliance Defense Fund20131000</v>
      </c>
      <c r="E1989" t="str">
        <f t="shared" si="95"/>
        <v>ProPublica</v>
      </c>
      <c r="F1989" t="s">
        <v>2897</v>
      </c>
      <c r="G1989" t="s">
        <v>1305</v>
      </c>
      <c r="H1989" t="s">
        <v>1896</v>
      </c>
      <c r="I1989" s="1">
        <v>1000</v>
      </c>
      <c r="J1989">
        <v>2013</v>
      </c>
    </row>
    <row r="1990" spans="1:10" x14ac:dyDescent="0.2">
      <c r="A1990">
        <v>201961492</v>
      </c>
      <c r="B1990" s="5">
        <v>541660459</v>
      </c>
      <c r="C1990" t="str">
        <f t="shared" si="93"/>
        <v>201961492_2014</v>
      </c>
      <c r="D1990" t="str">
        <f t="shared" si="94"/>
        <v>Hannah Foundation_Alliance Defense Fund20141000</v>
      </c>
      <c r="E1990" t="str">
        <f t="shared" si="95"/>
        <v>ProPublica</v>
      </c>
      <c r="F1990" t="s">
        <v>2896</v>
      </c>
      <c r="G1990" t="s">
        <v>1305</v>
      </c>
      <c r="H1990" t="s">
        <v>1896</v>
      </c>
      <c r="I1990" s="1">
        <v>1000</v>
      </c>
      <c r="J1990">
        <v>2014</v>
      </c>
    </row>
    <row r="1991" spans="1:10" x14ac:dyDescent="0.2">
      <c r="A1991">
        <v>386118718</v>
      </c>
      <c r="B1991" s="5">
        <v>541660459</v>
      </c>
      <c r="C1991" t="str">
        <f t="shared" si="93"/>
        <v>386118718_2010</v>
      </c>
      <c r="D1991" t="str">
        <f t="shared" si="94"/>
        <v>Hayden Foundation_Alliance Defense Fund2010400</v>
      </c>
      <c r="E1991" t="str">
        <f t="shared" si="95"/>
        <v>ProPublica</v>
      </c>
      <c r="F1991" t="s">
        <v>2900</v>
      </c>
      <c r="G1991" t="s">
        <v>2887</v>
      </c>
      <c r="H1991" t="s">
        <v>1896</v>
      </c>
      <c r="I1991" s="1">
        <v>400</v>
      </c>
      <c r="J1991">
        <v>2010</v>
      </c>
    </row>
    <row r="1992" spans="1:10" x14ac:dyDescent="0.2">
      <c r="A1992">
        <v>263374824</v>
      </c>
      <c r="B1992" s="5">
        <v>541660459</v>
      </c>
      <c r="C1992" t="str">
        <f t="shared" si="93"/>
        <v>263374824_2010</v>
      </c>
      <c r="D1992" t="str">
        <f t="shared" si="94"/>
        <v>Henkes Foundation_Alliance Defense Fund2010100</v>
      </c>
      <c r="E1992" t="str">
        <f t="shared" si="95"/>
        <v>ProPublica</v>
      </c>
      <c r="F1992" t="s">
        <v>2902</v>
      </c>
      <c r="G1992" t="s">
        <v>1385</v>
      </c>
      <c r="H1992" t="s">
        <v>1896</v>
      </c>
      <c r="I1992" s="1">
        <v>100</v>
      </c>
      <c r="J1992">
        <v>2010</v>
      </c>
    </row>
    <row r="1993" spans="1:10" x14ac:dyDescent="0.2">
      <c r="A1993">
        <v>263374824</v>
      </c>
      <c r="B1993" s="5">
        <v>541660459</v>
      </c>
      <c r="C1993" t="str">
        <f t="shared" si="93"/>
        <v>263374824_2011</v>
      </c>
      <c r="D1993" t="str">
        <f t="shared" si="94"/>
        <v>Henkes Foundation_Alliance Defense Fund2011100</v>
      </c>
      <c r="E1993" t="str">
        <f t="shared" si="95"/>
        <v>ProPublica</v>
      </c>
      <c r="F1993" t="s">
        <v>2901</v>
      </c>
      <c r="G1993" t="s">
        <v>1385</v>
      </c>
      <c r="H1993" t="s">
        <v>1896</v>
      </c>
      <c r="I1993" s="1">
        <v>100</v>
      </c>
      <c r="J1993">
        <v>2011</v>
      </c>
    </row>
    <row r="1994" spans="1:10" x14ac:dyDescent="0.2">
      <c r="A1994">
        <v>371219609</v>
      </c>
      <c r="B1994" s="5">
        <v>541660459</v>
      </c>
      <c r="C1994" t="str">
        <f t="shared" si="93"/>
        <v>371219609_2010</v>
      </c>
      <c r="D1994" t="str">
        <f t="shared" si="94"/>
        <v>Henry Safford Peacock Foundation_Alliance Defense Fund2010250</v>
      </c>
      <c r="E1994" t="str">
        <f t="shared" si="95"/>
        <v>ProPublica</v>
      </c>
      <c r="F1994" t="s">
        <v>2905</v>
      </c>
      <c r="G1994" t="s">
        <v>1386</v>
      </c>
      <c r="H1994" t="s">
        <v>1896</v>
      </c>
      <c r="I1994" s="1">
        <v>250</v>
      </c>
      <c r="J1994">
        <v>2010</v>
      </c>
    </row>
    <row r="1995" spans="1:10" x14ac:dyDescent="0.2">
      <c r="A1995">
        <v>371219609</v>
      </c>
      <c r="B1995" s="5">
        <v>541660459</v>
      </c>
      <c r="C1995" t="str">
        <f t="shared" si="93"/>
        <v>371219609_2011</v>
      </c>
      <c r="D1995" t="str">
        <f t="shared" si="94"/>
        <v>Henry Safford Peacock Foundation_Alliance Defense Fund2011250</v>
      </c>
      <c r="E1995" t="str">
        <f t="shared" si="95"/>
        <v>ProPublica</v>
      </c>
      <c r="F1995" t="s">
        <v>2904</v>
      </c>
      <c r="G1995" t="s">
        <v>1386</v>
      </c>
      <c r="H1995" t="s">
        <v>1896</v>
      </c>
      <c r="I1995" s="1">
        <v>250</v>
      </c>
      <c r="J1995">
        <v>2011</v>
      </c>
    </row>
    <row r="1996" spans="1:10" x14ac:dyDescent="0.2">
      <c r="A1996">
        <v>371219609</v>
      </c>
      <c r="B1996" s="5">
        <v>541660459</v>
      </c>
      <c r="C1996" t="str">
        <f t="shared" si="93"/>
        <v>371219609_2012</v>
      </c>
      <c r="D1996" t="str">
        <f t="shared" si="94"/>
        <v>Henry Safford Peacock Foundation_Alliance Defense Fund2012250</v>
      </c>
      <c r="E1996" t="str">
        <f t="shared" si="95"/>
        <v>ProPublica</v>
      </c>
      <c r="F1996" t="s">
        <v>2903</v>
      </c>
      <c r="G1996" t="s">
        <v>1386</v>
      </c>
      <c r="H1996" t="s">
        <v>1896</v>
      </c>
      <c r="I1996" s="1">
        <v>250</v>
      </c>
      <c r="J1996">
        <v>2012</v>
      </c>
    </row>
    <row r="1997" spans="1:10" x14ac:dyDescent="0.2">
      <c r="A1997">
        <v>233028700</v>
      </c>
      <c r="B1997" s="5">
        <v>541660459</v>
      </c>
      <c r="C1997" t="str">
        <f t="shared" si="93"/>
        <v>233028700_2010</v>
      </c>
      <c r="D1997" t="str">
        <f t="shared" si="94"/>
        <v>Horst Foundation_Alliance Defense Fund20101300</v>
      </c>
      <c r="E1997" t="str">
        <f t="shared" si="95"/>
        <v>ProPublica</v>
      </c>
      <c r="F1997" t="s">
        <v>2910</v>
      </c>
      <c r="G1997" t="s">
        <v>1393</v>
      </c>
      <c r="H1997" t="s">
        <v>1896</v>
      </c>
      <c r="I1997" s="1">
        <v>1300</v>
      </c>
      <c r="J1997">
        <v>2010</v>
      </c>
    </row>
    <row r="1998" spans="1:10" x14ac:dyDescent="0.2">
      <c r="A1998">
        <v>233028700</v>
      </c>
      <c r="B1998" s="5">
        <v>541660459</v>
      </c>
      <c r="C1998" t="str">
        <f t="shared" si="93"/>
        <v>233028700_2011</v>
      </c>
      <c r="D1998" t="str">
        <f t="shared" si="94"/>
        <v>Horst Foundation_Alliance Defense Fund20111600</v>
      </c>
      <c r="E1998" t="str">
        <f t="shared" si="95"/>
        <v>ProPublica</v>
      </c>
      <c r="F1998" t="s">
        <v>2909</v>
      </c>
      <c r="G1998" t="s">
        <v>1393</v>
      </c>
      <c r="H1998" t="s">
        <v>1896</v>
      </c>
      <c r="I1998" s="1">
        <v>1600</v>
      </c>
      <c r="J1998">
        <v>2011</v>
      </c>
    </row>
    <row r="1999" spans="1:10" x14ac:dyDescent="0.2">
      <c r="A1999">
        <v>233028700</v>
      </c>
      <c r="B1999" s="5">
        <v>541660459</v>
      </c>
      <c r="C1999" t="str">
        <f t="shared" si="93"/>
        <v>233028700_2012</v>
      </c>
      <c r="D1999" t="str">
        <f t="shared" si="94"/>
        <v>Horst Foundation_Alliance Defense Fund20126000</v>
      </c>
      <c r="E1999" t="str">
        <f t="shared" si="95"/>
        <v>ProPublica</v>
      </c>
      <c r="F1999" t="s">
        <v>2908</v>
      </c>
      <c r="G1999" t="s">
        <v>1393</v>
      </c>
      <c r="H1999" t="s">
        <v>1896</v>
      </c>
      <c r="I1999" s="1">
        <v>6000</v>
      </c>
      <c r="J1999">
        <v>2012</v>
      </c>
    </row>
    <row r="2000" spans="1:10" x14ac:dyDescent="0.2">
      <c r="A2000">
        <v>233028700</v>
      </c>
      <c r="B2000" s="5">
        <v>541660459</v>
      </c>
      <c r="C2000" t="str">
        <f t="shared" si="93"/>
        <v>233028700_2013</v>
      </c>
      <c r="D2000" t="str">
        <f t="shared" si="94"/>
        <v>Horst Foundation_Alliance Defense Fund20136000</v>
      </c>
      <c r="E2000" t="str">
        <f t="shared" si="95"/>
        <v>ProPublica</v>
      </c>
      <c r="F2000" t="s">
        <v>2907</v>
      </c>
      <c r="G2000" t="s">
        <v>1393</v>
      </c>
      <c r="H2000" t="s">
        <v>1896</v>
      </c>
      <c r="I2000" s="1">
        <v>6000</v>
      </c>
      <c r="J2000">
        <v>2013</v>
      </c>
    </row>
    <row r="2001" spans="1:10" x14ac:dyDescent="0.2">
      <c r="A2001">
        <v>233028700</v>
      </c>
      <c r="B2001" s="5">
        <v>541660459</v>
      </c>
      <c r="C2001" t="str">
        <f t="shared" si="93"/>
        <v>233028700_2014</v>
      </c>
      <c r="D2001" t="str">
        <f t="shared" si="94"/>
        <v>Horst Foundation_Alliance Defense Fund20147200</v>
      </c>
      <c r="E2001" t="str">
        <f t="shared" si="95"/>
        <v>ProPublica</v>
      </c>
      <c r="F2001" t="s">
        <v>2906</v>
      </c>
      <c r="G2001" t="s">
        <v>1393</v>
      </c>
      <c r="H2001" t="s">
        <v>1896</v>
      </c>
      <c r="I2001" s="1">
        <v>7200</v>
      </c>
      <c r="J2001">
        <v>2014</v>
      </c>
    </row>
    <row r="2002" spans="1:10" x14ac:dyDescent="0.2">
      <c r="A2002">
        <v>541971831</v>
      </c>
      <c r="B2002" s="5">
        <v>541660459</v>
      </c>
      <c r="C2002" t="str">
        <f t="shared" si="93"/>
        <v>541971831_2010</v>
      </c>
      <c r="D2002" t="str">
        <f t="shared" si="94"/>
        <v>Hughes Philanthropic Society_Alliance Defense Fund20101000</v>
      </c>
      <c r="E2002" t="str">
        <f t="shared" si="95"/>
        <v>ProPublica</v>
      </c>
      <c r="F2002" t="s">
        <v>2915</v>
      </c>
      <c r="G2002" t="s">
        <v>1395</v>
      </c>
      <c r="H2002" t="s">
        <v>1896</v>
      </c>
      <c r="I2002" s="1">
        <v>1000</v>
      </c>
      <c r="J2002">
        <v>2010</v>
      </c>
    </row>
    <row r="2003" spans="1:10" x14ac:dyDescent="0.2">
      <c r="A2003">
        <v>541971831</v>
      </c>
      <c r="B2003" s="5">
        <v>541660459</v>
      </c>
      <c r="C2003" t="str">
        <f t="shared" si="93"/>
        <v>541971831_2014</v>
      </c>
      <c r="D2003" t="str">
        <f t="shared" si="94"/>
        <v>Hughes Philanthropic Society_Alliance Defense Fund20141500</v>
      </c>
      <c r="E2003" t="str">
        <f t="shared" si="95"/>
        <v>ProPublica</v>
      </c>
      <c r="F2003" t="s">
        <v>2914</v>
      </c>
      <c r="G2003" t="s">
        <v>1395</v>
      </c>
      <c r="H2003" t="s">
        <v>1896</v>
      </c>
      <c r="I2003" s="1">
        <v>1500</v>
      </c>
      <c r="J2003">
        <v>2014</v>
      </c>
    </row>
    <row r="2004" spans="1:10" x14ac:dyDescent="0.2">
      <c r="A2004">
        <v>541971831</v>
      </c>
      <c r="B2004" s="5">
        <v>541660459</v>
      </c>
      <c r="C2004" t="str">
        <f t="shared" si="93"/>
        <v>541971831_2015</v>
      </c>
      <c r="D2004" t="str">
        <f t="shared" si="94"/>
        <v>Hughes Philanthropic Society_Alliance Defense Fund20152500</v>
      </c>
      <c r="E2004" t="str">
        <f t="shared" si="95"/>
        <v>ProPublica</v>
      </c>
      <c r="F2004" t="s">
        <v>2913</v>
      </c>
      <c r="G2004" t="s">
        <v>1395</v>
      </c>
      <c r="H2004" t="s">
        <v>1896</v>
      </c>
      <c r="I2004" s="1">
        <v>2500</v>
      </c>
      <c r="J2004">
        <v>2015</v>
      </c>
    </row>
    <row r="2005" spans="1:10" x14ac:dyDescent="0.2">
      <c r="A2005">
        <v>541971831</v>
      </c>
      <c r="B2005" s="5">
        <v>541660459</v>
      </c>
      <c r="C2005" t="str">
        <f t="shared" si="93"/>
        <v>541971831_2016</v>
      </c>
      <c r="D2005" t="str">
        <f t="shared" si="94"/>
        <v>Hughes Philanthropic Society_Alliance Defense Fund20166000</v>
      </c>
      <c r="E2005" t="str">
        <f t="shared" si="95"/>
        <v>ProPublica</v>
      </c>
      <c r="F2005" t="s">
        <v>2912</v>
      </c>
      <c r="G2005" t="s">
        <v>1395</v>
      </c>
      <c r="H2005" t="s">
        <v>1896</v>
      </c>
      <c r="I2005" s="1">
        <v>6000</v>
      </c>
      <c r="J2005">
        <v>2016</v>
      </c>
    </row>
    <row r="2006" spans="1:10" x14ac:dyDescent="0.2">
      <c r="A2006">
        <v>541971831</v>
      </c>
      <c r="B2006" s="5">
        <v>541660459</v>
      </c>
      <c r="C2006" t="str">
        <f t="shared" si="93"/>
        <v>541971831_2017</v>
      </c>
      <c r="D2006" t="str">
        <f t="shared" si="94"/>
        <v>Hughes Philanthropic Society_Alliance Defense Fund20174200</v>
      </c>
      <c r="E2006" t="str">
        <f t="shared" si="95"/>
        <v>ProPublica</v>
      </c>
      <c r="F2006" t="s">
        <v>2911</v>
      </c>
      <c r="G2006" t="s">
        <v>1395</v>
      </c>
      <c r="H2006" t="s">
        <v>1896</v>
      </c>
      <c r="I2006" s="1">
        <v>4200</v>
      </c>
      <c r="J2006">
        <v>2017</v>
      </c>
    </row>
    <row r="2007" spans="1:10" x14ac:dyDescent="0.2">
      <c r="A2007">
        <v>274243009</v>
      </c>
      <c r="B2007" s="5">
        <v>541660459</v>
      </c>
      <c r="C2007" t="str">
        <f t="shared" si="93"/>
        <v>274243009_2012</v>
      </c>
      <c r="D2007" t="str">
        <f t="shared" si="94"/>
        <v>Imig Family Foundation_Alliance Defense Fund20124000</v>
      </c>
      <c r="E2007" t="str">
        <f t="shared" si="95"/>
        <v>ProPublica</v>
      </c>
      <c r="F2007" t="s">
        <v>2924</v>
      </c>
      <c r="G2007" t="s">
        <v>2888</v>
      </c>
      <c r="H2007" t="s">
        <v>1896</v>
      </c>
      <c r="I2007" s="1">
        <v>4000</v>
      </c>
      <c r="J2007">
        <v>2012</v>
      </c>
    </row>
    <row r="2008" spans="1:10" x14ac:dyDescent="0.2">
      <c r="A2008">
        <v>274243009</v>
      </c>
      <c r="B2008" s="5">
        <v>541660459</v>
      </c>
      <c r="C2008" t="str">
        <f t="shared" si="93"/>
        <v>274243009_2013</v>
      </c>
      <c r="D2008" t="str">
        <f t="shared" si="94"/>
        <v>Imig Family Foundation_Alliance Defense Fund20132000</v>
      </c>
      <c r="E2008" t="str">
        <f t="shared" si="95"/>
        <v>ProPublica</v>
      </c>
      <c r="F2008" t="s">
        <v>2923</v>
      </c>
      <c r="G2008" t="s">
        <v>2888</v>
      </c>
      <c r="H2008" t="s">
        <v>1896</v>
      </c>
      <c r="I2008" s="1">
        <v>2000</v>
      </c>
      <c r="J2008">
        <v>2013</v>
      </c>
    </row>
    <row r="2009" spans="1:10" x14ac:dyDescent="0.2">
      <c r="A2009">
        <v>274243009</v>
      </c>
      <c r="B2009" s="5">
        <v>541660459</v>
      </c>
      <c r="C2009" t="str">
        <f t="shared" si="93"/>
        <v>274243009_2014</v>
      </c>
      <c r="D2009" t="str">
        <f t="shared" si="94"/>
        <v>Imig Family Foundation_Alliance Defense Fund20144500</v>
      </c>
      <c r="E2009" t="str">
        <f t="shared" si="95"/>
        <v>ProPublica</v>
      </c>
      <c r="F2009" t="s">
        <v>2922</v>
      </c>
      <c r="G2009" t="s">
        <v>2888</v>
      </c>
      <c r="H2009" t="s">
        <v>1896</v>
      </c>
      <c r="I2009" s="1">
        <v>4500</v>
      </c>
      <c r="J2009">
        <v>2014</v>
      </c>
    </row>
    <row r="2010" spans="1:10" x14ac:dyDescent="0.2">
      <c r="A2010">
        <v>274243009</v>
      </c>
      <c r="B2010" s="5">
        <v>541660459</v>
      </c>
      <c r="C2010" t="str">
        <f t="shared" si="93"/>
        <v>274243009_2015</v>
      </c>
      <c r="D2010" t="str">
        <f t="shared" si="94"/>
        <v>Imig Family Foundation_Alliance Defense Fund20154000</v>
      </c>
      <c r="E2010" t="str">
        <f t="shared" si="95"/>
        <v>ProPublica</v>
      </c>
      <c r="F2010" t="s">
        <v>2921</v>
      </c>
      <c r="G2010" t="s">
        <v>2888</v>
      </c>
      <c r="H2010" t="s">
        <v>1896</v>
      </c>
      <c r="I2010" s="1">
        <v>4000</v>
      </c>
      <c r="J2010">
        <v>2015</v>
      </c>
    </row>
    <row r="2011" spans="1:10" x14ac:dyDescent="0.2">
      <c r="A2011">
        <v>274243009</v>
      </c>
      <c r="B2011" s="5">
        <v>541660459</v>
      </c>
      <c r="C2011" t="str">
        <f t="shared" si="93"/>
        <v>274243009_2017</v>
      </c>
      <c r="D2011" t="str">
        <f t="shared" si="94"/>
        <v>Imig Family Foundation_Alliance Defense Fund20173000</v>
      </c>
      <c r="E2011" t="str">
        <f t="shared" si="95"/>
        <v>ProPublica</v>
      </c>
      <c r="F2011" t="s">
        <v>2920</v>
      </c>
      <c r="G2011" t="s">
        <v>2888</v>
      </c>
      <c r="H2011" t="s">
        <v>1896</v>
      </c>
      <c r="I2011" s="1">
        <v>3000</v>
      </c>
      <c r="J2011">
        <v>2017</v>
      </c>
    </row>
    <row r="2012" spans="1:10" x14ac:dyDescent="0.2">
      <c r="A2012">
        <v>274243009</v>
      </c>
      <c r="B2012" s="5">
        <v>541660459</v>
      </c>
      <c r="C2012" t="str">
        <f t="shared" si="93"/>
        <v>274243009_2018</v>
      </c>
      <c r="D2012" t="str">
        <f t="shared" si="94"/>
        <v>Imig Family Foundation_Alliance Defense Fund20182000</v>
      </c>
      <c r="E2012" t="str">
        <f t="shared" si="95"/>
        <v>ProPublica</v>
      </c>
      <c r="F2012" t="s">
        <v>2919</v>
      </c>
      <c r="G2012" t="s">
        <v>2888</v>
      </c>
      <c r="H2012" t="s">
        <v>1896</v>
      </c>
      <c r="I2012" s="1">
        <v>2000</v>
      </c>
      <c r="J2012">
        <v>2018</v>
      </c>
    </row>
    <row r="2013" spans="1:10" x14ac:dyDescent="0.2">
      <c r="A2013">
        <v>274243009</v>
      </c>
      <c r="B2013" s="5">
        <v>541660459</v>
      </c>
      <c r="C2013" t="str">
        <f t="shared" si="93"/>
        <v>274243009_2019</v>
      </c>
      <c r="D2013" t="str">
        <f t="shared" si="94"/>
        <v>Imig Family Foundation_Alliance Defense Fund201910000</v>
      </c>
      <c r="E2013" t="str">
        <f t="shared" si="95"/>
        <v>ProPublica</v>
      </c>
      <c r="F2013" t="s">
        <v>2918</v>
      </c>
      <c r="G2013" t="s">
        <v>2888</v>
      </c>
      <c r="H2013" t="s">
        <v>1896</v>
      </c>
      <c r="I2013" s="1">
        <v>10000</v>
      </c>
      <c r="J2013">
        <v>2019</v>
      </c>
    </row>
    <row r="2014" spans="1:10" x14ac:dyDescent="0.2">
      <c r="A2014">
        <v>274243009</v>
      </c>
      <c r="B2014" s="5">
        <v>541660459</v>
      </c>
      <c r="C2014" t="str">
        <f t="shared" si="93"/>
        <v>274243009_2020</v>
      </c>
      <c r="D2014" t="str">
        <f t="shared" si="94"/>
        <v>Imig Family Foundation_Alliance Defense Fund20202000</v>
      </c>
      <c r="E2014" t="str">
        <f t="shared" si="95"/>
        <v>ProPublica</v>
      </c>
      <c r="F2014" t="s">
        <v>2917</v>
      </c>
      <c r="G2014" t="s">
        <v>2888</v>
      </c>
      <c r="H2014" t="s">
        <v>1896</v>
      </c>
      <c r="I2014" s="1">
        <v>2000</v>
      </c>
      <c r="J2014">
        <v>2020</v>
      </c>
    </row>
    <row r="2015" spans="1:10" x14ac:dyDescent="0.2">
      <c r="A2015">
        <v>274243009</v>
      </c>
      <c r="B2015" s="5">
        <v>541660459</v>
      </c>
      <c r="C2015" t="str">
        <f t="shared" si="93"/>
        <v>274243009_2021</v>
      </c>
      <c r="D2015" t="str">
        <f t="shared" si="94"/>
        <v>Imig Family Foundation_Alliance Defense Fund20215000</v>
      </c>
      <c r="E2015" t="str">
        <f t="shared" si="95"/>
        <v>ProPublica</v>
      </c>
      <c r="F2015" t="s">
        <v>2916</v>
      </c>
      <c r="G2015" t="s">
        <v>2888</v>
      </c>
      <c r="H2015" t="s">
        <v>1896</v>
      </c>
      <c r="I2015" s="1">
        <v>5000</v>
      </c>
      <c r="J2015">
        <v>2021</v>
      </c>
    </row>
    <row r="2016" spans="1:10" x14ac:dyDescent="0.2">
      <c r="A2016">
        <v>621665660</v>
      </c>
      <c r="B2016" s="5">
        <v>541660459</v>
      </c>
      <c r="C2016" t="str">
        <f t="shared" si="93"/>
        <v>621665660_2013</v>
      </c>
      <c r="D2016" t="str">
        <f t="shared" si="94"/>
        <v>Jack Lamar Family Charitable Foundation_Alliance Defense Fund20132200</v>
      </c>
      <c r="E2016" t="str">
        <f t="shared" si="95"/>
        <v>ProPublica</v>
      </c>
      <c r="F2016" t="s">
        <v>2928</v>
      </c>
      <c r="G2016" t="s">
        <v>2889</v>
      </c>
      <c r="H2016" t="s">
        <v>1896</v>
      </c>
      <c r="I2016" s="1">
        <v>2200</v>
      </c>
      <c r="J2016">
        <v>2013</v>
      </c>
    </row>
    <row r="2017" spans="1:10" x14ac:dyDescent="0.2">
      <c r="A2017">
        <v>621665660</v>
      </c>
      <c r="B2017" s="5">
        <v>541660459</v>
      </c>
      <c r="C2017" t="str">
        <f t="shared" si="93"/>
        <v>621665660_2014</v>
      </c>
      <c r="D2017" t="str">
        <f t="shared" si="94"/>
        <v>Jack Lamar Family Charitable Foundation_Alliance Defense Fund2014600</v>
      </c>
      <c r="E2017" t="str">
        <f t="shared" si="95"/>
        <v>ProPublica</v>
      </c>
      <c r="F2017" t="s">
        <v>2927</v>
      </c>
      <c r="G2017" t="s">
        <v>2889</v>
      </c>
      <c r="H2017" t="s">
        <v>1896</v>
      </c>
      <c r="I2017" s="1">
        <v>600</v>
      </c>
      <c r="J2017">
        <v>2014</v>
      </c>
    </row>
    <row r="2018" spans="1:10" x14ac:dyDescent="0.2">
      <c r="A2018">
        <v>621665660</v>
      </c>
      <c r="B2018" s="5">
        <v>541660459</v>
      </c>
      <c r="C2018" t="str">
        <f t="shared" si="93"/>
        <v>621665660_2016</v>
      </c>
      <c r="D2018" t="str">
        <f t="shared" si="94"/>
        <v>Jack Lamar Family Charitable Foundation_Alliance Defense Fund2016600</v>
      </c>
      <c r="E2018" t="str">
        <f t="shared" si="95"/>
        <v>ProPublica</v>
      </c>
      <c r="F2018" t="s">
        <v>2926</v>
      </c>
      <c r="G2018" t="s">
        <v>2889</v>
      </c>
      <c r="H2018" t="s">
        <v>1896</v>
      </c>
      <c r="I2018" s="1">
        <v>600</v>
      </c>
      <c r="J2018">
        <v>2016</v>
      </c>
    </row>
    <row r="2019" spans="1:10" x14ac:dyDescent="0.2">
      <c r="A2019">
        <v>621665660</v>
      </c>
      <c r="B2019" s="5">
        <v>541660459</v>
      </c>
      <c r="C2019" t="str">
        <f t="shared" si="93"/>
        <v>621665660_2017</v>
      </c>
      <c r="D2019" t="str">
        <f t="shared" si="94"/>
        <v>Jack Lamar Family Charitable Foundation_Alliance Defense Fund2017300</v>
      </c>
      <c r="E2019" t="str">
        <f t="shared" si="95"/>
        <v>ProPublica</v>
      </c>
      <c r="F2019" t="s">
        <v>2925</v>
      </c>
      <c r="G2019" t="s">
        <v>2889</v>
      </c>
      <c r="H2019" t="s">
        <v>1896</v>
      </c>
      <c r="I2019" s="1">
        <v>300</v>
      </c>
      <c r="J2019">
        <v>2017</v>
      </c>
    </row>
    <row r="2020" spans="1:10" x14ac:dyDescent="0.2">
      <c r="A2020">
        <v>561116935</v>
      </c>
      <c r="B2020" s="5">
        <v>541660459</v>
      </c>
      <c r="C2020" t="str">
        <f t="shared" si="93"/>
        <v>561116935_2012</v>
      </c>
      <c r="D2020" t="str">
        <f t="shared" si="94"/>
        <v>Jack Levin Foundation Inc_Alliance Defense Fund201225</v>
      </c>
      <c r="E2020" t="str">
        <f t="shared" si="95"/>
        <v>ProPublica</v>
      </c>
      <c r="F2020" t="s">
        <v>2929</v>
      </c>
      <c r="G2020" t="s">
        <v>2890</v>
      </c>
      <c r="H2020" t="s">
        <v>1896</v>
      </c>
      <c r="I2020" s="1">
        <v>25</v>
      </c>
      <c r="J2020">
        <v>2012</v>
      </c>
    </row>
    <row r="2021" spans="1:10" x14ac:dyDescent="0.2">
      <c r="A2021">
        <v>264689640</v>
      </c>
      <c r="B2021" s="5">
        <v>541660459</v>
      </c>
      <c r="C2021" t="str">
        <f t="shared" si="93"/>
        <v>264689640_2011</v>
      </c>
      <c r="D2021" t="str">
        <f t="shared" si="94"/>
        <v>James E And Edith Margaret Brandon Foundation_Alliance Defense Fund20115000</v>
      </c>
      <c r="E2021" t="str">
        <f t="shared" si="95"/>
        <v>ProPublica</v>
      </c>
      <c r="F2021" t="s">
        <v>2941</v>
      </c>
      <c r="G2021" t="s">
        <v>2891</v>
      </c>
      <c r="H2021" t="s">
        <v>1896</v>
      </c>
      <c r="I2021" s="1">
        <v>5000</v>
      </c>
      <c r="J2021">
        <v>2011</v>
      </c>
    </row>
    <row r="2022" spans="1:10" x14ac:dyDescent="0.2">
      <c r="A2022">
        <v>264689640</v>
      </c>
      <c r="B2022" s="5">
        <v>541660459</v>
      </c>
      <c r="C2022" t="str">
        <f t="shared" si="93"/>
        <v>264689640_2013</v>
      </c>
      <c r="D2022" t="str">
        <f t="shared" si="94"/>
        <v>James E And Edith Margaret Brandon Foundation_Alliance Defense Fund20134500</v>
      </c>
      <c r="E2022" t="str">
        <f t="shared" si="95"/>
        <v>ProPublica</v>
      </c>
      <c r="F2022" t="s">
        <v>2940</v>
      </c>
      <c r="G2022" t="s">
        <v>2891</v>
      </c>
      <c r="H2022" t="s">
        <v>1896</v>
      </c>
      <c r="I2022" s="1">
        <v>4500</v>
      </c>
      <c r="J2022">
        <v>2013</v>
      </c>
    </row>
    <row r="2023" spans="1:10" x14ac:dyDescent="0.2">
      <c r="A2023">
        <v>264689640</v>
      </c>
      <c r="B2023" s="5">
        <v>541660459</v>
      </c>
      <c r="C2023" t="str">
        <f t="shared" si="93"/>
        <v>264689640_2014</v>
      </c>
      <c r="D2023" t="str">
        <f t="shared" si="94"/>
        <v>James E And Edith Margaret Brandon Foundation_Alliance Defense Fund201411000</v>
      </c>
      <c r="E2023" t="str">
        <f t="shared" si="95"/>
        <v>ProPublica</v>
      </c>
      <c r="F2023" t="s">
        <v>2939</v>
      </c>
      <c r="G2023" t="s">
        <v>2891</v>
      </c>
      <c r="H2023" t="s">
        <v>1896</v>
      </c>
      <c r="I2023" s="1">
        <v>11000</v>
      </c>
      <c r="J2023">
        <v>2014</v>
      </c>
    </row>
    <row r="2024" spans="1:10" x14ac:dyDescent="0.2">
      <c r="A2024">
        <v>264689640</v>
      </c>
      <c r="B2024" s="5">
        <v>541660459</v>
      </c>
      <c r="C2024" t="str">
        <f t="shared" si="93"/>
        <v>264689640_2015</v>
      </c>
      <c r="D2024" t="str">
        <f t="shared" si="94"/>
        <v>James E And Edith Margaret Brandon Foundation_Alliance Defense Fund20153000</v>
      </c>
      <c r="E2024" t="str">
        <f t="shared" si="95"/>
        <v>ProPublica</v>
      </c>
      <c r="F2024" t="s">
        <v>2938</v>
      </c>
      <c r="G2024" t="s">
        <v>2891</v>
      </c>
      <c r="H2024" t="s">
        <v>1896</v>
      </c>
      <c r="I2024" s="1">
        <v>3000</v>
      </c>
      <c r="J2024">
        <v>2015</v>
      </c>
    </row>
    <row r="2025" spans="1:10" x14ac:dyDescent="0.2">
      <c r="A2025">
        <v>264689640</v>
      </c>
      <c r="B2025" s="5">
        <v>541660459</v>
      </c>
      <c r="C2025" t="str">
        <f t="shared" si="93"/>
        <v>264689640_2016</v>
      </c>
      <c r="D2025" t="str">
        <f t="shared" si="94"/>
        <v>James E And Edith Margaret Brandon Foundation_Alliance Defense Fund20161000</v>
      </c>
      <c r="E2025" t="str">
        <f t="shared" si="95"/>
        <v>ProPublica</v>
      </c>
      <c r="F2025" t="s">
        <v>2937</v>
      </c>
      <c r="G2025" t="s">
        <v>2891</v>
      </c>
      <c r="H2025" t="s">
        <v>1896</v>
      </c>
      <c r="I2025" s="1">
        <v>1000</v>
      </c>
      <c r="J2025">
        <v>2016</v>
      </c>
    </row>
    <row r="2026" spans="1:10" x14ac:dyDescent="0.2">
      <c r="A2026">
        <v>264689640</v>
      </c>
      <c r="B2026" s="5">
        <v>541660459</v>
      </c>
      <c r="C2026" t="str">
        <f t="shared" si="93"/>
        <v>264689640_2017</v>
      </c>
      <c r="D2026" t="str">
        <f t="shared" si="94"/>
        <v>James E And Edith Margaret Brandon Foundation_Alliance Defense Fund20176000</v>
      </c>
      <c r="E2026" t="str">
        <f t="shared" si="95"/>
        <v>ProPublica</v>
      </c>
      <c r="F2026" t="s">
        <v>2936</v>
      </c>
      <c r="G2026" t="s">
        <v>2891</v>
      </c>
      <c r="H2026" t="s">
        <v>1896</v>
      </c>
      <c r="I2026" s="1">
        <v>6000</v>
      </c>
      <c r="J2026">
        <v>2017</v>
      </c>
    </row>
    <row r="2027" spans="1:10" x14ac:dyDescent="0.2">
      <c r="A2027">
        <v>264689640</v>
      </c>
      <c r="B2027" s="5">
        <v>541660459</v>
      </c>
      <c r="C2027" t="str">
        <f t="shared" si="93"/>
        <v>264689640_2018</v>
      </c>
      <c r="D2027" t="str">
        <f t="shared" si="94"/>
        <v>James E And Edith Margaret Brandon Foundation_Alliance Defense Fund20184500</v>
      </c>
      <c r="E2027" t="str">
        <f t="shared" si="95"/>
        <v>ProPublica</v>
      </c>
      <c r="F2027" t="s">
        <v>2935</v>
      </c>
      <c r="G2027" t="s">
        <v>2891</v>
      </c>
      <c r="H2027" t="s">
        <v>1896</v>
      </c>
      <c r="I2027" s="1">
        <v>4500</v>
      </c>
      <c r="J2027">
        <v>2018</v>
      </c>
    </row>
    <row r="2028" spans="1:10" x14ac:dyDescent="0.2">
      <c r="A2028">
        <v>264689640</v>
      </c>
      <c r="B2028" s="5">
        <v>541660459</v>
      </c>
      <c r="C2028" t="str">
        <f t="shared" si="93"/>
        <v>264689640_2019</v>
      </c>
      <c r="D2028" t="str">
        <f t="shared" si="94"/>
        <v>James E And Edith Margaret Brandon Foundation_Alliance Defense Fund20195000</v>
      </c>
      <c r="E2028" t="str">
        <f t="shared" si="95"/>
        <v>ProPublica</v>
      </c>
      <c r="F2028" t="s">
        <v>2934</v>
      </c>
      <c r="G2028" t="s">
        <v>2891</v>
      </c>
      <c r="H2028" t="s">
        <v>1896</v>
      </c>
      <c r="I2028" s="1">
        <v>5000</v>
      </c>
      <c r="J2028">
        <v>2019</v>
      </c>
    </row>
    <row r="2029" spans="1:10" x14ac:dyDescent="0.2">
      <c r="A2029">
        <v>264689640</v>
      </c>
      <c r="B2029" s="5">
        <v>541660459</v>
      </c>
      <c r="C2029" t="str">
        <f t="shared" si="93"/>
        <v>264689640_2020</v>
      </c>
      <c r="D2029" t="str">
        <f t="shared" si="94"/>
        <v>James E And Edith Margaret Brandon Foundation_Alliance Defense Fund20202500</v>
      </c>
      <c r="E2029" t="str">
        <f t="shared" si="95"/>
        <v>ProPublica</v>
      </c>
      <c r="F2029" t="s">
        <v>2933</v>
      </c>
      <c r="G2029" t="s">
        <v>2891</v>
      </c>
      <c r="H2029" t="s">
        <v>1896</v>
      </c>
      <c r="I2029" s="1">
        <v>2500</v>
      </c>
      <c r="J2029">
        <v>2020</v>
      </c>
    </row>
    <row r="2030" spans="1:10" x14ac:dyDescent="0.2">
      <c r="A2030">
        <v>264689640</v>
      </c>
      <c r="B2030" s="5">
        <v>541660459</v>
      </c>
      <c r="C2030" t="str">
        <f t="shared" si="93"/>
        <v>264689640_2021</v>
      </c>
      <c r="D2030" t="str">
        <f t="shared" si="94"/>
        <v>James E And Edith Margaret Brandon Foundation_Alliance Defense Fund20212000</v>
      </c>
      <c r="E2030" t="str">
        <f t="shared" si="95"/>
        <v>ProPublica</v>
      </c>
      <c r="F2030" t="s">
        <v>2932</v>
      </c>
      <c r="G2030" t="s">
        <v>2891</v>
      </c>
      <c r="H2030" t="s">
        <v>1896</v>
      </c>
      <c r="I2030" s="1">
        <v>2000</v>
      </c>
      <c r="J2030">
        <v>2021</v>
      </c>
    </row>
    <row r="2031" spans="1:10" x14ac:dyDescent="0.2">
      <c r="A2031">
        <v>264689640</v>
      </c>
      <c r="B2031" s="5">
        <v>541660459</v>
      </c>
      <c r="C2031" t="str">
        <f t="shared" si="93"/>
        <v>264689640_2022</v>
      </c>
      <c r="D2031" t="str">
        <f t="shared" si="94"/>
        <v>James E And Edith Margaret Brandon Foundation_Alliance Defense Fund20222000</v>
      </c>
      <c r="E2031" t="str">
        <f t="shared" si="95"/>
        <v>ProPublica</v>
      </c>
      <c r="F2031" t="s">
        <v>2931</v>
      </c>
      <c r="G2031" t="s">
        <v>2891</v>
      </c>
      <c r="H2031" t="s">
        <v>1896</v>
      </c>
      <c r="I2031" s="1">
        <v>2000</v>
      </c>
      <c r="J2031">
        <v>2022</v>
      </c>
    </row>
    <row r="2032" spans="1:10" x14ac:dyDescent="0.2">
      <c r="A2032">
        <v>264689640</v>
      </c>
      <c r="B2032" s="5">
        <v>541660459</v>
      </c>
      <c r="C2032" t="str">
        <f t="shared" si="93"/>
        <v>264689640_2023</v>
      </c>
      <c r="D2032" t="str">
        <f t="shared" si="94"/>
        <v>James E And Edith Margaret Brandon Foundation_Alliance Defense Fund20232000</v>
      </c>
      <c r="E2032" t="str">
        <f t="shared" si="95"/>
        <v>ProPublica</v>
      </c>
      <c r="F2032" t="s">
        <v>2930</v>
      </c>
      <c r="G2032" t="s">
        <v>2891</v>
      </c>
      <c r="H2032" t="s">
        <v>1896</v>
      </c>
      <c r="I2032" s="1">
        <v>2000</v>
      </c>
      <c r="J2032">
        <v>2023</v>
      </c>
    </row>
    <row r="2033" spans="1:10" x14ac:dyDescent="0.2">
      <c r="A2033">
        <v>392013850</v>
      </c>
      <c r="B2033" s="5">
        <v>541660459</v>
      </c>
      <c r="C2033" t="str">
        <f t="shared" si="93"/>
        <v>392013850_2010</v>
      </c>
      <c r="D2033" t="str">
        <f t="shared" si="94"/>
        <v>James E And Linda L Falck Foundation Inc_Alliance Defense Fund20101000</v>
      </c>
      <c r="E2033" t="str">
        <f t="shared" si="95"/>
        <v>ProPublica</v>
      </c>
      <c r="F2033" t="s">
        <v>2943</v>
      </c>
      <c r="G2033" t="s">
        <v>1480</v>
      </c>
      <c r="H2033" t="s">
        <v>1896</v>
      </c>
      <c r="I2033" s="1">
        <v>1000</v>
      </c>
      <c r="J2033">
        <v>2010</v>
      </c>
    </row>
    <row r="2034" spans="1:10" x14ac:dyDescent="0.2">
      <c r="A2034">
        <v>392013850</v>
      </c>
      <c r="B2034" s="5">
        <v>541660459</v>
      </c>
      <c r="C2034" t="str">
        <f t="shared" si="93"/>
        <v>392013850_2011</v>
      </c>
      <c r="D2034" t="str">
        <f t="shared" si="94"/>
        <v>James E And Linda L Falck Foundation Inc_Alliance Defense Fund20111000</v>
      </c>
      <c r="E2034" t="str">
        <f t="shared" si="95"/>
        <v>ProPublica</v>
      </c>
      <c r="F2034" t="s">
        <v>2942</v>
      </c>
      <c r="G2034" t="s">
        <v>1480</v>
      </c>
      <c r="H2034" t="s">
        <v>1896</v>
      </c>
      <c r="I2034" s="1">
        <v>1000</v>
      </c>
      <c r="J2034">
        <v>2011</v>
      </c>
    </row>
    <row r="2035" spans="1:10" x14ac:dyDescent="0.2">
      <c r="A2035">
        <v>366645597</v>
      </c>
      <c r="B2035" s="5">
        <v>541660459</v>
      </c>
      <c r="C2035" t="str">
        <f t="shared" si="93"/>
        <v>366645597_2013</v>
      </c>
      <c r="D2035" t="str">
        <f t="shared" si="94"/>
        <v>James E Elliot Charitable Trust Elliot Robert J Ttee_Alliance Defense Fund2013300</v>
      </c>
      <c r="E2035" t="str">
        <f t="shared" si="95"/>
        <v>ProPublica</v>
      </c>
      <c r="F2035" t="s">
        <v>2944</v>
      </c>
      <c r="G2035" t="s">
        <v>1481</v>
      </c>
      <c r="H2035" t="s">
        <v>1896</v>
      </c>
      <c r="I2035" s="1">
        <v>300</v>
      </c>
      <c r="J2035">
        <v>2013</v>
      </c>
    </row>
    <row r="2036" spans="1:10" x14ac:dyDescent="0.2">
      <c r="A2036">
        <v>546462516</v>
      </c>
      <c r="B2036" s="5">
        <v>541660459</v>
      </c>
      <c r="C2036" t="str">
        <f t="shared" si="93"/>
        <v>546462516_2017</v>
      </c>
      <c r="D2036" t="str">
        <f t="shared" si="94"/>
        <v>James E Iii And Robin G Robinson Charitable Tr_Alliance Defense Fund2017300</v>
      </c>
      <c r="E2036" t="str">
        <f t="shared" si="95"/>
        <v>ProPublica</v>
      </c>
      <c r="F2036" t="s">
        <v>2949</v>
      </c>
      <c r="G2036" t="s">
        <v>2892</v>
      </c>
      <c r="H2036" t="s">
        <v>1896</v>
      </c>
      <c r="I2036" s="1">
        <v>300</v>
      </c>
      <c r="J2036">
        <v>2017</v>
      </c>
    </row>
    <row r="2037" spans="1:10" x14ac:dyDescent="0.2">
      <c r="A2037">
        <v>546462516</v>
      </c>
      <c r="B2037" s="5">
        <v>541660459</v>
      </c>
      <c r="C2037" t="str">
        <f t="shared" si="93"/>
        <v>546462516_2018</v>
      </c>
      <c r="D2037" t="str">
        <f t="shared" si="94"/>
        <v>James E Iii And Robin G Robinson Charitable Tr_Alliance Defense Fund2018500</v>
      </c>
      <c r="E2037" t="str">
        <f t="shared" si="95"/>
        <v>ProPublica</v>
      </c>
      <c r="F2037" t="s">
        <v>2948</v>
      </c>
      <c r="G2037" t="s">
        <v>2892</v>
      </c>
      <c r="H2037" t="s">
        <v>1896</v>
      </c>
      <c r="I2037" s="1">
        <v>500</v>
      </c>
      <c r="J2037">
        <v>2018</v>
      </c>
    </row>
    <row r="2038" spans="1:10" x14ac:dyDescent="0.2">
      <c r="A2038">
        <v>546462516</v>
      </c>
      <c r="B2038" s="5">
        <v>541660459</v>
      </c>
      <c r="C2038" t="str">
        <f t="shared" si="93"/>
        <v>546462516_2020</v>
      </c>
      <c r="D2038" t="str">
        <f t="shared" si="94"/>
        <v>James E Iii And Robin G Robinson Charitable Tr_Alliance Defense Fund2020500</v>
      </c>
      <c r="E2038" t="str">
        <f t="shared" si="95"/>
        <v>ProPublica</v>
      </c>
      <c r="F2038" t="s">
        <v>2947</v>
      </c>
      <c r="G2038" t="s">
        <v>2892</v>
      </c>
      <c r="H2038" t="s">
        <v>1896</v>
      </c>
      <c r="I2038" s="1">
        <v>500</v>
      </c>
      <c r="J2038">
        <v>2020</v>
      </c>
    </row>
    <row r="2039" spans="1:10" x14ac:dyDescent="0.2">
      <c r="A2039">
        <v>546462516</v>
      </c>
      <c r="B2039" s="5">
        <v>541660459</v>
      </c>
      <c r="C2039" t="str">
        <f t="shared" si="93"/>
        <v>546462516_2021</v>
      </c>
      <c r="D2039" t="str">
        <f t="shared" si="94"/>
        <v>James E Iii And Robin G Robinson Charitable Tr_Alliance Defense Fund20211300</v>
      </c>
      <c r="E2039" t="str">
        <f t="shared" si="95"/>
        <v>ProPublica</v>
      </c>
      <c r="F2039" t="s">
        <v>2946</v>
      </c>
      <c r="G2039" t="s">
        <v>2892</v>
      </c>
      <c r="H2039" t="s">
        <v>1896</v>
      </c>
      <c r="I2039" s="1">
        <v>1300</v>
      </c>
      <c r="J2039">
        <v>2021</v>
      </c>
    </row>
    <row r="2040" spans="1:10" x14ac:dyDescent="0.2">
      <c r="A2040">
        <v>546462516</v>
      </c>
      <c r="B2040" s="5">
        <v>541660459</v>
      </c>
      <c r="C2040" t="str">
        <f t="shared" si="93"/>
        <v>546462516_2023</v>
      </c>
      <c r="D2040" t="str">
        <f t="shared" si="94"/>
        <v>James E Iii And Robin G Robinson Charitable Tr_Alliance Defense Fund20231100</v>
      </c>
      <c r="E2040" t="str">
        <f t="shared" si="95"/>
        <v>ProPublica</v>
      </c>
      <c r="F2040" t="s">
        <v>2945</v>
      </c>
      <c r="G2040" t="s">
        <v>2892</v>
      </c>
      <c r="H2040" t="s">
        <v>1896</v>
      </c>
      <c r="I2040" s="1">
        <v>1100</v>
      </c>
      <c r="J2040">
        <v>2023</v>
      </c>
    </row>
    <row r="2041" spans="1:10" x14ac:dyDescent="0.2">
      <c r="A2041">
        <v>383534503</v>
      </c>
      <c r="B2041" s="5">
        <v>541660459</v>
      </c>
      <c r="C2041" t="str">
        <f t="shared" si="93"/>
        <v>383534503_2010</v>
      </c>
      <c r="D2041" t="str">
        <f t="shared" si="94"/>
        <v>James F Causley Jr Family Foundation_Alliance Defense Fund20103000</v>
      </c>
      <c r="E2041" t="str">
        <f t="shared" si="95"/>
        <v>ProPublica</v>
      </c>
      <c r="F2041" t="s">
        <v>2952</v>
      </c>
      <c r="G2041" t="s">
        <v>1482</v>
      </c>
      <c r="H2041" t="s">
        <v>1896</v>
      </c>
      <c r="I2041" s="1">
        <v>3000</v>
      </c>
      <c r="J2041">
        <v>2010</v>
      </c>
    </row>
    <row r="2042" spans="1:10" x14ac:dyDescent="0.2">
      <c r="A2042">
        <v>383534503</v>
      </c>
      <c r="B2042" s="5">
        <v>541660459</v>
      </c>
      <c r="C2042" t="str">
        <f t="shared" si="93"/>
        <v>383534503_2011</v>
      </c>
      <c r="D2042" t="str">
        <f t="shared" si="94"/>
        <v>James F Causley Jr Family Foundation_Alliance Defense Fund2011500</v>
      </c>
      <c r="E2042" t="str">
        <f t="shared" si="95"/>
        <v>ProPublica</v>
      </c>
      <c r="F2042" t="s">
        <v>2951</v>
      </c>
      <c r="G2042" t="s">
        <v>1482</v>
      </c>
      <c r="H2042" t="s">
        <v>1896</v>
      </c>
      <c r="I2042" s="1">
        <v>500</v>
      </c>
      <c r="J2042">
        <v>2011</v>
      </c>
    </row>
    <row r="2043" spans="1:10" x14ac:dyDescent="0.2">
      <c r="A2043">
        <v>383534503</v>
      </c>
      <c r="B2043" s="5">
        <v>541660459</v>
      </c>
      <c r="C2043" t="str">
        <f t="shared" si="93"/>
        <v>383534503_2012</v>
      </c>
      <c r="D2043" t="str">
        <f t="shared" si="94"/>
        <v>James F Causley Jr Family Foundation_Alliance Defense Fund20121000</v>
      </c>
      <c r="E2043" t="str">
        <f t="shared" si="95"/>
        <v>ProPublica</v>
      </c>
      <c r="F2043" t="s">
        <v>2950</v>
      </c>
      <c r="G2043" t="s">
        <v>1482</v>
      </c>
      <c r="H2043" t="s">
        <v>1896</v>
      </c>
      <c r="I2043" s="1">
        <v>1000</v>
      </c>
      <c r="J2043">
        <v>2012</v>
      </c>
    </row>
    <row r="2044" spans="1:10" x14ac:dyDescent="0.2">
      <c r="A2044">
        <v>351899472</v>
      </c>
      <c r="B2044" s="5">
        <v>541660459</v>
      </c>
      <c r="C2044" t="str">
        <f t="shared" si="93"/>
        <v>351899472_2011</v>
      </c>
      <c r="D2044" t="str">
        <f t="shared" si="94"/>
        <v>Jay and Phyllis Conrad Family Foundation Inc_Alliance Defense Fund20111000</v>
      </c>
      <c r="E2044" t="str">
        <f t="shared" si="95"/>
        <v>ProPublica</v>
      </c>
      <c r="F2044" t="s">
        <v>2958</v>
      </c>
      <c r="G2044" t="s">
        <v>2968</v>
      </c>
      <c r="H2044" t="s">
        <v>1896</v>
      </c>
      <c r="I2044" s="1">
        <v>1000</v>
      </c>
      <c r="J2044">
        <v>2011</v>
      </c>
    </row>
    <row r="2045" spans="1:10" x14ac:dyDescent="0.2">
      <c r="A2045">
        <v>351899472</v>
      </c>
      <c r="B2045" s="5">
        <v>541660459</v>
      </c>
      <c r="C2045" t="str">
        <f t="shared" si="93"/>
        <v>351899472_2012</v>
      </c>
      <c r="D2045" t="str">
        <f t="shared" si="94"/>
        <v>Jay and Phyllis Conrad Family Foundation Inc_Alliance Defense Fund20121000</v>
      </c>
      <c r="E2045" t="str">
        <f t="shared" si="95"/>
        <v>ProPublica</v>
      </c>
      <c r="F2045" t="s">
        <v>2957</v>
      </c>
      <c r="G2045" t="s">
        <v>2968</v>
      </c>
      <c r="H2045" t="s">
        <v>1896</v>
      </c>
      <c r="I2045" s="1">
        <v>1000</v>
      </c>
      <c r="J2045">
        <v>2012</v>
      </c>
    </row>
    <row r="2046" spans="1:10" x14ac:dyDescent="0.2">
      <c r="A2046">
        <v>351899472</v>
      </c>
      <c r="B2046" s="5">
        <v>541660459</v>
      </c>
      <c r="C2046" t="str">
        <f t="shared" si="93"/>
        <v>351899472_2013</v>
      </c>
      <c r="D2046" t="str">
        <f t="shared" si="94"/>
        <v>Jay and Phyllis Conrad Family Foundation Inc_Alliance Defense Fund20132000</v>
      </c>
      <c r="E2046" t="str">
        <f t="shared" si="95"/>
        <v>ProPublica</v>
      </c>
      <c r="F2046" t="s">
        <v>2956</v>
      </c>
      <c r="G2046" t="s">
        <v>2968</v>
      </c>
      <c r="H2046" t="s">
        <v>1896</v>
      </c>
      <c r="I2046" s="1">
        <v>2000</v>
      </c>
      <c r="J2046">
        <v>2013</v>
      </c>
    </row>
    <row r="2047" spans="1:10" x14ac:dyDescent="0.2">
      <c r="A2047">
        <v>351899472</v>
      </c>
      <c r="B2047" s="5">
        <v>541660459</v>
      </c>
      <c r="C2047" t="str">
        <f t="shared" si="93"/>
        <v>351899472_2014</v>
      </c>
      <c r="D2047" t="str">
        <f t="shared" si="94"/>
        <v>Jay and Phyllis Conrad Family Foundation Inc_Alliance Defense Fund20142000</v>
      </c>
      <c r="E2047" t="str">
        <f t="shared" si="95"/>
        <v>ProPublica</v>
      </c>
      <c r="F2047" t="s">
        <v>2955</v>
      </c>
      <c r="G2047" t="s">
        <v>2968</v>
      </c>
      <c r="H2047" t="s">
        <v>1896</v>
      </c>
      <c r="I2047" s="1">
        <v>2000</v>
      </c>
      <c r="J2047">
        <v>2014</v>
      </c>
    </row>
    <row r="2048" spans="1:10" x14ac:dyDescent="0.2">
      <c r="A2048">
        <v>351899472</v>
      </c>
      <c r="B2048" s="5">
        <v>541660459</v>
      </c>
      <c r="C2048" t="str">
        <f t="shared" si="93"/>
        <v>351899472_2015</v>
      </c>
      <c r="D2048" t="str">
        <f t="shared" si="94"/>
        <v>Jay and Phyllis Conrad Family Foundation Inc_Alliance Defense Fund20152000</v>
      </c>
      <c r="E2048" t="str">
        <f t="shared" si="95"/>
        <v>ProPublica</v>
      </c>
      <c r="F2048" t="s">
        <v>2954</v>
      </c>
      <c r="G2048" t="s">
        <v>2968</v>
      </c>
      <c r="H2048" t="s">
        <v>1896</v>
      </c>
      <c r="I2048" s="1">
        <v>2000</v>
      </c>
      <c r="J2048">
        <v>2015</v>
      </c>
    </row>
    <row r="2049" spans="1:10" x14ac:dyDescent="0.2">
      <c r="A2049">
        <v>351899472</v>
      </c>
      <c r="B2049" s="5">
        <v>541660459</v>
      </c>
      <c r="C2049" t="str">
        <f t="shared" si="93"/>
        <v>351899472_2016</v>
      </c>
      <c r="D2049" t="str">
        <f t="shared" si="94"/>
        <v>Jay and Phyllis Conrad Family Foundation Inc_Alliance Defense Fund20162000</v>
      </c>
      <c r="E2049" t="str">
        <f t="shared" si="95"/>
        <v>ProPublica</v>
      </c>
      <c r="F2049" t="s">
        <v>2953</v>
      </c>
      <c r="G2049" t="s">
        <v>2968</v>
      </c>
      <c r="H2049" t="s">
        <v>1896</v>
      </c>
      <c r="I2049" s="1">
        <v>2000</v>
      </c>
      <c r="J2049">
        <v>2016</v>
      </c>
    </row>
    <row r="2050" spans="1:10" x14ac:dyDescent="0.2">
      <c r="A2050">
        <v>256019484</v>
      </c>
      <c r="B2050" s="5">
        <v>541660459</v>
      </c>
      <c r="C2050" t="str">
        <f t="shared" ref="C2050:C2113" si="96">_xlfn.CONCAT(A2050,"_",J2050)</f>
        <v>256019484_2010</v>
      </c>
      <c r="D2050" t="str">
        <f t="shared" ref="D2050:D2113" si="97">_xlfn.CONCAT(G2050,"_",H2050,J2050,I2050)</f>
        <v>John E &amp; Sue M Jackson Charitable Trust_Alliance Defense Fund20106000</v>
      </c>
      <c r="E2050" t="str">
        <f t="shared" ref="E2050:E2113" si="98">IF(ISNUMBER(SEARCH("Conservative",F2050)),"CT",IF(ISNUMBER(SEARCH("Propublica",F2050)),"ProPublica","990"))</f>
        <v>ProPublica</v>
      </c>
      <c r="F2050" t="s">
        <v>2965</v>
      </c>
      <c r="G2050" t="s">
        <v>2893</v>
      </c>
      <c r="H2050" t="s">
        <v>1896</v>
      </c>
      <c r="I2050" s="1">
        <v>6000</v>
      </c>
      <c r="J2050">
        <v>2010</v>
      </c>
    </row>
    <row r="2051" spans="1:10" x14ac:dyDescent="0.2">
      <c r="A2051">
        <v>256019484</v>
      </c>
      <c r="B2051" s="5">
        <v>541660459</v>
      </c>
      <c r="C2051" t="str">
        <f t="shared" si="96"/>
        <v>256019484_2011</v>
      </c>
      <c r="D2051" t="str">
        <f t="shared" si="97"/>
        <v>John E &amp; Sue M Jackson Charitable Trust_Alliance Defense Fund20113357</v>
      </c>
      <c r="E2051" t="str">
        <f t="shared" si="98"/>
        <v>ProPublica</v>
      </c>
      <c r="F2051" t="s">
        <v>2964</v>
      </c>
      <c r="G2051" t="s">
        <v>2893</v>
      </c>
      <c r="H2051" t="s">
        <v>1896</v>
      </c>
      <c r="I2051" s="1">
        <v>3357</v>
      </c>
      <c r="J2051">
        <v>2011</v>
      </c>
    </row>
    <row r="2052" spans="1:10" x14ac:dyDescent="0.2">
      <c r="A2052">
        <v>256019484</v>
      </c>
      <c r="B2052" s="5">
        <v>541660459</v>
      </c>
      <c r="C2052" t="str">
        <f t="shared" si="96"/>
        <v>256019484_2012</v>
      </c>
      <c r="D2052" t="str">
        <f t="shared" si="97"/>
        <v>John E &amp; Sue M Jackson Charitable Trust_Alliance Defense Fund20123936</v>
      </c>
      <c r="E2052" t="str">
        <f t="shared" si="98"/>
        <v>ProPublica</v>
      </c>
      <c r="F2052" t="s">
        <v>2963</v>
      </c>
      <c r="G2052" t="s">
        <v>2893</v>
      </c>
      <c r="H2052" t="s">
        <v>1896</v>
      </c>
      <c r="I2052" s="1">
        <v>3936</v>
      </c>
      <c r="J2052">
        <v>2012</v>
      </c>
    </row>
    <row r="2053" spans="1:10" x14ac:dyDescent="0.2">
      <c r="A2053">
        <v>256019484</v>
      </c>
      <c r="B2053" s="5">
        <v>541660459</v>
      </c>
      <c r="C2053" t="str">
        <f t="shared" si="96"/>
        <v>256019484_2013</v>
      </c>
      <c r="D2053" t="str">
        <f t="shared" si="97"/>
        <v>John E &amp; Sue M Jackson Charitable Trust_Alliance Defense Fund20133817</v>
      </c>
      <c r="E2053" t="str">
        <f t="shared" si="98"/>
        <v>ProPublica</v>
      </c>
      <c r="F2053" t="s">
        <v>2962</v>
      </c>
      <c r="G2053" t="s">
        <v>2893</v>
      </c>
      <c r="H2053" t="s">
        <v>1896</v>
      </c>
      <c r="I2053" s="1">
        <v>3817</v>
      </c>
      <c r="J2053">
        <v>2013</v>
      </c>
    </row>
    <row r="2054" spans="1:10" x14ac:dyDescent="0.2">
      <c r="A2054">
        <v>256019484</v>
      </c>
      <c r="B2054" s="5">
        <v>541660459</v>
      </c>
      <c r="C2054" t="str">
        <f t="shared" si="96"/>
        <v>256019484_2014</v>
      </c>
      <c r="D2054" t="str">
        <f t="shared" si="97"/>
        <v>John E &amp; Sue M Jackson Charitable Trust_Alliance Defense Fund20144208</v>
      </c>
      <c r="E2054" t="str">
        <f t="shared" si="98"/>
        <v>ProPublica</v>
      </c>
      <c r="F2054" t="s">
        <v>2961</v>
      </c>
      <c r="G2054" t="s">
        <v>2893</v>
      </c>
      <c r="H2054" t="s">
        <v>1896</v>
      </c>
      <c r="I2054" s="1">
        <v>4208</v>
      </c>
      <c r="J2054">
        <v>2014</v>
      </c>
    </row>
    <row r="2055" spans="1:10" x14ac:dyDescent="0.2">
      <c r="A2055">
        <v>256019484</v>
      </c>
      <c r="B2055" s="5">
        <v>541660459</v>
      </c>
      <c r="C2055" t="str">
        <f t="shared" si="96"/>
        <v>256019484_2015</v>
      </c>
      <c r="D2055" t="str">
        <f t="shared" si="97"/>
        <v>John E &amp; Sue M Jackson Charitable Trust_Alliance Defense Fund20154000</v>
      </c>
      <c r="E2055" t="str">
        <f t="shared" si="98"/>
        <v>ProPublica</v>
      </c>
      <c r="F2055" t="s">
        <v>2960</v>
      </c>
      <c r="G2055" t="s">
        <v>2893</v>
      </c>
      <c r="H2055" t="s">
        <v>1896</v>
      </c>
      <c r="I2055" s="1">
        <v>4000</v>
      </c>
      <c r="J2055">
        <v>2015</v>
      </c>
    </row>
    <row r="2056" spans="1:10" x14ac:dyDescent="0.2">
      <c r="A2056">
        <v>256019484</v>
      </c>
      <c r="B2056" s="5">
        <v>541660459</v>
      </c>
      <c r="C2056" t="str">
        <f t="shared" si="96"/>
        <v>256019484_2017</v>
      </c>
      <c r="D2056" t="str">
        <f t="shared" si="97"/>
        <v>John E &amp; Sue M Jackson Charitable Trust_Alliance Defense Fund20171699</v>
      </c>
      <c r="E2056" t="str">
        <f t="shared" si="98"/>
        <v>ProPublica</v>
      </c>
      <c r="F2056" t="s">
        <v>2959</v>
      </c>
      <c r="G2056" t="s">
        <v>2893</v>
      </c>
      <c r="H2056" t="s">
        <v>1896</v>
      </c>
      <c r="I2056" s="1">
        <v>1699</v>
      </c>
      <c r="J2056">
        <v>2017</v>
      </c>
    </row>
    <row r="2057" spans="1:10" x14ac:dyDescent="0.2">
      <c r="A2057">
        <v>561872992</v>
      </c>
      <c r="B2057" s="5">
        <v>541660459</v>
      </c>
      <c r="C2057" t="str">
        <f t="shared" si="96"/>
        <v>561872992_2011</v>
      </c>
      <c r="D2057" t="str">
        <f t="shared" si="97"/>
        <v>Joseph M Wright Char Found Inc_Alliance Defense Fund2011100</v>
      </c>
      <c r="E2057" t="str">
        <f t="shared" si="98"/>
        <v>ProPublica</v>
      </c>
      <c r="F2057" t="s">
        <v>2966</v>
      </c>
      <c r="G2057" t="s">
        <v>2894</v>
      </c>
      <c r="H2057" t="s">
        <v>1896</v>
      </c>
      <c r="I2057" s="1">
        <v>100</v>
      </c>
      <c r="J2057">
        <v>2011</v>
      </c>
    </row>
    <row r="2058" spans="1:10" x14ac:dyDescent="0.2">
      <c r="A2058">
        <v>237049738</v>
      </c>
      <c r="B2058" s="5">
        <v>541660459</v>
      </c>
      <c r="C2058" t="str">
        <f t="shared" si="96"/>
        <v>237049738_2013</v>
      </c>
      <c r="D2058" t="str">
        <f t="shared" si="97"/>
        <v>Jpmorgan Chase Foundation_Alliance Defense Fund2013336</v>
      </c>
      <c r="E2058" t="str">
        <f t="shared" si="98"/>
        <v>ProPublica</v>
      </c>
      <c r="F2058" t="s">
        <v>2978</v>
      </c>
      <c r="G2058" t="s">
        <v>1579</v>
      </c>
      <c r="H2058" t="s">
        <v>1896</v>
      </c>
      <c r="I2058" s="1">
        <v>336</v>
      </c>
      <c r="J2058">
        <v>2013</v>
      </c>
    </row>
    <row r="2059" spans="1:10" x14ac:dyDescent="0.2">
      <c r="A2059">
        <v>237049738</v>
      </c>
      <c r="B2059" s="5">
        <v>541660459</v>
      </c>
      <c r="C2059" t="str">
        <f t="shared" si="96"/>
        <v>237049738_2022</v>
      </c>
      <c r="D2059" t="str">
        <f t="shared" si="97"/>
        <v>Jpmorgan Chase Foundation_Alliance Defense Fund2022750</v>
      </c>
      <c r="E2059" t="str">
        <f t="shared" si="98"/>
        <v>ProPublica</v>
      </c>
      <c r="F2059" t="s">
        <v>2977</v>
      </c>
      <c r="G2059" t="s">
        <v>1579</v>
      </c>
      <c r="H2059" t="s">
        <v>1896</v>
      </c>
      <c r="I2059" s="1">
        <v>750</v>
      </c>
      <c r="J2059">
        <v>2022</v>
      </c>
    </row>
    <row r="2060" spans="1:10" x14ac:dyDescent="0.2">
      <c r="A2060">
        <v>237049738</v>
      </c>
      <c r="B2060" s="5">
        <v>541660459</v>
      </c>
      <c r="C2060" t="str">
        <f t="shared" si="96"/>
        <v>237049738_2023</v>
      </c>
      <c r="D2060" t="str">
        <f t="shared" si="97"/>
        <v>Jpmorgan Chase Foundation_Alliance Defense Fund20233303</v>
      </c>
      <c r="E2060" t="str">
        <f t="shared" si="98"/>
        <v>ProPublica</v>
      </c>
      <c r="F2060" t="s">
        <v>2967</v>
      </c>
      <c r="G2060" t="s">
        <v>1579</v>
      </c>
      <c r="H2060" t="s">
        <v>1896</v>
      </c>
      <c r="I2060" s="1">
        <v>3303</v>
      </c>
      <c r="J2060">
        <v>2023</v>
      </c>
    </row>
    <row r="2061" spans="1:10" x14ac:dyDescent="0.2">
      <c r="A2061">
        <v>383666988</v>
      </c>
      <c r="B2061" s="5">
        <v>541660459</v>
      </c>
      <c r="C2061" t="str">
        <f t="shared" si="96"/>
        <v>383666988_2014</v>
      </c>
      <c r="D2061" t="str">
        <f t="shared" si="97"/>
        <v>Koehr Family Foundation_Alliance Defense Fund201450</v>
      </c>
      <c r="E2061" t="str">
        <f t="shared" si="98"/>
        <v>ProPublica</v>
      </c>
      <c r="F2061" t="s">
        <v>2979</v>
      </c>
      <c r="G2061" t="s">
        <v>1590</v>
      </c>
      <c r="H2061" t="s">
        <v>1896</v>
      </c>
      <c r="I2061" s="1">
        <v>50</v>
      </c>
      <c r="J2061">
        <v>2014</v>
      </c>
    </row>
    <row r="2062" spans="1:10" x14ac:dyDescent="0.2">
      <c r="A2062">
        <v>43371173</v>
      </c>
      <c r="B2062" s="5">
        <v>541660459</v>
      </c>
      <c r="C2062" t="str">
        <f t="shared" si="96"/>
        <v>43371173_2010</v>
      </c>
      <c r="D2062" t="str">
        <f t="shared" si="97"/>
        <v>Lauring Charitable Foundation_Alliance Defense Fund2010200</v>
      </c>
      <c r="E2062" t="str">
        <f t="shared" si="98"/>
        <v>ProPublica</v>
      </c>
      <c r="F2062" t="s">
        <v>2982</v>
      </c>
      <c r="G2062" t="s">
        <v>2969</v>
      </c>
      <c r="H2062" t="s">
        <v>1896</v>
      </c>
      <c r="I2062" s="1">
        <v>200</v>
      </c>
      <c r="J2062">
        <v>2010</v>
      </c>
    </row>
    <row r="2063" spans="1:10" x14ac:dyDescent="0.2">
      <c r="A2063">
        <v>43371173</v>
      </c>
      <c r="B2063" s="5">
        <v>541660459</v>
      </c>
      <c r="C2063" t="str">
        <f t="shared" si="96"/>
        <v>43371173_2011</v>
      </c>
      <c r="D2063" t="str">
        <f t="shared" si="97"/>
        <v>Lauring Charitable Foundation_Alliance Defense Fund2011100</v>
      </c>
      <c r="E2063" t="str">
        <f t="shared" si="98"/>
        <v>ProPublica</v>
      </c>
      <c r="F2063" t="s">
        <v>2981</v>
      </c>
      <c r="G2063" t="s">
        <v>2969</v>
      </c>
      <c r="H2063" t="s">
        <v>1896</v>
      </c>
      <c r="I2063" s="1">
        <v>100</v>
      </c>
      <c r="J2063">
        <v>2011</v>
      </c>
    </row>
    <row r="2064" spans="1:10" x14ac:dyDescent="0.2">
      <c r="A2064">
        <v>43371173</v>
      </c>
      <c r="B2064" s="5">
        <v>541660459</v>
      </c>
      <c r="C2064" t="str">
        <f t="shared" si="96"/>
        <v>43371173_2012</v>
      </c>
      <c r="D2064" t="str">
        <f t="shared" si="97"/>
        <v>Lauring Charitable Foundation_Alliance Defense Fund2012100</v>
      </c>
      <c r="E2064" t="str">
        <f t="shared" si="98"/>
        <v>ProPublica</v>
      </c>
      <c r="F2064" t="s">
        <v>2980</v>
      </c>
      <c r="G2064" t="s">
        <v>2969</v>
      </c>
      <c r="H2064" t="s">
        <v>1896</v>
      </c>
      <c r="I2064" s="1">
        <v>100</v>
      </c>
      <c r="J2064">
        <v>2012</v>
      </c>
    </row>
    <row r="2065" spans="1:10" x14ac:dyDescent="0.2">
      <c r="A2065">
        <v>581906094</v>
      </c>
      <c r="B2065" s="5">
        <v>541660459</v>
      </c>
      <c r="C2065" t="str">
        <f t="shared" si="96"/>
        <v>581906094_2010</v>
      </c>
      <c r="D2065" t="str">
        <f t="shared" si="97"/>
        <v>Lewis Hall &amp; Mildred Sasser Singletary Foundation Inc_Alliance Defense Fund201012500</v>
      </c>
      <c r="E2065" t="str">
        <f t="shared" si="98"/>
        <v>ProPublica</v>
      </c>
      <c r="F2065" t="s">
        <v>2996</v>
      </c>
      <c r="G2065" t="s">
        <v>2970</v>
      </c>
      <c r="H2065" t="s">
        <v>1896</v>
      </c>
      <c r="I2065" s="1">
        <v>12500</v>
      </c>
      <c r="J2065">
        <v>2010</v>
      </c>
    </row>
    <row r="2066" spans="1:10" x14ac:dyDescent="0.2">
      <c r="A2066">
        <v>581906094</v>
      </c>
      <c r="B2066" s="5">
        <v>541660459</v>
      </c>
      <c r="C2066" t="str">
        <f t="shared" si="96"/>
        <v>581906094_2011</v>
      </c>
      <c r="D2066" t="str">
        <f t="shared" si="97"/>
        <v>Lewis Hall &amp; Mildred Sasser Singletary Foundation Inc_Alliance Defense Fund201130000</v>
      </c>
      <c r="E2066" t="str">
        <f t="shared" si="98"/>
        <v>ProPublica</v>
      </c>
      <c r="F2066" t="s">
        <v>2995</v>
      </c>
      <c r="G2066" t="s">
        <v>2970</v>
      </c>
      <c r="H2066" t="s">
        <v>1896</v>
      </c>
      <c r="I2066" s="1">
        <v>30000</v>
      </c>
      <c r="J2066">
        <v>2011</v>
      </c>
    </row>
    <row r="2067" spans="1:10" x14ac:dyDescent="0.2">
      <c r="A2067">
        <v>581906094</v>
      </c>
      <c r="B2067" s="5">
        <v>541660459</v>
      </c>
      <c r="C2067" t="str">
        <f t="shared" si="96"/>
        <v>581906094_2012</v>
      </c>
      <c r="D2067" t="str">
        <f t="shared" si="97"/>
        <v>Lewis Hall &amp; Mildred Sasser Singletary Foundation Inc_Alliance Defense Fund201225000</v>
      </c>
      <c r="E2067" t="str">
        <f t="shared" si="98"/>
        <v>ProPublica</v>
      </c>
      <c r="F2067" t="s">
        <v>2994</v>
      </c>
      <c r="G2067" t="s">
        <v>2970</v>
      </c>
      <c r="H2067" t="s">
        <v>1896</v>
      </c>
      <c r="I2067" s="1">
        <v>25000</v>
      </c>
      <c r="J2067">
        <v>2012</v>
      </c>
    </row>
    <row r="2068" spans="1:10" x14ac:dyDescent="0.2">
      <c r="A2068">
        <v>581906094</v>
      </c>
      <c r="B2068" s="5">
        <v>541660459</v>
      </c>
      <c r="C2068" t="str">
        <f t="shared" si="96"/>
        <v>581906094_2013</v>
      </c>
      <c r="D2068" t="str">
        <f t="shared" si="97"/>
        <v>Lewis Hall &amp; Mildred Sasser Singletary Foundation Inc_Alliance Defense Fund201325000</v>
      </c>
      <c r="E2068" t="str">
        <f t="shared" si="98"/>
        <v>ProPublica</v>
      </c>
      <c r="F2068" t="s">
        <v>2993</v>
      </c>
      <c r="G2068" t="s">
        <v>2970</v>
      </c>
      <c r="H2068" t="s">
        <v>1896</v>
      </c>
      <c r="I2068" s="1">
        <v>25000</v>
      </c>
      <c r="J2068">
        <v>2013</v>
      </c>
    </row>
    <row r="2069" spans="1:10" x14ac:dyDescent="0.2">
      <c r="A2069">
        <v>581906094</v>
      </c>
      <c r="B2069" s="5">
        <v>541660459</v>
      </c>
      <c r="C2069" t="str">
        <f t="shared" si="96"/>
        <v>581906094_2014</v>
      </c>
      <c r="D2069" t="str">
        <f t="shared" si="97"/>
        <v>Lewis Hall &amp; Mildred Sasser Singletary Foundation Inc_Alliance Defense Fund201425000</v>
      </c>
      <c r="E2069" t="str">
        <f t="shared" si="98"/>
        <v>ProPublica</v>
      </c>
      <c r="F2069" t="s">
        <v>2992</v>
      </c>
      <c r="G2069" t="s">
        <v>2970</v>
      </c>
      <c r="H2069" t="s">
        <v>1896</v>
      </c>
      <c r="I2069" s="1">
        <v>25000</v>
      </c>
      <c r="J2069">
        <v>2014</v>
      </c>
    </row>
    <row r="2070" spans="1:10" x14ac:dyDescent="0.2">
      <c r="A2070">
        <v>581906094</v>
      </c>
      <c r="B2070" s="5">
        <v>541660459</v>
      </c>
      <c r="C2070" t="str">
        <f t="shared" si="96"/>
        <v>581906094_2015</v>
      </c>
      <c r="D2070" t="str">
        <f t="shared" si="97"/>
        <v>Lewis Hall &amp; Mildred Sasser Singletary Foundation Inc_Alliance Defense Fund201525000</v>
      </c>
      <c r="E2070" t="str">
        <f t="shared" si="98"/>
        <v>ProPublica</v>
      </c>
      <c r="F2070" t="s">
        <v>2991</v>
      </c>
      <c r="G2070" t="s">
        <v>2970</v>
      </c>
      <c r="H2070" t="s">
        <v>1896</v>
      </c>
      <c r="I2070" s="1">
        <v>25000</v>
      </c>
      <c r="J2070">
        <v>2015</v>
      </c>
    </row>
    <row r="2071" spans="1:10" x14ac:dyDescent="0.2">
      <c r="A2071">
        <v>581906094</v>
      </c>
      <c r="B2071" s="5">
        <v>541660459</v>
      </c>
      <c r="C2071" t="str">
        <f t="shared" si="96"/>
        <v>581906094_2016</v>
      </c>
      <c r="D2071" t="str">
        <f t="shared" si="97"/>
        <v>Lewis Hall &amp; Mildred Sasser Singletary Foundation Inc_Alliance Defense Fund201630000</v>
      </c>
      <c r="E2071" t="str">
        <f t="shared" si="98"/>
        <v>ProPublica</v>
      </c>
      <c r="F2071" t="s">
        <v>2990</v>
      </c>
      <c r="G2071" t="s">
        <v>2970</v>
      </c>
      <c r="H2071" t="s">
        <v>1896</v>
      </c>
      <c r="I2071" s="1">
        <v>30000</v>
      </c>
      <c r="J2071">
        <v>2016</v>
      </c>
    </row>
    <row r="2072" spans="1:10" x14ac:dyDescent="0.2">
      <c r="A2072">
        <v>581906094</v>
      </c>
      <c r="B2072" s="5">
        <v>541660459</v>
      </c>
      <c r="C2072" t="str">
        <f t="shared" si="96"/>
        <v>581906094_2017</v>
      </c>
      <c r="D2072" t="str">
        <f t="shared" si="97"/>
        <v>Lewis Hall &amp; Mildred Sasser Singletary Foundation Inc_Alliance Defense Fund201730000</v>
      </c>
      <c r="E2072" t="str">
        <f t="shared" si="98"/>
        <v>ProPublica</v>
      </c>
      <c r="F2072" t="s">
        <v>2989</v>
      </c>
      <c r="G2072" t="s">
        <v>2970</v>
      </c>
      <c r="H2072" t="s">
        <v>1896</v>
      </c>
      <c r="I2072" s="1">
        <v>30000</v>
      </c>
      <c r="J2072">
        <v>2017</v>
      </c>
    </row>
    <row r="2073" spans="1:10" x14ac:dyDescent="0.2">
      <c r="A2073">
        <v>581906094</v>
      </c>
      <c r="B2073" s="5">
        <v>541660459</v>
      </c>
      <c r="C2073" t="str">
        <f t="shared" si="96"/>
        <v>581906094_2018</v>
      </c>
      <c r="D2073" t="str">
        <f t="shared" si="97"/>
        <v>Lewis Hall &amp; Mildred Sasser Singletary Foundation Inc_Alliance Defense Fund201825000</v>
      </c>
      <c r="E2073" t="str">
        <f t="shared" si="98"/>
        <v>ProPublica</v>
      </c>
      <c r="F2073" t="s">
        <v>2988</v>
      </c>
      <c r="G2073" t="s">
        <v>2970</v>
      </c>
      <c r="H2073" t="s">
        <v>1896</v>
      </c>
      <c r="I2073" s="1">
        <v>25000</v>
      </c>
      <c r="J2073">
        <v>2018</v>
      </c>
    </row>
    <row r="2074" spans="1:10" x14ac:dyDescent="0.2">
      <c r="A2074">
        <v>581906094</v>
      </c>
      <c r="B2074" s="5">
        <v>541660459</v>
      </c>
      <c r="C2074" t="str">
        <f t="shared" si="96"/>
        <v>581906094_2019</v>
      </c>
      <c r="D2074" t="str">
        <f t="shared" si="97"/>
        <v>Lewis Hall &amp; Mildred Sasser Singletary Foundation Inc_Alliance Defense Fund201925000</v>
      </c>
      <c r="E2074" t="str">
        <f t="shared" si="98"/>
        <v>ProPublica</v>
      </c>
      <c r="F2074" t="s">
        <v>2987</v>
      </c>
      <c r="G2074" t="s">
        <v>2970</v>
      </c>
      <c r="H2074" t="s">
        <v>1896</v>
      </c>
      <c r="I2074" s="1">
        <v>25000</v>
      </c>
      <c r="J2074">
        <v>2019</v>
      </c>
    </row>
    <row r="2075" spans="1:10" x14ac:dyDescent="0.2">
      <c r="A2075">
        <v>581906094</v>
      </c>
      <c r="B2075" s="5">
        <v>541660459</v>
      </c>
      <c r="C2075" t="str">
        <f t="shared" si="96"/>
        <v>581906094_2020</v>
      </c>
      <c r="D2075" t="str">
        <f t="shared" si="97"/>
        <v>Lewis Hall &amp; Mildred Sasser Singletary Foundation Inc_Alliance Defense Fund202025000</v>
      </c>
      <c r="E2075" t="str">
        <f t="shared" si="98"/>
        <v>ProPublica</v>
      </c>
      <c r="F2075" t="s">
        <v>2986</v>
      </c>
      <c r="G2075" t="s">
        <v>2970</v>
      </c>
      <c r="H2075" t="s">
        <v>1896</v>
      </c>
      <c r="I2075" s="1">
        <v>25000</v>
      </c>
      <c r="J2075">
        <v>2020</v>
      </c>
    </row>
    <row r="2076" spans="1:10" x14ac:dyDescent="0.2">
      <c r="A2076">
        <v>581906094</v>
      </c>
      <c r="B2076" s="5">
        <v>541660459</v>
      </c>
      <c r="C2076" t="str">
        <f t="shared" si="96"/>
        <v>581906094_2021</v>
      </c>
      <c r="D2076" t="str">
        <f t="shared" si="97"/>
        <v>Lewis Hall &amp; Mildred Sasser Singletary Foundation Inc_Alliance Defense Fund202125000</v>
      </c>
      <c r="E2076" t="str">
        <f t="shared" si="98"/>
        <v>ProPublica</v>
      </c>
      <c r="F2076" t="s">
        <v>2985</v>
      </c>
      <c r="G2076" t="s">
        <v>2970</v>
      </c>
      <c r="H2076" t="s">
        <v>1896</v>
      </c>
      <c r="I2076" s="1">
        <v>25000</v>
      </c>
      <c r="J2076">
        <v>2021</v>
      </c>
    </row>
    <row r="2077" spans="1:10" x14ac:dyDescent="0.2">
      <c r="A2077">
        <v>581906094</v>
      </c>
      <c r="B2077" s="5">
        <v>541660459</v>
      </c>
      <c r="C2077" t="str">
        <f t="shared" si="96"/>
        <v>581906094_2022</v>
      </c>
      <c r="D2077" t="str">
        <f t="shared" si="97"/>
        <v>Lewis Hall &amp; Mildred Sasser Singletary Foundation Inc_Alliance Defense Fund202225000</v>
      </c>
      <c r="E2077" t="str">
        <f t="shared" si="98"/>
        <v>ProPublica</v>
      </c>
      <c r="F2077" t="s">
        <v>2984</v>
      </c>
      <c r="G2077" t="s">
        <v>2970</v>
      </c>
      <c r="H2077" t="s">
        <v>1896</v>
      </c>
      <c r="I2077" s="1">
        <v>25000</v>
      </c>
      <c r="J2077">
        <v>2022</v>
      </c>
    </row>
    <row r="2078" spans="1:10" x14ac:dyDescent="0.2">
      <c r="A2078">
        <v>581906094</v>
      </c>
      <c r="B2078" s="5">
        <v>541660459</v>
      </c>
      <c r="C2078" t="str">
        <f t="shared" si="96"/>
        <v>581906094_2023</v>
      </c>
      <c r="D2078" t="str">
        <f t="shared" si="97"/>
        <v>Lewis Hall &amp; Mildred Sasser Singletary Foundation Inc_Alliance Defense Fund202325000</v>
      </c>
      <c r="E2078" t="str">
        <f t="shared" si="98"/>
        <v>ProPublica</v>
      </c>
      <c r="F2078" t="s">
        <v>2983</v>
      </c>
      <c r="G2078" t="s">
        <v>2970</v>
      </c>
      <c r="H2078" t="s">
        <v>1896</v>
      </c>
      <c r="I2078" s="1">
        <v>25000</v>
      </c>
      <c r="J2078">
        <v>2023</v>
      </c>
    </row>
    <row r="2079" spans="1:10" x14ac:dyDescent="0.2">
      <c r="A2079">
        <v>861052745</v>
      </c>
      <c r="B2079" s="5">
        <v>541660459</v>
      </c>
      <c r="C2079" t="str">
        <f t="shared" si="96"/>
        <v>861052745_2010</v>
      </c>
      <c r="D2079" t="str">
        <f t="shared" si="97"/>
        <v>Light Foundation Inc_Alliance Defense Fund20105000</v>
      </c>
      <c r="E2079" t="str">
        <f t="shared" si="98"/>
        <v>ProPublica</v>
      </c>
      <c r="F2079" t="s">
        <v>2999</v>
      </c>
      <c r="G2079" t="s">
        <v>2971</v>
      </c>
      <c r="H2079" t="s">
        <v>1896</v>
      </c>
      <c r="I2079" s="1">
        <v>5000</v>
      </c>
      <c r="J2079">
        <v>2010</v>
      </c>
    </row>
    <row r="2080" spans="1:10" x14ac:dyDescent="0.2">
      <c r="A2080">
        <v>861052745</v>
      </c>
      <c r="B2080" s="5">
        <v>541660459</v>
      </c>
      <c r="C2080" t="str">
        <f t="shared" si="96"/>
        <v>861052745_2011</v>
      </c>
      <c r="D2080" t="str">
        <f t="shared" si="97"/>
        <v>Light Foundation Inc_Alliance Defense Fund20112000</v>
      </c>
      <c r="E2080" t="str">
        <f t="shared" si="98"/>
        <v>ProPublica</v>
      </c>
      <c r="F2080" t="s">
        <v>2998</v>
      </c>
      <c r="G2080" t="s">
        <v>2971</v>
      </c>
      <c r="H2080" t="s">
        <v>1896</v>
      </c>
      <c r="I2080" s="1">
        <v>2000</v>
      </c>
      <c r="J2080">
        <v>2011</v>
      </c>
    </row>
    <row r="2081" spans="1:10" x14ac:dyDescent="0.2">
      <c r="A2081">
        <v>861052745</v>
      </c>
      <c r="B2081" s="5">
        <v>541660459</v>
      </c>
      <c r="C2081" t="str">
        <f t="shared" si="96"/>
        <v>861052745_2013</v>
      </c>
      <c r="D2081" t="str">
        <f t="shared" si="97"/>
        <v>Light Foundation Inc_Alliance Defense Fund20131000</v>
      </c>
      <c r="E2081" t="str">
        <f t="shared" si="98"/>
        <v>ProPublica</v>
      </c>
      <c r="F2081" t="s">
        <v>2997</v>
      </c>
      <c r="G2081" t="s">
        <v>2971</v>
      </c>
      <c r="H2081" t="s">
        <v>1896</v>
      </c>
      <c r="I2081" s="1">
        <v>1000</v>
      </c>
      <c r="J2081">
        <v>2013</v>
      </c>
    </row>
    <row r="2082" spans="1:10" x14ac:dyDescent="0.2">
      <c r="A2082">
        <v>350868122</v>
      </c>
      <c r="B2082" s="5">
        <v>541660459</v>
      </c>
      <c r="C2082" t="str">
        <f t="shared" si="96"/>
        <v>350868122_2010</v>
      </c>
      <c r="D2082" t="str">
        <f t="shared" si="97"/>
        <v>Lilly Endowment Inc_Alliance Defense Fund2010350</v>
      </c>
      <c r="E2082" t="str">
        <f t="shared" si="98"/>
        <v>ProPublica</v>
      </c>
      <c r="F2082" t="s">
        <v>3001</v>
      </c>
      <c r="G2082" t="s">
        <v>2972</v>
      </c>
      <c r="H2082" t="s">
        <v>1896</v>
      </c>
      <c r="I2082" s="1">
        <v>350</v>
      </c>
      <c r="J2082">
        <v>2010</v>
      </c>
    </row>
    <row r="2083" spans="1:10" x14ac:dyDescent="0.2">
      <c r="A2083">
        <v>350868122</v>
      </c>
      <c r="B2083" s="5">
        <v>541660459</v>
      </c>
      <c r="C2083" t="str">
        <f t="shared" si="96"/>
        <v>350868122_2011</v>
      </c>
      <c r="D2083" t="str">
        <f t="shared" si="97"/>
        <v>Lilly Endowment Inc_Alliance Defense Fund2011100</v>
      </c>
      <c r="E2083" t="str">
        <f t="shared" si="98"/>
        <v>ProPublica</v>
      </c>
      <c r="F2083" t="s">
        <v>3000</v>
      </c>
      <c r="G2083" t="s">
        <v>2972</v>
      </c>
      <c r="H2083" t="s">
        <v>1896</v>
      </c>
      <c r="I2083" s="1">
        <v>100</v>
      </c>
      <c r="J2083">
        <v>2011</v>
      </c>
    </row>
    <row r="2084" spans="1:10" x14ac:dyDescent="0.2">
      <c r="A2084">
        <v>202024120</v>
      </c>
      <c r="B2084" s="5">
        <v>541660459</v>
      </c>
      <c r="C2084" t="str">
        <f t="shared" si="96"/>
        <v>202024120_2011</v>
      </c>
      <c r="D2084" t="str">
        <f t="shared" si="97"/>
        <v>Lisa and Bob Cheeley Foundation Inc_Alliance Defense Fund2011600</v>
      </c>
      <c r="E2084" t="str">
        <f t="shared" si="98"/>
        <v>ProPublica</v>
      </c>
      <c r="F2084" t="s">
        <v>3007</v>
      </c>
      <c r="G2084" t="s">
        <v>3057</v>
      </c>
      <c r="H2084" t="s">
        <v>1896</v>
      </c>
      <c r="I2084" s="1">
        <v>600</v>
      </c>
      <c r="J2084">
        <v>2011</v>
      </c>
    </row>
    <row r="2085" spans="1:10" x14ac:dyDescent="0.2">
      <c r="A2085">
        <v>202024120</v>
      </c>
      <c r="B2085" s="5">
        <v>541660459</v>
      </c>
      <c r="C2085" t="str">
        <f t="shared" si="96"/>
        <v>202024120_2012</v>
      </c>
      <c r="D2085" t="str">
        <f t="shared" si="97"/>
        <v>Lisa and Bob Cheeley Foundation Inc_Alliance Defense Fund2012600</v>
      </c>
      <c r="E2085" t="str">
        <f t="shared" si="98"/>
        <v>ProPublica</v>
      </c>
      <c r="F2085" t="s">
        <v>3006</v>
      </c>
      <c r="G2085" t="s">
        <v>3057</v>
      </c>
      <c r="H2085" t="s">
        <v>1896</v>
      </c>
      <c r="I2085" s="1">
        <v>600</v>
      </c>
      <c r="J2085">
        <v>2012</v>
      </c>
    </row>
    <row r="2086" spans="1:10" x14ac:dyDescent="0.2">
      <c r="A2086">
        <v>202024120</v>
      </c>
      <c r="B2086" s="5">
        <v>541660459</v>
      </c>
      <c r="C2086" t="str">
        <f t="shared" si="96"/>
        <v>202024120_2014</v>
      </c>
      <c r="D2086" t="str">
        <f t="shared" si="97"/>
        <v>Lisa and Bob Cheeley Foundation Inc_Alliance Defense Fund2014600</v>
      </c>
      <c r="E2086" t="str">
        <f t="shared" si="98"/>
        <v>ProPublica</v>
      </c>
      <c r="F2086" t="s">
        <v>3005</v>
      </c>
      <c r="G2086" t="s">
        <v>3057</v>
      </c>
      <c r="H2086" t="s">
        <v>1896</v>
      </c>
      <c r="I2086" s="1">
        <v>600</v>
      </c>
      <c r="J2086">
        <v>2014</v>
      </c>
    </row>
    <row r="2087" spans="1:10" x14ac:dyDescent="0.2">
      <c r="A2087">
        <v>202024120</v>
      </c>
      <c r="B2087" s="5">
        <v>541660459</v>
      </c>
      <c r="C2087" t="str">
        <f t="shared" si="96"/>
        <v>202024120_2015</v>
      </c>
      <c r="D2087" t="str">
        <f t="shared" si="97"/>
        <v>Lisa and Bob Cheeley Foundation Inc_Alliance Defense Fund2015600</v>
      </c>
      <c r="E2087" t="str">
        <f t="shared" si="98"/>
        <v>ProPublica</v>
      </c>
      <c r="F2087" t="s">
        <v>3004</v>
      </c>
      <c r="G2087" t="s">
        <v>3057</v>
      </c>
      <c r="H2087" t="s">
        <v>1896</v>
      </c>
      <c r="I2087" s="1">
        <v>600</v>
      </c>
      <c r="J2087">
        <v>2015</v>
      </c>
    </row>
    <row r="2088" spans="1:10" x14ac:dyDescent="0.2">
      <c r="A2088">
        <v>202024120</v>
      </c>
      <c r="B2088" s="5">
        <v>541660459</v>
      </c>
      <c r="C2088" t="str">
        <f t="shared" si="96"/>
        <v>202024120_2016</v>
      </c>
      <c r="D2088" t="str">
        <f t="shared" si="97"/>
        <v>Lisa and Bob Cheeley Foundation Inc_Alliance Defense Fund2016600</v>
      </c>
      <c r="E2088" t="str">
        <f t="shared" si="98"/>
        <v>ProPublica</v>
      </c>
      <c r="F2088" t="s">
        <v>3003</v>
      </c>
      <c r="G2088" t="s">
        <v>3057</v>
      </c>
      <c r="H2088" t="s">
        <v>1896</v>
      </c>
      <c r="I2088" s="1">
        <v>600</v>
      </c>
      <c r="J2088">
        <v>2016</v>
      </c>
    </row>
    <row r="2089" spans="1:10" x14ac:dyDescent="0.2">
      <c r="A2089">
        <v>202024120</v>
      </c>
      <c r="B2089" s="5">
        <v>541660459</v>
      </c>
      <c r="C2089" t="str">
        <f t="shared" si="96"/>
        <v>202024120_2017</v>
      </c>
      <c r="D2089" t="str">
        <f t="shared" si="97"/>
        <v>Lisa and Bob Cheeley Foundation Inc_Alliance Defense Fund2017600</v>
      </c>
      <c r="E2089" t="str">
        <f t="shared" si="98"/>
        <v>ProPublica</v>
      </c>
      <c r="F2089" t="s">
        <v>3002</v>
      </c>
      <c r="G2089" t="s">
        <v>3057</v>
      </c>
      <c r="H2089" t="s">
        <v>1896</v>
      </c>
      <c r="I2089" s="1">
        <v>600</v>
      </c>
      <c r="J2089">
        <v>2017</v>
      </c>
    </row>
    <row r="2090" spans="1:10" x14ac:dyDescent="0.2">
      <c r="A2090">
        <v>300520136</v>
      </c>
      <c r="B2090" s="5">
        <v>541660459</v>
      </c>
      <c r="C2090" t="str">
        <f t="shared" si="96"/>
        <v>300520136_2010</v>
      </c>
      <c r="D2090" t="str">
        <f t="shared" si="97"/>
        <v>Luhrsen Family Foundation Inc_Alliance Defense Fund201065</v>
      </c>
      <c r="E2090" t="str">
        <f t="shared" si="98"/>
        <v>ProPublica</v>
      </c>
      <c r="F2090" t="s">
        <v>3011</v>
      </c>
      <c r="G2090" t="s">
        <v>1701</v>
      </c>
      <c r="H2090" t="s">
        <v>1896</v>
      </c>
      <c r="I2090" s="1">
        <v>65</v>
      </c>
      <c r="J2090">
        <v>2010</v>
      </c>
    </row>
    <row r="2091" spans="1:10" x14ac:dyDescent="0.2">
      <c r="A2091">
        <v>300520136</v>
      </c>
      <c r="B2091" s="5">
        <v>541660459</v>
      </c>
      <c r="C2091" t="str">
        <f t="shared" si="96"/>
        <v>300520136_2011</v>
      </c>
      <c r="D2091" t="str">
        <f t="shared" si="97"/>
        <v>Luhrsen Family Foundation Inc_Alliance Defense Fund201125</v>
      </c>
      <c r="E2091" t="str">
        <f t="shared" si="98"/>
        <v>ProPublica</v>
      </c>
      <c r="F2091" t="s">
        <v>3010</v>
      </c>
      <c r="G2091" t="s">
        <v>1701</v>
      </c>
      <c r="H2091" t="s">
        <v>1896</v>
      </c>
      <c r="I2091" s="1">
        <v>25</v>
      </c>
      <c r="J2091">
        <v>2011</v>
      </c>
    </row>
    <row r="2092" spans="1:10" x14ac:dyDescent="0.2">
      <c r="A2092">
        <v>300520136</v>
      </c>
      <c r="B2092" s="5">
        <v>541660459</v>
      </c>
      <c r="C2092" t="str">
        <f t="shared" si="96"/>
        <v>300520136_2012</v>
      </c>
      <c r="D2092" t="str">
        <f t="shared" si="97"/>
        <v>Luhrsen Family Foundation Inc_Alliance Defense Fund201225</v>
      </c>
      <c r="E2092" t="str">
        <f t="shared" si="98"/>
        <v>ProPublica</v>
      </c>
      <c r="F2092" t="s">
        <v>3009</v>
      </c>
      <c r="G2092" t="s">
        <v>1701</v>
      </c>
      <c r="H2092" t="s">
        <v>1896</v>
      </c>
      <c r="I2092" s="1">
        <v>25</v>
      </c>
      <c r="J2092">
        <v>2012</v>
      </c>
    </row>
    <row r="2093" spans="1:10" x14ac:dyDescent="0.2">
      <c r="A2093">
        <v>300520136</v>
      </c>
      <c r="B2093" s="5">
        <v>541660459</v>
      </c>
      <c r="C2093" t="str">
        <f t="shared" si="96"/>
        <v>300520136_2013</v>
      </c>
      <c r="D2093" t="str">
        <f t="shared" si="97"/>
        <v>Luhrsen Family Foundation Inc_Alliance Defense Fund201325</v>
      </c>
      <c r="E2093" t="str">
        <f t="shared" si="98"/>
        <v>ProPublica</v>
      </c>
      <c r="F2093" t="s">
        <v>3008</v>
      </c>
      <c r="G2093" t="s">
        <v>1701</v>
      </c>
      <c r="H2093" t="s">
        <v>1896</v>
      </c>
      <c r="I2093" s="1">
        <v>25</v>
      </c>
      <c r="J2093">
        <v>2013</v>
      </c>
    </row>
    <row r="2094" spans="1:10" x14ac:dyDescent="0.2">
      <c r="A2094">
        <v>386108739</v>
      </c>
      <c r="B2094" s="5">
        <v>541660459</v>
      </c>
      <c r="C2094" t="str">
        <f t="shared" si="96"/>
        <v>386108739_2021</v>
      </c>
      <c r="D2094" t="str">
        <f t="shared" si="97"/>
        <v>Maranatha Foundation Inc_Alliance Defense Fund20217000</v>
      </c>
      <c r="E2094" t="str">
        <f t="shared" si="98"/>
        <v>ProPublica</v>
      </c>
      <c r="F2094" t="s">
        <v>3014</v>
      </c>
      <c r="G2094" t="s">
        <v>1790</v>
      </c>
      <c r="H2094" t="s">
        <v>1896</v>
      </c>
      <c r="I2094" s="1">
        <v>7000</v>
      </c>
      <c r="J2094">
        <v>2021</v>
      </c>
    </row>
    <row r="2095" spans="1:10" x14ac:dyDescent="0.2">
      <c r="A2095">
        <v>386108739</v>
      </c>
      <c r="B2095" s="5">
        <v>541660459</v>
      </c>
      <c r="C2095" t="str">
        <f t="shared" si="96"/>
        <v>386108739_2022</v>
      </c>
      <c r="D2095" t="str">
        <f t="shared" si="97"/>
        <v>Maranatha Foundation Inc_Alliance Defense Fund20227000</v>
      </c>
      <c r="E2095" t="str">
        <f t="shared" si="98"/>
        <v>ProPublica</v>
      </c>
      <c r="F2095" t="s">
        <v>3013</v>
      </c>
      <c r="G2095" t="s">
        <v>1790</v>
      </c>
      <c r="H2095" t="s">
        <v>1896</v>
      </c>
      <c r="I2095" s="1">
        <v>7000</v>
      </c>
      <c r="J2095">
        <v>2022</v>
      </c>
    </row>
    <row r="2096" spans="1:10" x14ac:dyDescent="0.2">
      <c r="A2096">
        <v>386108739</v>
      </c>
      <c r="B2096" s="5">
        <v>541660459</v>
      </c>
      <c r="C2096" t="str">
        <f t="shared" si="96"/>
        <v>386108739_2023</v>
      </c>
      <c r="D2096" t="str">
        <f t="shared" si="97"/>
        <v>Maranatha Foundation Inc_Alliance Defense Fund20235000</v>
      </c>
      <c r="E2096" t="str">
        <f t="shared" si="98"/>
        <v>ProPublica</v>
      </c>
      <c r="F2096" t="s">
        <v>3012</v>
      </c>
      <c r="G2096" t="s">
        <v>1790</v>
      </c>
      <c r="H2096" t="s">
        <v>1896</v>
      </c>
      <c r="I2096" s="1">
        <v>5000</v>
      </c>
      <c r="J2096">
        <v>2023</v>
      </c>
    </row>
    <row r="2097" spans="1:10" x14ac:dyDescent="0.2">
      <c r="A2097">
        <v>746046197</v>
      </c>
      <c r="B2097" s="5">
        <v>541660459</v>
      </c>
      <c r="C2097" t="str">
        <f t="shared" si="96"/>
        <v>746046197_2011</v>
      </c>
      <c r="D2097" t="str">
        <f t="shared" si="97"/>
        <v>Margaret C B &amp; S Spencer N Brown Foundation Inc_Alliance Defense Fund2011100</v>
      </c>
      <c r="E2097" t="str">
        <f t="shared" si="98"/>
        <v>ProPublica</v>
      </c>
      <c r="F2097" t="s">
        <v>3015</v>
      </c>
      <c r="G2097" t="s">
        <v>1791</v>
      </c>
      <c r="H2097" t="s">
        <v>1896</v>
      </c>
      <c r="I2097" s="1">
        <v>100</v>
      </c>
      <c r="J2097">
        <v>2011</v>
      </c>
    </row>
    <row r="2098" spans="1:10" x14ac:dyDescent="0.2">
      <c r="A2098">
        <v>751709181</v>
      </c>
      <c r="B2098" s="5">
        <v>541660459</v>
      </c>
      <c r="C2098" t="str">
        <f t="shared" si="96"/>
        <v>751709181_2014</v>
      </c>
      <c r="D2098" t="str">
        <f t="shared" si="97"/>
        <v>Margaret Mosher Phillips Foundaton_Alliance Defense Fund20142000</v>
      </c>
      <c r="E2098" t="str">
        <f t="shared" si="98"/>
        <v>ProPublica</v>
      </c>
      <c r="F2098" t="s">
        <v>3020</v>
      </c>
      <c r="G2098" t="s">
        <v>1792</v>
      </c>
      <c r="H2098" t="s">
        <v>1896</v>
      </c>
      <c r="I2098" s="1">
        <v>2000</v>
      </c>
      <c r="J2098">
        <v>2014</v>
      </c>
    </row>
    <row r="2099" spans="1:10" x14ac:dyDescent="0.2">
      <c r="A2099">
        <v>751709181</v>
      </c>
      <c r="B2099" s="5">
        <v>541660459</v>
      </c>
      <c r="C2099" t="str">
        <f t="shared" si="96"/>
        <v>751709181_2016</v>
      </c>
      <c r="D2099" t="str">
        <f t="shared" si="97"/>
        <v>Margaret Mosher Phillips Foundaton_Alliance Defense Fund2016400</v>
      </c>
      <c r="E2099" t="str">
        <f t="shared" si="98"/>
        <v>ProPublica</v>
      </c>
      <c r="F2099" t="s">
        <v>3019</v>
      </c>
      <c r="G2099" t="s">
        <v>1792</v>
      </c>
      <c r="H2099" t="s">
        <v>1896</v>
      </c>
      <c r="I2099" s="1">
        <v>400</v>
      </c>
      <c r="J2099">
        <v>2016</v>
      </c>
    </row>
    <row r="2100" spans="1:10" x14ac:dyDescent="0.2">
      <c r="A2100">
        <v>751709181</v>
      </c>
      <c r="B2100" s="5">
        <v>541660459</v>
      </c>
      <c r="C2100" t="str">
        <f t="shared" si="96"/>
        <v>751709181_2017</v>
      </c>
      <c r="D2100" t="str">
        <f t="shared" si="97"/>
        <v>Margaret Mosher Phillips Foundaton_Alliance Defense Fund2017460</v>
      </c>
      <c r="E2100" t="str">
        <f t="shared" si="98"/>
        <v>ProPublica</v>
      </c>
      <c r="F2100" t="s">
        <v>3018</v>
      </c>
      <c r="G2100" t="s">
        <v>1792</v>
      </c>
      <c r="H2100" t="s">
        <v>1896</v>
      </c>
      <c r="I2100" s="1">
        <v>460</v>
      </c>
      <c r="J2100">
        <v>2017</v>
      </c>
    </row>
    <row r="2101" spans="1:10" x14ac:dyDescent="0.2">
      <c r="A2101">
        <v>751709181</v>
      </c>
      <c r="B2101" s="5">
        <v>541660459</v>
      </c>
      <c r="C2101" t="str">
        <f t="shared" si="96"/>
        <v>751709181_2018</v>
      </c>
      <c r="D2101" t="str">
        <f t="shared" si="97"/>
        <v>Margaret Mosher Phillips Foundaton_Alliance Defense Fund2018400</v>
      </c>
      <c r="E2101" t="str">
        <f t="shared" si="98"/>
        <v>ProPublica</v>
      </c>
      <c r="F2101" t="s">
        <v>3017</v>
      </c>
      <c r="G2101" t="s">
        <v>1792</v>
      </c>
      <c r="H2101" t="s">
        <v>1896</v>
      </c>
      <c r="I2101" s="1">
        <v>400</v>
      </c>
      <c r="J2101">
        <v>2018</v>
      </c>
    </row>
    <row r="2102" spans="1:10" x14ac:dyDescent="0.2">
      <c r="A2102">
        <v>751709181</v>
      </c>
      <c r="B2102" s="5">
        <v>541660459</v>
      </c>
      <c r="C2102" t="str">
        <f t="shared" si="96"/>
        <v>751709181_2019</v>
      </c>
      <c r="D2102" t="str">
        <f t="shared" si="97"/>
        <v>Margaret Mosher Phillips Foundaton_Alliance Defense Fund2019400</v>
      </c>
      <c r="E2102" t="str">
        <f t="shared" si="98"/>
        <v>ProPublica</v>
      </c>
      <c r="F2102" t="s">
        <v>3016</v>
      </c>
      <c r="G2102" t="s">
        <v>1792</v>
      </c>
      <c r="H2102" t="s">
        <v>1896</v>
      </c>
      <c r="I2102" s="1">
        <v>400</v>
      </c>
      <c r="J2102">
        <v>2019</v>
      </c>
    </row>
    <row r="2103" spans="1:10" x14ac:dyDescent="0.2">
      <c r="A2103">
        <v>43693292</v>
      </c>
      <c r="B2103" s="5">
        <v>541660459</v>
      </c>
      <c r="C2103" t="str">
        <f t="shared" si="96"/>
        <v>43693292_2011</v>
      </c>
      <c r="D2103" t="str">
        <f t="shared" si="97"/>
        <v>Matt Stover Foundation_Alliance Defense Fund20115000</v>
      </c>
      <c r="E2103" t="str">
        <f t="shared" si="98"/>
        <v>ProPublica</v>
      </c>
      <c r="F2103" t="s">
        <v>3186</v>
      </c>
      <c r="G2103" t="s">
        <v>3214</v>
      </c>
      <c r="H2103" t="s">
        <v>1896</v>
      </c>
      <c r="I2103" s="1">
        <v>5000</v>
      </c>
      <c r="J2103">
        <v>2011</v>
      </c>
    </row>
    <row r="2104" spans="1:10" x14ac:dyDescent="0.2">
      <c r="A2104">
        <v>203892291</v>
      </c>
      <c r="B2104" s="5">
        <v>541660459</v>
      </c>
      <c r="C2104" t="str">
        <f t="shared" si="96"/>
        <v>203892291_2012</v>
      </c>
      <c r="D2104" t="str">
        <f t="shared" si="97"/>
        <v>Matthew Six Foundation_Alliance Defense Fund20123000</v>
      </c>
      <c r="E2104" t="str">
        <f t="shared" si="98"/>
        <v>ProPublica</v>
      </c>
      <c r="F2104" t="s">
        <v>3030</v>
      </c>
      <c r="G2104" t="s">
        <v>1797</v>
      </c>
      <c r="H2104" t="s">
        <v>1896</v>
      </c>
      <c r="I2104" s="1">
        <v>3000</v>
      </c>
      <c r="J2104">
        <v>2012</v>
      </c>
    </row>
    <row r="2105" spans="1:10" x14ac:dyDescent="0.2">
      <c r="A2105">
        <v>203892291</v>
      </c>
      <c r="B2105" s="5">
        <v>541660459</v>
      </c>
      <c r="C2105" t="str">
        <f t="shared" si="96"/>
        <v>203892291_2013</v>
      </c>
      <c r="D2105" t="str">
        <f t="shared" si="97"/>
        <v>Matthew Six Foundation_Alliance Defense Fund20133000</v>
      </c>
      <c r="E2105" t="str">
        <f t="shared" si="98"/>
        <v>ProPublica</v>
      </c>
      <c r="F2105" t="s">
        <v>3029</v>
      </c>
      <c r="G2105" t="s">
        <v>1797</v>
      </c>
      <c r="H2105" t="s">
        <v>1896</v>
      </c>
      <c r="I2105" s="1">
        <v>3000</v>
      </c>
      <c r="J2105">
        <v>2013</v>
      </c>
    </row>
    <row r="2106" spans="1:10" x14ac:dyDescent="0.2">
      <c r="A2106">
        <v>203892291</v>
      </c>
      <c r="B2106" s="5">
        <v>541660459</v>
      </c>
      <c r="C2106" t="str">
        <f t="shared" si="96"/>
        <v>203892291_2014</v>
      </c>
      <c r="D2106" t="str">
        <f t="shared" si="97"/>
        <v>Matthew Six Foundation_Alliance Defense Fund20143000</v>
      </c>
      <c r="E2106" t="str">
        <f t="shared" si="98"/>
        <v>ProPublica</v>
      </c>
      <c r="F2106" t="s">
        <v>3028</v>
      </c>
      <c r="G2106" t="s">
        <v>1797</v>
      </c>
      <c r="H2106" t="s">
        <v>1896</v>
      </c>
      <c r="I2106" s="1">
        <v>3000</v>
      </c>
      <c r="J2106">
        <v>2014</v>
      </c>
    </row>
    <row r="2107" spans="1:10" x14ac:dyDescent="0.2">
      <c r="A2107">
        <v>203892291</v>
      </c>
      <c r="B2107" s="5">
        <v>541660459</v>
      </c>
      <c r="C2107" t="str">
        <f t="shared" si="96"/>
        <v>203892291_2015</v>
      </c>
      <c r="D2107" t="str">
        <f t="shared" si="97"/>
        <v>Matthew Six Foundation_Alliance Defense Fund20152000</v>
      </c>
      <c r="E2107" t="str">
        <f t="shared" si="98"/>
        <v>ProPublica</v>
      </c>
      <c r="F2107" t="s">
        <v>3027</v>
      </c>
      <c r="G2107" t="s">
        <v>1797</v>
      </c>
      <c r="H2107" t="s">
        <v>1896</v>
      </c>
      <c r="I2107" s="1">
        <v>2000</v>
      </c>
      <c r="J2107">
        <v>2015</v>
      </c>
    </row>
    <row r="2108" spans="1:10" x14ac:dyDescent="0.2">
      <c r="A2108">
        <v>203892291</v>
      </c>
      <c r="B2108" s="5">
        <v>541660459</v>
      </c>
      <c r="C2108" t="str">
        <f t="shared" si="96"/>
        <v>203892291_2017</v>
      </c>
      <c r="D2108" t="str">
        <f t="shared" si="97"/>
        <v>Matthew Six Foundation_Alliance Defense Fund20175000</v>
      </c>
      <c r="E2108" t="str">
        <f t="shared" si="98"/>
        <v>ProPublica</v>
      </c>
      <c r="F2108" t="s">
        <v>3026</v>
      </c>
      <c r="G2108" t="s">
        <v>1797</v>
      </c>
      <c r="H2108" t="s">
        <v>1896</v>
      </c>
      <c r="I2108" s="1">
        <v>5000</v>
      </c>
      <c r="J2108">
        <v>2017</v>
      </c>
    </row>
    <row r="2109" spans="1:10" x14ac:dyDescent="0.2">
      <c r="A2109">
        <v>203892291</v>
      </c>
      <c r="B2109" s="5">
        <v>541660459</v>
      </c>
      <c r="C2109" t="str">
        <f t="shared" si="96"/>
        <v>203892291_2018</v>
      </c>
      <c r="D2109" t="str">
        <f t="shared" si="97"/>
        <v>Matthew Six Foundation_Alliance Defense Fund20185000</v>
      </c>
      <c r="E2109" t="str">
        <f t="shared" si="98"/>
        <v>ProPublica</v>
      </c>
      <c r="F2109" t="s">
        <v>3025</v>
      </c>
      <c r="G2109" t="s">
        <v>1797</v>
      </c>
      <c r="H2109" t="s">
        <v>1896</v>
      </c>
      <c r="I2109" s="1">
        <v>5000</v>
      </c>
      <c r="J2109">
        <v>2018</v>
      </c>
    </row>
    <row r="2110" spans="1:10" x14ac:dyDescent="0.2">
      <c r="A2110">
        <v>203892291</v>
      </c>
      <c r="B2110" s="5">
        <v>541660459</v>
      </c>
      <c r="C2110" t="str">
        <f t="shared" si="96"/>
        <v>203892291_2019</v>
      </c>
      <c r="D2110" t="str">
        <f t="shared" si="97"/>
        <v>Matthew Six Foundation_Alliance Defense Fund20195000</v>
      </c>
      <c r="E2110" t="str">
        <f t="shared" si="98"/>
        <v>ProPublica</v>
      </c>
      <c r="F2110" t="s">
        <v>3024</v>
      </c>
      <c r="G2110" t="s">
        <v>1797</v>
      </c>
      <c r="H2110" t="s">
        <v>1896</v>
      </c>
      <c r="I2110" s="1">
        <v>5000</v>
      </c>
      <c r="J2110">
        <v>2019</v>
      </c>
    </row>
    <row r="2111" spans="1:10" x14ac:dyDescent="0.2">
      <c r="A2111">
        <v>203892291</v>
      </c>
      <c r="B2111" s="5">
        <v>541660459</v>
      </c>
      <c r="C2111" t="str">
        <f t="shared" si="96"/>
        <v>203892291_2020</v>
      </c>
      <c r="D2111" t="str">
        <f t="shared" si="97"/>
        <v>Matthew Six Foundation_Alliance Defense Fund20205000</v>
      </c>
      <c r="E2111" t="str">
        <f t="shared" si="98"/>
        <v>ProPublica</v>
      </c>
      <c r="F2111" t="s">
        <v>3023</v>
      </c>
      <c r="G2111" t="s">
        <v>1797</v>
      </c>
      <c r="H2111" t="s">
        <v>1896</v>
      </c>
      <c r="I2111" s="1">
        <v>5000</v>
      </c>
      <c r="J2111">
        <v>2020</v>
      </c>
    </row>
    <row r="2112" spans="1:10" x14ac:dyDescent="0.2">
      <c r="A2112">
        <v>203892291</v>
      </c>
      <c r="B2112" s="5">
        <v>541660459</v>
      </c>
      <c r="C2112" t="str">
        <f t="shared" si="96"/>
        <v>203892291_2021</v>
      </c>
      <c r="D2112" t="str">
        <f t="shared" si="97"/>
        <v>Matthew Six Foundation_Alliance Defense Fund20215000</v>
      </c>
      <c r="E2112" t="str">
        <f t="shared" si="98"/>
        <v>ProPublica</v>
      </c>
      <c r="F2112" t="s">
        <v>3022</v>
      </c>
      <c r="G2112" t="s">
        <v>1797</v>
      </c>
      <c r="H2112" t="s">
        <v>1896</v>
      </c>
      <c r="I2112" s="1">
        <v>5000</v>
      </c>
      <c r="J2112">
        <v>2021</v>
      </c>
    </row>
    <row r="2113" spans="1:10" x14ac:dyDescent="0.2">
      <c r="A2113">
        <v>203892291</v>
      </c>
      <c r="B2113" s="5">
        <v>541660459</v>
      </c>
      <c r="C2113" t="str">
        <f t="shared" si="96"/>
        <v>203892291_2022</v>
      </c>
      <c r="D2113" t="str">
        <f t="shared" si="97"/>
        <v>Matthew Six Foundation_Alliance Defense Fund20225000</v>
      </c>
      <c r="E2113" t="str">
        <f t="shared" si="98"/>
        <v>ProPublica</v>
      </c>
      <c r="F2113" t="s">
        <v>3021</v>
      </c>
      <c r="G2113" t="s">
        <v>1797</v>
      </c>
      <c r="H2113" t="s">
        <v>1896</v>
      </c>
      <c r="I2113" s="1">
        <v>5000</v>
      </c>
      <c r="J2113">
        <v>2022</v>
      </c>
    </row>
    <row r="2114" spans="1:10" x14ac:dyDescent="0.2">
      <c r="A2114">
        <v>396635271</v>
      </c>
      <c r="B2114" s="5">
        <v>541660459</v>
      </c>
      <c r="C2114" t="str">
        <f t="shared" ref="C2114:C2177" si="99">_xlfn.CONCAT(A2114,"_",J2114)</f>
        <v>396635271_2010</v>
      </c>
      <c r="D2114" t="str">
        <f t="shared" ref="D2114:D2177" si="100">_xlfn.CONCAT(G2114,"_",H2114,J2114,I2114)</f>
        <v>Maurice and Arlene Reese Foundation_Alliance Defense Fund201010000</v>
      </c>
      <c r="E2114" t="str">
        <f t="shared" ref="E2114:E2177" si="101">IF(ISNUMBER(SEARCH("Conservative",F2114)),"CT",IF(ISNUMBER(SEARCH("Propublica",F2114)),"ProPublica","990"))</f>
        <v>ProPublica</v>
      </c>
      <c r="F2114" t="s">
        <v>3033</v>
      </c>
      <c r="G2114" t="s">
        <v>3058</v>
      </c>
      <c r="H2114" t="s">
        <v>1896</v>
      </c>
      <c r="I2114" s="1">
        <v>10000</v>
      </c>
      <c r="J2114">
        <v>2010</v>
      </c>
    </row>
    <row r="2115" spans="1:10" x14ac:dyDescent="0.2">
      <c r="A2115">
        <v>396635271</v>
      </c>
      <c r="B2115" s="5">
        <v>541660459</v>
      </c>
      <c r="C2115" t="str">
        <f t="shared" si="99"/>
        <v>396635271_2011</v>
      </c>
      <c r="D2115" t="str">
        <f t="shared" si="100"/>
        <v>Maurice and Arlene Reese Foundation_Alliance Defense Fund201110000</v>
      </c>
      <c r="E2115" t="str">
        <f t="shared" si="101"/>
        <v>ProPublica</v>
      </c>
      <c r="F2115" t="s">
        <v>3032</v>
      </c>
      <c r="G2115" t="s">
        <v>3058</v>
      </c>
      <c r="H2115" t="s">
        <v>1896</v>
      </c>
      <c r="I2115" s="1">
        <v>10000</v>
      </c>
      <c r="J2115">
        <v>2011</v>
      </c>
    </row>
    <row r="2116" spans="1:10" x14ac:dyDescent="0.2">
      <c r="A2116">
        <v>396635271</v>
      </c>
      <c r="B2116" s="5">
        <v>541660459</v>
      </c>
      <c r="C2116" t="str">
        <f t="shared" si="99"/>
        <v>396635271_2012</v>
      </c>
      <c r="D2116" t="str">
        <f t="shared" si="100"/>
        <v>Maurice and Arlene Reese Foundation_Alliance Defense Fund20125000</v>
      </c>
      <c r="E2116" t="str">
        <f t="shared" si="101"/>
        <v>ProPublica</v>
      </c>
      <c r="F2116" t="s">
        <v>3031</v>
      </c>
      <c r="G2116" t="s">
        <v>3058</v>
      </c>
      <c r="H2116" t="s">
        <v>1896</v>
      </c>
      <c r="I2116" s="1">
        <v>5000</v>
      </c>
      <c r="J2116">
        <v>2012</v>
      </c>
    </row>
    <row r="2117" spans="1:10" x14ac:dyDescent="0.2">
      <c r="A2117">
        <v>251055318</v>
      </c>
      <c r="B2117" s="5">
        <v>541660459</v>
      </c>
      <c r="C2117" t="str">
        <f t="shared" si="99"/>
        <v>251055318_2010</v>
      </c>
      <c r="D2117" t="str">
        <f t="shared" si="100"/>
        <v>Maynard Foundation_Alliance Defense Fund20106000</v>
      </c>
      <c r="E2117" t="str">
        <f t="shared" si="101"/>
        <v>ProPublica</v>
      </c>
      <c r="F2117" t="s">
        <v>3035</v>
      </c>
      <c r="G2117" t="s">
        <v>2973</v>
      </c>
      <c r="H2117" t="s">
        <v>1896</v>
      </c>
      <c r="I2117" s="1">
        <v>6000</v>
      </c>
      <c r="J2117">
        <v>2010</v>
      </c>
    </row>
    <row r="2118" spans="1:10" x14ac:dyDescent="0.2">
      <c r="A2118">
        <v>251055318</v>
      </c>
      <c r="B2118" s="5">
        <v>541660459</v>
      </c>
      <c r="C2118" t="str">
        <f t="shared" si="99"/>
        <v>251055318_2011</v>
      </c>
      <c r="D2118" t="str">
        <f t="shared" si="100"/>
        <v>Maynard Foundation_Alliance Defense Fund20116000</v>
      </c>
      <c r="E2118" t="str">
        <f t="shared" si="101"/>
        <v>ProPublica</v>
      </c>
      <c r="F2118" t="s">
        <v>3034</v>
      </c>
      <c r="G2118" t="s">
        <v>2973</v>
      </c>
      <c r="H2118" t="s">
        <v>1896</v>
      </c>
      <c r="I2118" s="1">
        <v>6000</v>
      </c>
      <c r="J2118">
        <v>2011</v>
      </c>
    </row>
    <row r="2119" spans="1:10" x14ac:dyDescent="0.2">
      <c r="A2119">
        <v>203131189</v>
      </c>
      <c r="B2119" s="5">
        <v>541660459</v>
      </c>
      <c r="C2119" t="str">
        <f t="shared" si="99"/>
        <v>203131189_2010</v>
      </c>
      <c r="D2119" t="str">
        <f t="shared" si="100"/>
        <v>McElroy Family Fund_Alliance Defense Fund201015000</v>
      </c>
      <c r="E2119" t="str">
        <f t="shared" si="101"/>
        <v>ProPublica</v>
      </c>
      <c r="F2119" t="s">
        <v>3187</v>
      </c>
      <c r="G2119" t="s">
        <v>3215</v>
      </c>
      <c r="H2119" t="s">
        <v>1896</v>
      </c>
      <c r="I2119" s="1">
        <v>15000</v>
      </c>
      <c r="J2119">
        <v>2010</v>
      </c>
    </row>
    <row r="2120" spans="1:10" x14ac:dyDescent="0.2">
      <c r="A2120">
        <v>223589110</v>
      </c>
      <c r="B2120" s="5">
        <v>541660459</v>
      </c>
      <c r="C2120" t="str">
        <f t="shared" si="99"/>
        <v>223589110_2010</v>
      </c>
      <c r="D2120" t="str">
        <f t="shared" si="100"/>
        <v>Michael P Bergeron Foundation Inc_Alliance Defense Fund2010500</v>
      </c>
      <c r="E2120" t="str">
        <f t="shared" si="101"/>
        <v>ProPublica</v>
      </c>
      <c r="F2120" t="s">
        <v>3036</v>
      </c>
      <c r="G2120" t="s">
        <v>2974</v>
      </c>
      <c r="H2120" t="s">
        <v>1896</v>
      </c>
      <c r="I2120" s="1">
        <v>500</v>
      </c>
      <c r="J2120">
        <v>2010</v>
      </c>
    </row>
    <row r="2121" spans="1:10" x14ac:dyDescent="0.2">
      <c r="A2121">
        <v>582432566</v>
      </c>
      <c r="B2121" s="5">
        <v>541660459</v>
      </c>
      <c r="C2121" t="str">
        <f t="shared" si="99"/>
        <v>582432566_2010</v>
      </c>
      <c r="D2121" t="str">
        <f t="shared" si="100"/>
        <v>Middlemas Family Foundation Inc_Alliance Defense Fund20101000</v>
      </c>
      <c r="E2121" t="str">
        <f t="shared" si="101"/>
        <v>ProPublica</v>
      </c>
      <c r="F2121" t="s">
        <v>3040</v>
      </c>
      <c r="G2121" t="s">
        <v>1800</v>
      </c>
      <c r="H2121" t="s">
        <v>1896</v>
      </c>
      <c r="I2121" s="1">
        <v>1000</v>
      </c>
      <c r="J2121">
        <v>2010</v>
      </c>
    </row>
    <row r="2122" spans="1:10" x14ac:dyDescent="0.2">
      <c r="A2122">
        <v>582432566</v>
      </c>
      <c r="B2122" s="5">
        <v>541660459</v>
      </c>
      <c r="C2122" t="str">
        <f t="shared" si="99"/>
        <v>582432566_2012</v>
      </c>
      <c r="D2122" t="str">
        <f t="shared" si="100"/>
        <v>Middlemas Family Foundation Inc_Alliance Defense Fund20121000</v>
      </c>
      <c r="E2122" t="str">
        <f t="shared" si="101"/>
        <v>ProPublica</v>
      </c>
      <c r="F2122" t="s">
        <v>3039</v>
      </c>
      <c r="G2122" t="s">
        <v>1800</v>
      </c>
      <c r="H2122" t="s">
        <v>1896</v>
      </c>
      <c r="I2122" s="1">
        <v>1000</v>
      </c>
      <c r="J2122">
        <v>2012</v>
      </c>
    </row>
    <row r="2123" spans="1:10" x14ac:dyDescent="0.2">
      <c r="A2123">
        <v>582432566</v>
      </c>
      <c r="B2123" s="5">
        <v>541660459</v>
      </c>
      <c r="C2123" t="str">
        <f t="shared" si="99"/>
        <v>582432566_2013</v>
      </c>
      <c r="D2123" t="str">
        <f t="shared" si="100"/>
        <v>Middlemas Family Foundation Inc_Alliance Defense Fund20131000</v>
      </c>
      <c r="E2123" t="str">
        <f t="shared" si="101"/>
        <v>ProPublica</v>
      </c>
      <c r="F2123" t="s">
        <v>3038</v>
      </c>
      <c r="G2123" t="s">
        <v>1800</v>
      </c>
      <c r="H2123" t="s">
        <v>1896</v>
      </c>
      <c r="I2123" s="1">
        <v>1000</v>
      </c>
      <c r="J2123">
        <v>2013</v>
      </c>
    </row>
    <row r="2124" spans="1:10" x14ac:dyDescent="0.2">
      <c r="A2124">
        <v>582432566</v>
      </c>
      <c r="B2124" s="5">
        <v>541660459</v>
      </c>
      <c r="C2124" t="str">
        <f t="shared" si="99"/>
        <v>582432566_2015</v>
      </c>
      <c r="D2124" t="str">
        <f t="shared" si="100"/>
        <v>Middlemas Family Foundation Inc_Alliance Defense Fund20151000</v>
      </c>
      <c r="E2124" t="str">
        <f t="shared" si="101"/>
        <v>ProPublica</v>
      </c>
      <c r="F2124" t="s">
        <v>3037</v>
      </c>
      <c r="G2124" t="s">
        <v>1800</v>
      </c>
      <c r="H2124" t="s">
        <v>1896</v>
      </c>
      <c r="I2124" s="1">
        <v>1000</v>
      </c>
      <c r="J2124">
        <v>2015</v>
      </c>
    </row>
    <row r="2125" spans="1:10" x14ac:dyDescent="0.2">
      <c r="A2125">
        <v>330833774</v>
      </c>
      <c r="B2125" s="5">
        <v>541660459</v>
      </c>
      <c r="C2125" t="str">
        <f t="shared" si="99"/>
        <v>330833774_2011</v>
      </c>
      <c r="D2125" t="str">
        <f t="shared" si="100"/>
        <v>Mike And Linda Van Daele Family Foundation_Alliance Defense Fund201150000</v>
      </c>
      <c r="E2125" t="str">
        <f t="shared" si="101"/>
        <v>ProPublica</v>
      </c>
      <c r="F2125" t="s">
        <v>3042</v>
      </c>
      <c r="G2125" t="s">
        <v>2975</v>
      </c>
      <c r="H2125" t="s">
        <v>1896</v>
      </c>
      <c r="I2125" s="1">
        <v>50000</v>
      </c>
      <c r="J2125">
        <v>2011</v>
      </c>
    </row>
    <row r="2126" spans="1:10" x14ac:dyDescent="0.2">
      <c r="A2126">
        <v>330833774</v>
      </c>
      <c r="B2126" s="5">
        <v>541660459</v>
      </c>
      <c r="C2126" t="str">
        <f t="shared" si="99"/>
        <v>330833774_2012</v>
      </c>
      <c r="D2126" t="str">
        <f t="shared" si="100"/>
        <v>Mike And Linda Van Daele Family Foundation_Alliance Defense Fund201275000</v>
      </c>
      <c r="E2126" t="str">
        <f t="shared" si="101"/>
        <v>ProPublica</v>
      </c>
      <c r="F2126" t="s">
        <v>3041</v>
      </c>
      <c r="G2126" t="s">
        <v>2975</v>
      </c>
      <c r="H2126" t="s">
        <v>1896</v>
      </c>
      <c r="I2126" s="1">
        <v>75000</v>
      </c>
      <c r="J2126">
        <v>2012</v>
      </c>
    </row>
    <row r="2127" spans="1:10" x14ac:dyDescent="0.2">
      <c r="A2127">
        <v>256507666</v>
      </c>
      <c r="B2127" s="5">
        <v>541660459</v>
      </c>
      <c r="C2127" t="str">
        <f t="shared" si="99"/>
        <v>256507666_2011</v>
      </c>
      <c r="D2127" t="str">
        <f t="shared" si="100"/>
        <v>Miles Family Foundation_Alliance Defense Fund201175</v>
      </c>
      <c r="E2127" t="str">
        <f t="shared" si="101"/>
        <v>ProPublica</v>
      </c>
      <c r="F2127" t="s">
        <v>3049</v>
      </c>
      <c r="G2127" t="s">
        <v>1872</v>
      </c>
      <c r="H2127" t="s">
        <v>1896</v>
      </c>
      <c r="I2127" s="1">
        <v>75</v>
      </c>
      <c r="J2127">
        <v>2011</v>
      </c>
    </row>
    <row r="2128" spans="1:10" x14ac:dyDescent="0.2">
      <c r="A2128">
        <v>256507666</v>
      </c>
      <c r="B2128" s="5">
        <v>541660459</v>
      </c>
      <c r="C2128" t="str">
        <f t="shared" si="99"/>
        <v>256507666_2012</v>
      </c>
      <c r="D2128" t="str">
        <f t="shared" si="100"/>
        <v>Miles Family Foundation_Alliance Defense Fund201245</v>
      </c>
      <c r="E2128" t="str">
        <f t="shared" si="101"/>
        <v>ProPublica</v>
      </c>
      <c r="F2128" t="s">
        <v>3048</v>
      </c>
      <c r="G2128" t="s">
        <v>1872</v>
      </c>
      <c r="H2128" t="s">
        <v>1896</v>
      </c>
      <c r="I2128" s="1">
        <v>45</v>
      </c>
      <c r="J2128">
        <v>2012</v>
      </c>
    </row>
    <row r="2129" spans="1:10" x14ac:dyDescent="0.2">
      <c r="A2129">
        <v>256507666</v>
      </c>
      <c r="B2129" s="5">
        <v>541660459</v>
      </c>
      <c r="C2129" t="str">
        <f t="shared" si="99"/>
        <v>256507666_2013</v>
      </c>
      <c r="D2129" t="str">
        <f t="shared" si="100"/>
        <v>Miles Family Foundation_Alliance Defense Fund2013100</v>
      </c>
      <c r="E2129" t="str">
        <f t="shared" si="101"/>
        <v>ProPublica</v>
      </c>
      <c r="F2129" t="s">
        <v>3047</v>
      </c>
      <c r="G2129" t="s">
        <v>1872</v>
      </c>
      <c r="H2129" t="s">
        <v>1896</v>
      </c>
      <c r="I2129" s="1">
        <v>100</v>
      </c>
      <c r="J2129">
        <v>2013</v>
      </c>
    </row>
    <row r="2130" spans="1:10" x14ac:dyDescent="0.2">
      <c r="A2130">
        <v>256507666</v>
      </c>
      <c r="B2130" s="5">
        <v>541660459</v>
      </c>
      <c r="C2130" t="str">
        <f t="shared" si="99"/>
        <v>256507666_2014</v>
      </c>
      <c r="D2130" t="str">
        <f t="shared" si="100"/>
        <v>Miles Family Foundation_Alliance Defense Fund2014130</v>
      </c>
      <c r="E2130" t="str">
        <f t="shared" si="101"/>
        <v>ProPublica</v>
      </c>
      <c r="F2130" t="s">
        <v>3046</v>
      </c>
      <c r="G2130" t="s">
        <v>1872</v>
      </c>
      <c r="H2130" t="s">
        <v>1896</v>
      </c>
      <c r="I2130" s="1">
        <v>130</v>
      </c>
      <c r="J2130">
        <v>2014</v>
      </c>
    </row>
    <row r="2131" spans="1:10" x14ac:dyDescent="0.2">
      <c r="A2131">
        <v>256507666</v>
      </c>
      <c r="B2131" s="5">
        <v>541660459</v>
      </c>
      <c r="C2131" t="str">
        <f t="shared" si="99"/>
        <v>256507666_2015</v>
      </c>
      <c r="D2131" t="str">
        <f t="shared" si="100"/>
        <v>Miles Family Foundation_Alliance Defense Fund201530</v>
      </c>
      <c r="E2131" t="str">
        <f t="shared" si="101"/>
        <v>ProPublica</v>
      </c>
      <c r="F2131" t="s">
        <v>3045</v>
      </c>
      <c r="G2131" t="s">
        <v>1872</v>
      </c>
      <c r="H2131" t="s">
        <v>1896</v>
      </c>
      <c r="I2131" s="1">
        <v>30</v>
      </c>
      <c r="J2131">
        <v>2015</v>
      </c>
    </row>
    <row r="2132" spans="1:10" x14ac:dyDescent="0.2">
      <c r="A2132">
        <v>256507666</v>
      </c>
      <c r="B2132" s="5">
        <v>541660459</v>
      </c>
      <c r="C2132" t="str">
        <f t="shared" si="99"/>
        <v>256507666_2016</v>
      </c>
      <c r="D2132" t="str">
        <f t="shared" si="100"/>
        <v>Miles Family Foundation_Alliance Defense Fund2016135</v>
      </c>
      <c r="E2132" t="str">
        <f t="shared" si="101"/>
        <v>ProPublica</v>
      </c>
      <c r="F2132" t="s">
        <v>3044</v>
      </c>
      <c r="G2132" t="s">
        <v>1872</v>
      </c>
      <c r="H2132" t="s">
        <v>1896</v>
      </c>
      <c r="I2132" s="1">
        <v>135</v>
      </c>
      <c r="J2132">
        <v>2016</v>
      </c>
    </row>
    <row r="2133" spans="1:10" x14ac:dyDescent="0.2">
      <c r="A2133">
        <v>256507666</v>
      </c>
      <c r="B2133" s="5">
        <v>541660459</v>
      </c>
      <c r="C2133" t="str">
        <f t="shared" si="99"/>
        <v>256507666_2017</v>
      </c>
      <c r="D2133" t="str">
        <f t="shared" si="100"/>
        <v>Miles Family Foundation_Alliance Defense Fund2017235</v>
      </c>
      <c r="E2133" t="str">
        <f t="shared" si="101"/>
        <v>ProPublica</v>
      </c>
      <c r="F2133" t="s">
        <v>3043</v>
      </c>
      <c r="G2133" t="s">
        <v>1872</v>
      </c>
      <c r="H2133" t="s">
        <v>1896</v>
      </c>
      <c r="I2133" s="1">
        <v>235</v>
      </c>
      <c r="J2133">
        <v>2017</v>
      </c>
    </row>
    <row r="2134" spans="1:10" x14ac:dyDescent="0.2">
      <c r="A2134">
        <v>470489746</v>
      </c>
      <c r="B2134" s="5">
        <v>541660459</v>
      </c>
      <c r="C2134" t="str">
        <f t="shared" si="99"/>
        <v>470489746_2015</v>
      </c>
      <c r="D2134" t="str">
        <f t="shared" si="100"/>
        <v>Miller Foundation Inc_Alliance Defense Fund20153000</v>
      </c>
      <c r="E2134" t="str">
        <f t="shared" si="101"/>
        <v>ProPublica</v>
      </c>
      <c r="F2134" t="s">
        <v>3056</v>
      </c>
      <c r="G2134" t="s">
        <v>2976</v>
      </c>
      <c r="H2134" t="s">
        <v>1896</v>
      </c>
      <c r="I2134" s="1">
        <v>3000</v>
      </c>
      <c r="J2134">
        <v>2015</v>
      </c>
    </row>
    <row r="2135" spans="1:10" x14ac:dyDescent="0.2">
      <c r="A2135">
        <v>470489746</v>
      </c>
      <c r="B2135" s="5">
        <v>541660459</v>
      </c>
      <c r="C2135" t="str">
        <f t="shared" si="99"/>
        <v>470489746_2016</v>
      </c>
      <c r="D2135" t="str">
        <f t="shared" si="100"/>
        <v>Miller Foundation Inc_Alliance Defense Fund20161500</v>
      </c>
      <c r="E2135" t="str">
        <f t="shared" si="101"/>
        <v>ProPublica</v>
      </c>
      <c r="F2135" t="s">
        <v>3055</v>
      </c>
      <c r="G2135" t="s">
        <v>2976</v>
      </c>
      <c r="H2135" t="s">
        <v>1896</v>
      </c>
      <c r="I2135" s="1">
        <v>1500</v>
      </c>
      <c r="J2135">
        <v>2016</v>
      </c>
    </row>
    <row r="2136" spans="1:10" x14ac:dyDescent="0.2">
      <c r="A2136">
        <v>470489746</v>
      </c>
      <c r="B2136" s="5">
        <v>541660459</v>
      </c>
      <c r="C2136" t="str">
        <f t="shared" si="99"/>
        <v>470489746_2017</v>
      </c>
      <c r="D2136" t="str">
        <f t="shared" si="100"/>
        <v>Miller Foundation Inc_Alliance Defense Fund20172500</v>
      </c>
      <c r="E2136" t="str">
        <f t="shared" si="101"/>
        <v>ProPublica</v>
      </c>
      <c r="F2136" t="s">
        <v>3054</v>
      </c>
      <c r="G2136" t="s">
        <v>2976</v>
      </c>
      <c r="H2136" t="s">
        <v>1896</v>
      </c>
      <c r="I2136" s="1">
        <v>2500</v>
      </c>
      <c r="J2136">
        <v>2017</v>
      </c>
    </row>
    <row r="2137" spans="1:10" x14ac:dyDescent="0.2">
      <c r="A2137">
        <v>470489746</v>
      </c>
      <c r="B2137" s="5">
        <v>541660459</v>
      </c>
      <c r="C2137" t="str">
        <f t="shared" si="99"/>
        <v>470489746_2018</v>
      </c>
      <c r="D2137" t="str">
        <f t="shared" si="100"/>
        <v>Miller Foundation Inc_Alliance Defense Fund20181250</v>
      </c>
      <c r="E2137" t="str">
        <f t="shared" si="101"/>
        <v>ProPublica</v>
      </c>
      <c r="F2137" t="s">
        <v>3053</v>
      </c>
      <c r="G2137" t="s">
        <v>2976</v>
      </c>
      <c r="H2137" t="s">
        <v>1896</v>
      </c>
      <c r="I2137" s="1">
        <v>1250</v>
      </c>
      <c r="J2137">
        <v>2018</v>
      </c>
    </row>
    <row r="2138" spans="1:10" x14ac:dyDescent="0.2">
      <c r="A2138">
        <v>470489746</v>
      </c>
      <c r="B2138" s="5">
        <v>541660459</v>
      </c>
      <c r="C2138" t="str">
        <f t="shared" si="99"/>
        <v>470489746_2019</v>
      </c>
      <c r="D2138" t="str">
        <f t="shared" si="100"/>
        <v>Miller Foundation Inc_Alliance Defense Fund20191250</v>
      </c>
      <c r="E2138" t="str">
        <f t="shared" si="101"/>
        <v>ProPublica</v>
      </c>
      <c r="F2138" t="s">
        <v>3052</v>
      </c>
      <c r="G2138" t="s">
        <v>2976</v>
      </c>
      <c r="H2138" t="s">
        <v>1896</v>
      </c>
      <c r="I2138" s="1">
        <v>1250</v>
      </c>
      <c r="J2138">
        <v>2019</v>
      </c>
    </row>
    <row r="2139" spans="1:10" x14ac:dyDescent="0.2">
      <c r="A2139">
        <v>470489746</v>
      </c>
      <c r="B2139" s="5">
        <v>541660459</v>
      </c>
      <c r="C2139" t="str">
        <f t="shared" si="99"/>
        <v>470489746_2020</v>
      </c>
      <c r="D2139" t="str">
        <f t="shared" si="100"/>
        <v>Miller Foundation Inc_Alliance Defense Fund20201250</v>
      </c>
      <c r="E2139" t="str">
        <f t="shared" si="101"/>
        <v>ProPublica</v>
      </c>
      <c r="F2139" t="s">
        <v>3051</v>
      </c>
      <c r="G2139" t="s">
        <v>2976</v>
      </c>
      <c r="H2139" t="s">
        <v>1896</v>
      </c>
      <c r="I2139" s="1">
        <v>1250</v>
      </c>
      <c r="J2139">
        <v>2020</v>
      </c>
    </row>
    <row r="2140" spans="1:10" x14ac:dyDescent="0.2">
      <c r="A2140">
        <v>470489746</v>
      </c>
      <c r="B2140" s="5">
        <v>541660459</v>
      </c>
      <c r="C2140" t="str">
        <f t="shared" si="99"/>
        <v>470489746_2021</v>
      </c>
      <c r="D2140" t="str">
        <f t="shared" si="100"/>
        <v>Miller Foundation Inc_Alliance Defense Fund20211250</v>
      </c>
      <c r="E2140" t="str">
        <f t="shared" si="101"/>
        <v>ProPublica</v>
      </c>
      <c r="F2140" t="s">
        <v>3050</v>
      </c>
      <c r="G2140" t="s">
        <v>2976</v>
      </c>
      <c r="H2140" t="s">
        <v>1896</v>
      </c>
      <c r="I2140" s="1">
        <v>1250</v>
      </c>
      <c r="J2140">
        <v>2021</v>
      </c>
    </row>
    <row r="2141" spans="1:10" x14ac:dyDescent="0.2">
      <c r="A2141">
        <v>416029402</v>
      </c>
      <c r="B2141" s="5">
        <v>541660459</v>
      </c>
      <c r="C2141" t="str">
        <f t="shared" si="99"/>
        <v>416029402_2012</v>
      </c>
      <c r="D2141" t="str">
        <f t="shared" si="100"/>
        <v>Minneapolis Foundation_Alliance Defense Fund201210000</v>
      </c>
      <c r="E2141" t="str">
        <f t="shared" si="101"/>
        <v>ProPublica</v>
      </c>
      <c r="F2141" t="s">
        <v>2719</v>
      </c>
      <c r="G2141" t="s">
        <v>1802</v>
      </c>
      <c r="H2141" t="s">
        <v>1896</v>
      </c>
      <c r="I2141" s="1">
        <v>10000</v>
      </c>
      <c r="J2141">
        <v>2012</v>
      </c>
    </row>
    <row r="2142" spans="1:10" x14ac:dyDescent="0.2">
      <c r="A2142">
        <v>416029402</v>
      </c>
      <c r="B2142" s="5">
        <v>541660459</v>
      </c>
      <c r="C2142" t="str">
        <f t="shared" si="99"/>
        <v>416029402_2013</v>
      </c>
      <c r="D2142" t="str">
        <f t="shared" si="100"/>
        <v>Minneapolis Foundation_Alliance Defense Fund201315000</v>
      </c>
      <c r="E2142" t="str">
        <f t="shared" si="101"/>
        <v>ProPublica</v>
      </c>
      <c r="F2142" t="s">
        <v>2717</v>
      </c>
      <c r="G2142" t="s">
        <v>1802</v>
      </c>
      <c r="H2142" t="s">
        <v>1896</v>
      </c>
      <c r="I2142" s="1">
        <v>15000</v>
      </c>
      <c r="J2142">
        <v>2013</v>
      </c>
    </row>
    <row r="2143" spans="1:10" x14ac:dyDescent="0.2">
      <c r="A2143">
        <v>416029402</v>
      </c>
      <c r="B2143" s="5">
        <v>541660459</v>
      </c>
      <c r="C2143" t="str">
        <f t="shared" si="99"/>
        <v>416029402_2014</v>
      </c>
      <c r="D2143" t="str">
        <f t="shared" si="100"/>
        <v>Minneapolis Foundation_Alliance Defense Fund201425000</v>
      </c>
      <c r="E2143" t="str">
        <f t="shared" si="101"/>
        <v>ProPublica</v>
      </c>
      <c r="F2143" t="s">
        <v>2718</v>
      </c>
      <c r="G2143" t="s">
        <v>1802</v>
      </c>
      <c r="H2143" t="s">
        <v>1896</v>
      </c>
      <c r="I2143" s="1">
        <v>25000</v>
      </c>
      <c r="J2143">
        <v>2014</v>
      </c>
    </row>
    <row r="2144" spans="1:10" x14ac:dyDescent="0.2">
      <c r="A2144">
        <v>416029402</v>
      </c>
      <c r="B2144" s="5">
        <v>541660459</v>
      </c>
      <c r="C2144" t="str">
        <f t="shared" si="99"/>
        <v>416029402_2015</v>
      </c>
      <c r="D2144" t="str">
        <f t="shared" si="100"/>
        <v>Minneapolis Foundation_Alliance Defense Fund201533500</v>
      </c>
      <c r="E2144" t="str">
        <f t="shared" si="101"/>
        <v>ProPublica</v>
      </c>
      <c r="F2144" t="s">
        <v>2737</v>
      </c>
      <c r="G2144" t="s">
        <v>1802</v>
      </c>
      <c r="H2144" t="s">
        <v>1896</v>
      </c>
      <c r="I2144" s="1">
        <v>33500</v>
      </c>
      <c r="J2144">
        <v>2015</v>
      </c>
    </row>
    <row r="2145" spans="1:12" x14ac:dyDescent="0.2">
      <c r="A2145">
        <v>416029402</v>
      </c>
      <c r="B2145" s="5">
        <v>541660459</v>
      </c>
      <c r="C2145" t="str">
        <f t="shared" si="99"/>
        <v>416029402_2016</v>
      </c>
      <c r="D2145" t="str">
        <f t="shared" si="100"/>
        <v>Minneapolis Foundation_Alliance Defense Fund201670000</v>
      </c>
      <c r="E2145" t="str">
        <f t="shared" si="101"/>
        <v>ProPublica</v>
      </c>
      <c r="F2145" t="s">
        <v>2720</v>
      </c>
      <c r="G2145" t="s">
        <v>1802</v>
      </c>
      <c r="H2145" t="s">
        <v>1896</v>
      </c>
      <c r="I2145" s="1">
        <v>70000</v>
      </c>
      <c r="J2145">
        <v>2016</v>
      </c>
    </row>
    <row r="2146" spans="1:12" x14ac:dyDescent="0.2">
      <c r="A2146">
        <v>416029402</v>
      </c>
      <c r="B2146" s="5">
        <v>541660459</v>
      </c>
      <c r="C2146" t="str">
        <f t="shared" si="99"/>
        <v>416029402_2017</v>
      </c>
      <c r="D2146" t="str">
        <f t="shared" si="100"/>
        <v>Minneapolis Foundation_Alliance Defense Fund201751500</v>
      </c>
      <c r="E2146" t="str">
        <f t="shared" si="101"/>
        <v>ProPublica</v>
      </c>
      <c r="F2146" t="s">
        <v>2721</v>
      </c>
      <c r="G2146" t="s">
        <v>1802</v>
      </c>
      <c r="H2146" t="s">
        <v>1896</v>
      </c>
      <c r="I2146" s="1">
        <v>51500</v>
      </c>
      <c r="J2146">
        <v>2017</v>
      </c>
    </row>
    <row r="2147" spans="1:12" x14ac:dyDescent="0.2">
      <c r="A2147">
        <v>416029402</v>
      </c>
      <c r="B2147" s="5">
        <v>541660459</v>
      </c>
      <c r="C2147" t="str">
        <f t="shared" si="99"/>
        <v>416029402_2018</v>
      </c>
      <c r="D2147" t="str">
        <f t="shared" si="100"/>
        <v>Minneapolis Foundation_Alliance Defense Fund201852000</v>
      </c>
      <c r="E2147" t="str">
        <f t="shared" si="101"/>
        <v>ProPublica</v>
      </c>
      <c r="F2147" t="s">
        <v>2724</v>
      </c>
      <c r="G2147" t="s">
        <v>1802</v>
      </c>
      <c r="H2147" t="s">
        <v>1896</v>
      </c>
      <c r="I2147" s="1">
        <v>52000</v>
      </c>
      <c r="J2147">
        <v>2018</v>
      </c>
    </row>
    <row r="2148" spans="1:12" x14ac:dyDescent="0.2">
      <c r="A2148">
        <v>810618279</v>
      </c>
      <c r="B2148" s="5">
        <v>541660459</v>
      </c>
      <c r="C2148" t="str">
        <f t="shared" si="99"/>
        <v>810618279_2011</v>
      </c>
      <c r="D2148" t="str">
        <f t="shared" si="100"/>
        <v>Mission Increase Foundation_Alliance Defense Fund20111000</v>
      </c>
      <c r="E2148" t="str">
        <f t="shared" si="101"/>
        <v>ProPublica</v>
      </c>
      <c r="F2148" t="s">
        <v>3072</v>
      </c>
      <c r="G2148" t="s">
        <v>3059</v>
      </c>
      <c r="H2148" t="s">
        <v>1896</v>
      </c>
      <c r="I2148" s="1">
        <v>1000</v>
      </c>
      <c r="J2148">
        <v>2011</v>
      </c>
    </row>
    <row r="2149" spans="1:12" x14ac:dyDescent="0.2">
      <c r="A2149">
        <v>810618279</v>
      </c>
      <c r="B2149" s="5">
        <v>541660459</v>
      </c>
      <c r="C2149" t="str">
        <f t="shared" si="99"/>
        <v>810618279_2012</v>
      </c>
      <c r="D2149" t="str">
        <f t="shared" si="100"/>
        <v>Mission Increase Foundation_Alliance Defense Fund20123200</v>
      </c>
      <c r="E2149" t="str">
        <f t="shared" si="101"/>
        <v>ProPublica</v>
      </c>
      <c r="F2149" t="s">
        <v>3071</v>
      </c>
      <c r="G2149" t="s">
        <v>3059</v>
      </c>
      <c r="H2149" t="s">
        <v>1896</v>
      </c>
      <c r="I2149" s="1">
        <v>3200</v>
      </c>
      <c r="J2149">
        <v>2012</v>
      </c>
    </row>
    <row r="2150" spans="1:12" x14ac:dyDescent="0.2">
      <c r="A2150">
        <v>202025465</v>
      </c>
      <c r="B2150" s="5">
        <v>541660459</v>
      </c>
      <c r="C2150" t="str">
        <f t="shared" si="99"/>
        <v>202025465_2014</v>
      </c>
      <c r="D2150" t="str">
        <f t="shared" si="100"/>
        <v>Monte L and Lisa R Froehlich Family Foundation_Alliance Defense Fund201410000</v>
      </c>
      <c r="E2150" t="str">
        <f t="shared" si="101"/>
        <v>ProPublica</v>
      </c>
      <c r="F2150" t="s">
        <v>3073</v>
      </c>
      <c r="G2150" t="s">
        <v>3141</v>
      </c>
      <c r="H2150" t="s">
        <v>1896</v>
      </c>
      <c r="I2150" s="1">
        <v>10000</v>
      </c>
      <c r="J2150">
        <v>2014</v>
      </c>
    </row>
    <row r="2151" spans="1:12" x14ac:dyDescent="0.2">
      <c r="A2151">
        <v>527082731</v>
      </c>
      <c r="B2151" s="5">
        <v>541660459</v>
      </c>
      <c r="C2151" t="str">
        <f t="shared" si="99"/>
        <v>527082731_2013</v>
      </c>
      <c r="D2151" t="str">
        <f t="shared" si="100"/>
        <v>Morgan Stanley Global Impact Funding Trust Inc_Alliance Defense Fund201351412</v>
      </c>
      <c r="E2151" t="str">
        <f t="shared" si="101"/>
        <v>ProPublica</v>
      </c>
      <c r="F2151" t="s">
        <v>2725</v>
      </c>
      <c r="G2151" t="s">
        <v>1874</v>
      </c>
      <c r="H2151" t="s">
        <v>1896</v>
      </c>
      <c r="I2151" s="1">
        <v>51412</v>
      </c>
      <c r="J2151">
        <v>2013</v>
      </c>
    </row>
    <row r="2152" spans="1:12" x14ac:dyDescent="0.2">
      <c r="A2152">
        <v>133443360</v>
      </c>
      <c r="B2152" s="5">
        <v>541660459</v>
      </c>
      <c r="C2152" t="str">
        <f t="shared" si="99"/>
        <v>133443360_2012</v>
      </c>
      <c r="D2152" t="str">
        <f t="shared" si="100"/>
        <v>Mutual of America Foundation_Alliance Defense Fund2012100</v>
      </c>
      <c r="E2152" t="str">
        <f t="shared" si="101"/>
        <v>ProPublica</v>
      </c>
      <c r="F2152" t="s">
        <v>3074</v>
      </c>
      <c r="G2152" t="s">
        <v>3140</v>
      </c>
      <c r="H2152" t="s">
        <v>1896</v>
      </c>
      <c r="I2152" s="1">
        <v>100</v>
      </c>
      <c r="J2152">
        <v>2012</v>
      </c>
    </row>
    <row r="2153" spans="1:12" x14ac:dyDescent="0.2">
      <c r="A2153">
        <v>830380273</v>
      </c>
      <c r="B2153" s="5">
        <v>541660459</v>
      </c>
      <c r="C2153" t="str">
        <f t="shared" si="99"/>
        <v>830380273_2015</v>
      </c>
      <c r="D2153" t="str">
        <f t="shared" si="100"/>
        <v>Natan Foundation_Alliance Defense Fund201510000</v>
      </c>
      <c r="E2153" t="str">
        <f t="shared" si="101"/>
        <v>ProPublica</v>
      </c>
      <c r="F2153" t="s">
        <v>3076</v>
      </c>
      <c r="G2153" t="s">
        <v>1878</v>
      </c>
      <c r="H2153" t="s">
        <v>1896</v>
      </c>
      <c r="I2153" s="1">
        <v>10000</v>
      </c>
      <c r="J2153">
        <v>2015</v>
      </c>
    </row>
    <row r="2154" spans="1:12" x14ac:dyDescent="0.2">
      <c r="A2154">
        <v>830380273</v>
      </c>
      <c r="B2154" s="5">
        <v>541660459</v>
      </c>
      <c r="C2154" t="str">
        <f t="shared" si="99"/>
        <v>830380273_2016</v>
      </c>
      <c r="D2154" t="str">
        <f t="shared" si="100"/>
        <v>Natan Foundation_Alliance Defense Fund201620000</v>
      </c>
      <c r="E2154" t="str">
        <f t="shared" si="101"/>
        <v>ProPublica</v>
      </c>
      <c r="F2154" t="s">
        <v>3075</v>
      </c>
      <c r="G2154" t="s">
        <v>1878</v>
      </c>
      <c r="H2154" t="s">
        <v>1896</v>
      </c>
      <c r="I2154" s="1">
        <v>20000</v>
      </c>
      <c r="J2154">
        <v>2016</v>
      </c>
    </row>
    <row r="2155" spans="1:12" x14ac:dyDescent="0.2">
      <c r="A2155">
        <v>237825575</v>
      </c>
      <c r="B2155" s="5">
        <v>541660459</v>
      </c>
      <c r="C2155" t="str">
        <f t="shared" si="99"/>
        <v>237825575_2022</v>
      </c>
      <c r="D2155" t="str">
        <f t="shared" si="100"/>
        <v>National Philanthropic Trust_Alliance Defense Fund2022477950</v>
      </c>
      <c r="E2155" t="str">
        <f t="shared" si="101"/>
        <v>ProPublica</v>
      </c>
      <c r="F2155" t="s">
        <v>2728</v>
      </c>
      <c r="G2155" t="s">
        <v>1895</v>
      </c>
      <c r="H2155" t="s">
        <v>1896</v>
      </c>
      <c r="I2155" s="1">
        <v>477950</v>
      </c>
      <c r="J2155">
        <v>2022</v>
      </c>
    </row>
    <row r="2156" spans="1:12" x14ac:dyDescent="0.2">
      <c r="A2156">
        <v>581493949</v>
      </c>
      <c r="B2156" s="5">
        <v>541660459</v>
      </c>
      <c r="C2156" t="str">
        <f t="shared" si="99"/>
        <v>581493949_2022</v>
      </c>
      <c r="D2156" t="str">
        <f t="shared" si="100"/>
        <v>National Philanthropic Trust_Alliance Defense Fund2022477950</v>
      </c>
      <c r="E2156" t="str">
        <f t="shared" si="101"/>
        <v>ProPublica</v>
      </c>
      <c r="F2156" t="s">
        <v>550</v>
      </c>
      <c r="G2156" s="8" t="s">
        <v>1895</v>
      </c>
      <c r="H2156" t="s">
        <v>1896</v>
      </c>
      <c r="I2156" s="1">
        <v>477950</v>
      </c>
      <c r="J2156">
        <v>2022</v>
      </c>
      <c r="L2156" t="s">
        <v>1901</v>
      </c>
    </row>
    <row r="2157" spans="1:12" x14ac:dyDescent="0.2">
      <c r="A2157">
        <v>237825575</v>
      </c>
      <c r="B2157" s="5">
        <v>541660459</v>
      </c>
      <c r="C2157" t="str">
        <f t="shared" si="99"/>
        <v>237825575_2023</v>
      </c>
      <c r="D2157" t="str">
        <f t="shared" si="100"/>
        <v>National Philanthropic Trust_Alliance Defense Fund20231048350</v>
      </c>
      <c r="E2157" t="str">
        <f t="shared" si="101"/>
        <v>ProPublica</v>
      </c>
      <c r="F2157" t="s">
        <v>2729</v>
      </c>
      <c r="G2157" t="s">
        <v>1895</v>
      </c>
      <c r="H2157" t="s">
        <v>1896</v>
      </c>
      <c r="I2157" s="1">
        <v>1048350</v>
      </c>
      <c r="J2157">
        <v>2023</v>
      </c>
    </row>
    <row r="2158" spans="1:12" x14ac:dyDescent="0.2">
      <c r="A2158">
        <v>581493949</v>
      </c>
      <c r="B2158" s="5">
        <v>541660459</v>
      </c>
      <c r="C2158" t="str">
        <f t="shared" si="99"/>
        <v>581493949_2023</v>
      </c>
      <c r="D2158" t="str">
        <f t="shared" si="100"/>
        <v>National Philanthropic Trust_Alliance Defense Fund20231048350</v>
      </c>
      <c r="E2158" t="str">
        <f t="shared" si="101"/>
        <v>ProPublica</v>
      </c>
      <c r="F2158" t="s">
        <v>550</v>
      </c>
      <c r="G2158" s="8" t="s">
        <v>1895</v>
      </c>
      <c r="H2158" t="s">
        <v>1896</v>
      </c>
      <c r="I2158" s="1">
        <v>1048350</v>
      </c>
      <c r="J2158">
        <v>2023</v>
      </c>
      <c r="L2158" t="s">
        <v>1901</v>
      </c>
    </row>
    <row r="2159" spans="1:12" x14ac:dyDescent="0.2">
      <c r="A2159">
        <v>201060782</v>
      </c>
      <c r="B2159" s="5">
        <v>541660459</v>
      </c>
      <c r="C2159" t="str">
        <f t="shared" si="99"/>
        <v>201060782_2011</v>
      </c>
      <c r="D2159" t="str">
        <f t="shared" si="100"/>
        <v>Oxford Area Foundation_Alliance Defense Fund2011500</v>
      </c>
      <c r="E2159" t="str">
        <f t="shared" si="101"/>
        <v>ProPublica</v>
      </c>
      <c r="F2159" t="s">
        <v>3077</v>
      </c>
      <c r="G2159" t="s">
        <v>3060</v>
      </c>
      <c r="H2159" t="s">
        <v>1896</v>
      </c>
      <c r="I2159" s="1">
        <v>500</v>
      </c>
      <c r="J2159">
        <v>2011</v>
      </c>
    </row>
    <row r="2160" spans="1:12" x14ac:dyDescent="0.2">
      <c r="A2160">
        <v>742692751</v>
      </c>
      <c r="B2160" s="5">
        <v>541660459</v>
      </c>
      <c r="C2160" t="str">
        <f t="shared" si="99"/>
        <v>742692751_2010</v>
      </c>
      <c r="D2160" t="str">
        <f t="shared" si="100"/>
        <v>P A L Foundation_Alliance Defense Fund2010200</v>
      </c>
      <c r="E2160" t="str">
        <f t="shared" si="101"/>
        <v>ProPublica</v>
      </c>
      <c r="F2160" t="s">
        <v>3080</v>
      </c>
      <c r="G2160" t="s">
        <v>3061</v>
      </c>
      <c r="H2160" t="s">
        <v>1896</v>
      </c>
      <c r="I2160" s="1">
        <v>200</v>
      </c>
      <c r="J2160">
        <v>2010</v>
      </c>
    </row>
    <row r="2161" spans="1:10" x14ac:dyDescent="0.2">
      <c r="A2161">
        <v>742692751</v>
      </c>
      <c r="B2161" s="5">
        <v>541660459</v>
      </c>
      <c r="C2161" t="str">
        <f t="shared" si="99"/>
        <v>742692751_2011</v>
      </c>
      <c r="D2161" t="str">
        <f t="shared" si="100"/>
        <v>P A L Foundation_Alliance Defense Fund2011200</v>
      </c>
      <c r="E2161" t="str">
        <f t="shared" si="101"/>
        <v>ProPublica</v>
      </c>
      <c r="F2161" t="s">
        <v>3079</v>
      </c>
      <c r="G2161" t="s">
        <v>3061</v>
      </c>
      <c r="H2161" t="s">
        <v>1896</v>
      </c>
      <c r="I2161" s="1">
        <v>200</v>
      </c>
      <c r="J2161">
        <v>2011</v>
      </c>
    </row>
    <row r="2162" spans="1:10" x14ac:dyDescent="0.2">
      <c r="A2162">
        <v>742692751</v>
      </c>
      <c r="B2162" s="5">
        <v>541660459</v>
      </c>
      <c r="C2162" t="str">
        <f t="shared" si="99"/>
        <v>742692751_2012</v>
      </c>
      <c r="D2162" t="str">
        <f t="shared" si="100"/>
        <v>P A L Foundation_Alliance Defense Fund2012200</v>
      </c>
      <c r="E2162" t="str">
        <f t="shared" si="101"/>
        <v>ProPublica</v>
      </c>
      <c r="F2162" t="s">
        <v>3078</v>
      </c>
      <c r="G2162" t="s">
        <v>3061</v>
      </c>
      <c r="H2162" t="s">
        <v>1896</v>
      </c>
      <c r="I2162" s="1">
        <v>200</v>
      </c>
      <c r="J2162">
        <v>2012</v>
      </c>
    </row>
    <row r="2163" spans="1:10" x14ac:dyDescent="0.2">
      <c r="A2163">
        <v>416421780</v>
      </c>
      <c r="B2163" s="5">
        <v>541660459</v>
      </c>
      <c r="C2163" t="str">
        <f t="shared" si="99"/>
        <v>416421780_2020</v>
      </c>
      <c r="D2163" t="str">
        <f t="shared" si="100"/>
        <v>Paul &amp; Dawn Sjolund Foundation_Alliance Defense Fund20202000</v>
      </c>
      <c r="E2163" t="str">
        <f t="shared" si="101"/>
        <v>ProPublica</v>
      </c>
      <c r="F2163" t="s">
        <v>3084</v>
      </c>
      <c r="G2163" t="s">
        <v>3062</v>
      </c>
      <c r="H2163" t="s">
        <v>1896</v>
      </c>
      <c r="I2163" s="1">
        <v>2000</v>
      </c>
      <c r="J2163">
        <v>2020</v>
      </c>
    </row>
    <row r="2164" spans="1:10" x14ac:dyDescent="0.2">
      <c r="A2164">
        <v>416421780</v>
      </c>
      <c r="B2164" s="5">
        <v>541660459</v>
      </c>
      <c r="C2164" t="str">
        <f t="shared" si="99"/>
        <v>416421780_2021</v>
      </c>
      <c r="D2164" t="str">
        <f t="shared" si="100"/>
        <v>Paul &amp; Dawn Sjolund Foundation_Alliance Defense Fund20212000</v>
      </c>
      <c r="E2164" t="str">
        <f t="shared" si="101"/>
        <v>ProPublica</v>
      </c>
      <c r="F2164" t="s">
        <v>3083</v>
      </c>
      <c r="G2164" t="s">
        <v>3062</v>
      </c>
      <c r="H2164" t="s">
        <v>1896</v>
      </c>
      <c r="I2164" s="1">
        <v>2000</v>
      </c>
      <c r="J2164">
        <v>2021</v>
      </c>
    </row>
    <row r="2165" spans="1:10" x14ac:dyDescent="0.2">
      <c r="A2165">
        <v>416421780</v>
      </c>
      <c r="B2165" s="5">
        <v>541660459</v>
      </c>
      <c r="C2165" t="str">
        <f t="shared" si="99"/>
        <v>416421780_2022</v>
      </c>
      <c r="D2165" t="str">
        <f t="shared" si="100"/>
        <v>Paul &amp; Dawn Sjolund Foundation_Alliance Defense Fund20222000</v>
      </c>
      <c r="E2165" t="str">
        <f t="shared" si="101"/>
        <v>ProPublica</v>
      </c>
      <c r="F2165" t="s">
        <v>3082</v>
      </c>
      <c r="G2165" t="s">
        <v>3062</v>
      </c>
      <c r="H2165" t="s">
        <v>1896</v>
      </c>
      <c r="I2165" s="1">
        <v>2000</v>
      </c>
      <c r="J2165">
        <v>2022</v>
      </c>
    </row>
    <row r="2166" spans="1:10" x14ac:dyDescent="0.2">
      <c r="A2166">
        <v>416421780</v>
      </c>
      <c r="B2166" s="5">
        <v>541660459</v>
      </c>
      <c r="C2166" t="str">
        <f t="shared" si="99"/>
        <v>416421780_2023</v>
      </c>
      <c r="D2166" t="str">
        <f t="shared" si="100"/>
        <v>Paul &amp; Dawn Sjolund Foundation_Alliance Defense Fund20232000</v>
      </c>
      <c r="E2166" t="str">
        <f t="shared" si="101"/>
        <v>ProPublica</v>
      </c>
      <c r="F2166" t="s">
        <v>3081</v>
      </c>
      <c r="G2166" t="s">
        <v>3062</v>
      </c>
      <c r="H2166" t="s">
        <v>1896</v>
      </c>
      <c r="I2166" s="1">
        <v>2000</v>
      </c>
      <c r="J2166">
        <v>2023</v>
      </c>
    </row>
    <row r="2167" spans="1:10" x14ac:dyDescent="0.2">
      <c r="A2167">
        <v>650958638</v>
      </c>
      <c r="B2167" s="5">
        <v>541660459</v>
      </c>
      <c r="C2167" t="str">
        <f t="shared" si="99"/>
        <v>650958638_2010</v>
      </c>
      <c r="D2167" t="str">
        <f t="shared" si="100"/>
        <v>Peggy and Adam Young Charitable Foundation_Alliance Defense Fund2010100</v>
      </c>
      <c r="E2167" t="str">
        <f t="shared" si="101"/>
        <v>ProPublica</v>
      </c>
      <c r="F2167" t="s">
        <v>3085</v>
      </c>
      <c r="G2167" t="s">
        <v>3142</v>
      </c>
      <c r="H2167" t="s">
        <v>1896</v>
      </c>
      <c r="I2167" s="1">
        <v>100</v>
      </c>
      <c r="J2167">
        <v>2010</v>
      </c>
    </row>
    <row r="2168" spans="1:10" x14ac:dyDescent="0.2">
      <c r="A2168">
        <v>481224471</v>
      </c>
      <c r="B2168" s="5">
        <v>541660459</v>
      </c>
      <c r="C2168" t="str">
        <f t="shared" si="99"/>
        <v>481224471_2010</v>
      </c>
      <c r="D2168" t="str">
        <f t="shared" si="100"/>
        <v>Pendell Foundation_Alliance Defense Fund2010600</v>
      </c>
      <c r="E2168" t="str">
        <f t="shared" si="101"/>
        <v>ProPublica</v>
      </c>
      <c r="F2168" t="s">
        <v>3094</v>
      </c>
      <c r="G2168" t="s">
        <v>1918</v>
      </c>
      <c r="H2168" t="s">
        <v>1896</v>
      </c>
      <c r="I2168" s="1">
        <v>600</v>
      </c>
      <c r="J2168">
        <v>2010</v>
      </c>
    </row>
    <row r="2169" spans="1:10" x14ac:dyDescent="0.2">
      <c r="A2169">
        <v>481224471</v>
      </c>
      <c r="B2169" s="5">
        <v>541660459</v>
      </c>
      <c r="C2169" t="str">
        <f t="shared" si="99"/>
        <v>481224471_2011</v>
      </c>
      <c r="D2169" t="str">
        <f t="shared" si="100"/>
        <v>Pendell Foundation_Alliance Defense Fund2011350</v>
      </c>
      <c r="E2169" t="str">
        <f t="shared" si="101"/>
        <v>ProPublica</v>
      </c>
      <c r="F2169" t="s">
        <v>3093</v>
      </c>
      <c r="G2169" t="s">
        <v>1918</v>
      </c>
      <c r="H2169" t="s">
        <v>1896</v>
      </c>
      <c r="I2169" s="1">
        <v>350</v>
      </c>
      <c r="J2169">
        <v>2011</v>
      </c>
    </row>
    <row r="2170" spans="1:10" x14ac:dyDescent="0.2">
      <c r="A2170">
        <v>481224471</v>
      </c>
      <c r="B2170" s="5">
        <v>541660459</v>
      </c>
      <c r="C2170" t="str">
        <f t="shared" si="99"/>
        <v>481224471_2012</v>
      </c>
      <c r="D2170" t="str">
        <f t="shared" si="100"/>
        <v>Pendell Foundation_Alliance Defense Fund2012600</v>
      </c>
      <c r="E2170" t="str">
        <f t="shared" si="101"/>
        <v>ProPublica</v>
      </c>
      <c r="F2170" t="s">
        <v>3092</v>
      </c>
      <c r="G2170" t="s">
        <v>1918</v>
      </c>
      <c r="H2170" t="s">
        <v>1896</v>
      </c>
      <c r="I2170" s="1">
        <v>600</v>
      </c>
      <c r="J2170">
        <v>2012</v>
      </c>
    </row>
    <row r="2171" spans="1:10" x14ac:dyDescent="0.2">
      <c r="A2171">
        <v>481224471</v>
      </c>
      <c r="B2171" s="5">
        <v>541660459</v>
      </c>
      <c r="C2171" t="str">
        <f t="shared" si="99"/>
        <v>481224471_2013</v>
      </c>
      <c r="D2171" t="str">
        <f t="shared" si="100"/>
        <v>Pendell Foundation_Alliance Defense Fund2013600</v>
      </c>
      <c r="E2171" t="str">
        <f t="shared" si="101"/>
        <v>ProPublica</v>
      </c>
      <c r="F2171" t="s">
        <v>3091</v>
      </c>
      <c r="G2171" t="s">
        <v>1918</v>
      </c>
      <c r="H2171" t="s">
        <v>1896</v>
      </c>
      <c r="I2171" s="1">
        <v>600</v>
      </c>
      <c r="J2171">
        <v>2013</v>
      </c>
    </row>
    <row r="2172" spans="1:10" x14ac:dyDescent="0.2">
      <c r="A2172">
        <v>481224471</v>
      </c>
      <c r="B2172" s="5">
        <v>541660459</v>
      </c>
      <c r="C2172" t="str">
        <f t="shared" si="99"/>
        <v>481224471_2014</v>
      </c>
      <c r="D2172" t="str">
        <f t="shared" si="100"/>
        <v>Pendell Foundation_Alliance Defense Fund2014600</v>
      </c>
      <c r="E2172" t="str">
        <f t="shared" si="101"/>
        <v>ProPublica</v>
      </c>
      <c r="F2172" t="s">
        <v>3090</v>
      </c>
      <c r="G2172" t="s">
        <v>1918</v>
      </c>
      <c r="H2172" t="s">
        <v>1896</v>
      </c>
      <c r="I2172" s="1">
        <v>600</v>
      </c>
      <c r="J2172">
        <v>2014</v>
      </c>
    </row>
    <row r="2173" spans="1:10" x14ac:dyDescent="0.2">
      <c r="A2173">
        <v>481224471</v>
      </c>
      <c r="B2173" s="5">
        <v>541660459</v>
      </c>
      <c r="C2173" t="str">
        <f t="shared" si="99"/>
        <v>481224471_2015</v>
      </c>
      <c r="D2173" t="str">
        <f t="shared" si="100"/>
        <v>Pendell Foundation_Alliance Defense Fund2015600</v>
      </c>
      <c r="E2173" t="str">
        <f t="shared" si="101"/>
        <v>ProPublica</v>
      </c>
      <c r="F2173" t="s">
        <v>3089</v>
      </c>
      <c r="G2173" t="s">
        <v>1918</v>
      </c>
      <c r="H2173" t="s">
        <v>1896</v>
      </c>
      <c r="I2173" s="1">
        <v>600</v>
      </c>
      <c r="J2173">
        <v>2015</v>
      </c>
    </row>
    <row r="2174" spans="1:10" x14ac:dyDescent="0.2">
      <c r="A2174">
        <v>481224471</v>
      </c>
      <c r="B2174" s="5">
        <v>541660459</v>
      </c>
      <c r="C2174" t="str">
        <f t="shared" si="99"/>
        <v>481224471_2016</v>
      </c>
      <c r="D2174" t="str">
        <f t="shared" si="100"/>
        <v>Pendell Foundation_Alliance Defense Fund2016600</v>
      </c>
      <c r="E2174" t="str">
        <f t="shared" si="101"/>
        <v>ProPublica</v>
      </c>
      <c r="F2174" t="s">
        <v>3088</v>
      </c>
      <c r="G2174" t="s">
        <v>1918</v>
      </c>
      <c r="H2174" t="s">
        <v>1896</v>
      </c>
      <c r="I2174" s="1">
        <v>600</v>
      </c>
      <c r="J2174">
        <v>2016</v>
      </c>
    </row>
    <row r="2175" spans="1:10" x14ac:dyDescent="0.2">
      <c r="A2175">
        <v>481224471</v>
      </c>
      <c r="B2175" s="5">
        <v>541660459</v>
      </c>
      <c r="C2175" t="str">
        <f t="shared" si="99"/>
        <v>481224471_2017</v>
      </c>
      <c r="D2175" t="str">
        <f t="shared" si="100"/>
        <v>Pendell Foundation_Alliance Defense Fund2017600</v>
      </c>
      <c r="E2175" t="str">
        <f t="shared" si="101"/>
        <v>ProPublica</v>
      </c>
      <c r="F2175" t="s">
        <v>3087</v>
      </c>
      <c r="G2175" t="s">
        <v>1918</v>
      </c>
      <c r="H2175" t="s">
        <v>1896</v>
      </c>
      <c r="I2175" s="1">
        <v>600</v>
      </c>
      <c r="J2175">
        <v>2017</v>
      </c>
    </row>
    <row r="2176" spans="1:10" x14ac:dyDescent="0.2">
      <c r="A2176">
        <v>481224471</v>
      </c>
      <c r="B2176" s="5">
        <v>541660459</v>
      </c>
      <c r="C2176" t="str">
        <f t="shared" si="99"/>
        <v>481224471_2018</v>
      </c>
      <c r="D2176" t="str">
        <f t="shared" si="100"/>
        <v>Pendell Foundation_Alliance Defense Fund2018350</v>
      </c>
      <c r="E2176" t="str">
        <f t="shared" si="101"/>
        <v>ProPublica</v>
      </c>
      <c r="F2176" t="s">
        <v>3086</v>
      </c>
      <c r="G2176" t="s">
        <v>1918</v>
      </c>
      <c r="H2176" t="s">
        <v>1896</v>
      </c>
      <c r="I2176" s="1">
        <v>350</v>
      </c>
      <c r="J2176">
        <v>2018</v>
      </c>
    </row>
    <row r="2177" spans="1:10" x14ac:dyDescent="0.2">
      <c r="A2177">
        <v>233064365</v>
      </c>
      <c r="B2177" s="5">
        <v>541660459</v>
      </c>
      <c r="C2177" t="str">
        <f t="shared" si="99"/>
        <v>233064365_2010</v>
      </c>
      <c r="D2177" t="str">
        <f t="shared" si="100"/>
        <v>Pillmore Family Foundation_Alliance Defense Fund20102000</v>
      </c>
      <c r="E2177" t="str">
        <f t="shared" si="101"/>
        <v>ProPublica</v>
      </c>
      <c r="F2177" t="s">
        <v>3096</v>
      </c>
      <c r="G2177" t="s">
        <v>1922</v>
      </c>
      <c r="H2177" t="s">
        <v>1896</v>
      </c>
      <c r="I2177" s="1">
        <v>2000</v>
      </c>
      <c r="J2177">
        <v>2010</v>
      </c>
    </row>
    <row r="2178" spans="1:10" x14ac:dyDescent="0.2">
      <c r="A2178">
        <v>233064365</v>
      </c>
      <c r="B2178" s="5">
        <v>541660459</v>
      </c>
      <c r="C2178" t="str">
        <f t="shared" ref="C2178:C2241" si="102">_xlfn.CONCAT(A2178,"_",J2178)</f>
        <v>233064365_2011</v>
      </c>
      <c r="D2178" t="str">
        <f t="shared" ref="D2178:D2241" si="103">_xlfn.CONCAT(G2178,"_",H2178,J2178,I2178)</f>
        <v>Pillmore Family Foundation_Alliance Defense Fund201110000</v>
      </c>
      <c r="E2178" t="str">
        <f t="shared" ref="E2178:E2241" si="104">IF(ISNUMBER(SEARCH("Conservative",F2178)),"CT",IF(ISNUMBER(SEARCH("Propublica",F2178)),"ProPublica","990"))</f>
        <v>ProPublica</v>
      </c>
      <c r="F2178" t="s">
        <v>3095</v>
      </c>
      <c r="G2178" t="s">
        <v>1922</v>
      </c>
      <c r="H2178" t="s">
        <v>1896</v>
      </c>
      <c r="I2178" s="1">
        <v>10000</v>
      </c>
      <c r="J2178">
        <v>2011</v>
      </c>
    </row>
    <row r="2179" spans="1:10" x14ac:dyDescent="0.2">
      <c r="A2179">
        <v>222175290</v>
      </c>
      <c r="B2179" s="5">
        <v>541660459</v>
      </c>
      <c r="C2179" t="str">
        <f t="shared" si="102"/>
        <v>222175290_2013</v>
      </c>
      <c r="D2179" t="str">
        <f t="shared" si="103"/>
        <v>Prudential Foundation Inc_Alliance Defense Fund201325</v>
      </c>
      <c r="E2179" t="str">
        <f t="shared" si="104"/>
        <v>ProPublica</v>
      </c>
      <c r="F2179" t="s">
        <v>3098</v>
      </c>
      <c r="G2179" t="s">
        <v>3063</v>
      </c>
      <c r="H2179" t="s">
        <v>1896</v>
      </c>
      <c r="I2179" s="1">
        <v>25</v>
      </c>
      <c r="J2179">
        <v>2013</v>
      </c>
    </row>
    <row r="2180" spans="1:10" x14ac:dyDescent="0.2">
      <c r="A2180">
        <v>222175290</v>
      </c>
      <c r="B2180" s="5">
        <v>541660459</v>
      </c>
      <c r="C2180" t="str">
        <f t="shared" si="102"/>
        <v>222175290_2013</v>
      </c>
      <c r="D2180" t="str">
        <f t="shared" si="103"/>
        <v>Prudential Foundation Inc_Alliance Defense Fund201350</v>
      </c>
      <c r="E2180" t="str">
        <f t="shared" si="104"/>
        <v>ProPublica</v>
      </c>
      <c r="F2180" t="s">
        <v>3098</v>
      </c>
      <c r="G2180" t="s">
        <v>3063</v>
      </c>
      <c r="H2180" t="s">
        <v>1896</v>
      </c>
      <c r="I2180" s="1">
        <v>50</v>
      </c>
      <c r="J2180">
        <v>2013</v>
      </c>
    </row>
    <row r="2181" spans="1:10" x14ac:dyDescent="0.2">
      <c r="A2181">
        <v>222175290</v>
      </c>
      <c r="B2181" s="5">
        <v>541660459</v>
      </c>
      <c r="C2181" t="str">
        <f t="shared" si="102"/>
        <v>222175290_2014</v>
      </c>
      <c r="D2181" t="str">
        <f t="shared" si="103"/>
        <v>Prudential Foundation Inc_Alliance Defense Fund201450</v>
      </c>
      <c r="E2181" t="str">
        <f t="shared" si="104"/>
        <v>ProPublica</v>
      </c>
      <c r="F2181" t="s">
        <v>3097</v>
      </c>
      <c r="G2181" t="s">
        <v>3063</v>
      </c>
      <c r="H2181" t="s">
        <v>1896</v>
      </c>
      <c r="I2181" s="1">
        <v>50</v>
      </c>
      <c r="J2181">
        <v>2014</v>
      </c>
    </row>
    <row r="2182" spans="1:10" x14ac:dyDescent="0.2">
      <c r="A2182">
        <v>222175290</v>
      </c>
      <c r="B2182" s="5">
        <v>541660459</v>
      </c>
      <c r="C2182" t="str">
        <f t="shared" si="102"/>
        <v>222175290_2014</v>
      </c>
      <c r="D2182" t="str">
        <f t="shared" si="103"/>
        <v>Prudential Foundation Inc_Alliance Defense Fund201475</v>
      </c>
      <c r="E2182" t="str">
        <f t="shared" si="104"/>
        <v>ProPublica</v>
      </c>
      <c r="F2182" t="s">
        <v>3097</v>
      </c>
      <c r="G2182" t="s">
        <v>3063</v>
      </c>
      <c r="H2182" t="s">
        <v>1896</v>
      </c>
      <c r="I2182" s="1">
        <v>75</v>
      </c>
      <c r="J2182">
        <v>2014</v>
      </c>
    </row>
    <row r="2183" spans="1:10" x14ac:dyDescent="0.2">
      <c r="A2183">
        <v>411557662</v>
      </c>
      <c r="B2183" s="5">
        <v>541660459</v>
      </c>
      <c r="C2183" t="str">
        <f t="shared" si="102"/>
        <v>411557662_2014</v>
      </c>
      <c r="D2183" t="str">
        <f t="shared" si="103"/>
        <v>Reimer Foundation_Alliance Defense Fund20143500</v>
      </c>
      <c r="E2183" t="str">
        <f t="shared" si="104"/>
        <v>ProPublica</v>
      </c>
      <c r="F2183" t="s">
        <v>3100</v>
      </c>
      <c r="G2183" t="s">
        <v>3064</v>
      </c>
      <c r="H2183" t="s">
        <v>1896</v>
      </c>
      <c r="I2183" s="1">
        <v>3500</v>
      </c>
      <c r="J2183">
        <v>2014</v>
      </c>
    </row>
    <row r="2184" spans="1:10" x14ac:dyDescent="0.2">
      <c r="A2184">
        <v>411557662</v>
      </c>
      <c r="B2184" s="5">
        <v>541660459</v>
      </c>
      <c r="C2184" t="str">
        <f t="shared" si="102"/>
        <v>411557662_2015</v>
      </c>
      <c r="D2184" t="str">
        <f t="shared" si="103"/>
        <v>Reimer Foundation_Alliance Defense Fund20156500</v>
      </c>
      <c r="E2184" t="str">
        <f t="shared" si="104"/>
        <v>ProPublica</v>
      </c>
      <c r="F2184" t="s">
        <v>3099</v>
      </c>
      <c r="G2184" t="s">
        <v>3064</v>
      </c>
      <c r="H2184" t="s">
        <v>1896</v>
      </c>
      <c r="I2184" s="1">
        <v>6500</v>
      </c>
      <c r="J2184">
        <v>2015</v>
      </c>
    </row>
    <row r="2185" spans="1:10" x14ac:dyDescent="0.2">
      <c r="A2185">
        <v>581681920</v>
      </c>
      <c r="B2185" s="5">
        <v>541660459</v>
      </c>
      <c r="C2185" t="str">
        <f t="shared" si="102"/>
        <v>581681920_2019</v>
      </c>
      <c r="D2185" t="str">
        <f t="shared" si="103"/>
        <v>Reynolds American Foundation_Alliance Defense Fund2019100</v>
      </c>
      <c r="E2185" t="str">
        <f t="shared" si="104"/>
        <v>ProPublica</v>
      </c>
      <c r="F2185" t="s">
        <v>3101</v>
      </c>
      <c r="G2185" t="s">
        <v>3065</v>
      </c>
      <c r="H2185" t="s">
        <v>1896</v>
      </c>
      <c r="I2185" s="1">
        <v>100</v>
      </c>
      <c r="J2185">
        <v>2019</v>
      </c>
    </row>
    <row r="2186" spans="1:10" x14ac:dyDescent="0.2">
      <c r="A2186">
        <v>273721197</v>
      </c>
      <c r="B2186" s="5">
        <v>541660459</v>
      </c>
      <c r="C2186" t="str">
        <f t="shared" si="102"/>
        <v>273721197_2021</v>
      </c>
      <c r="D2186" t="str">
        <f t="shared" si="103"/>
        <v>Rhs Foundation_Alliance Defense Fund202110000</v>
      </c>
      <c r="E2186" t="str">
        <f t="shared" si="104"/>
        <v>ProPublica</v>
      </c>
      <c r="F2186" t="s">
        <v>3104</v>
      </c>
      <c r="G2186" t="s">
        <v>3066</v>
      </c>
      <c r="H2186" t="s">
        <v>1896</v>
      </c>
      <c r="I2186" s="1">
        <v>10000</v>
      </c>
      <c r="J2186">
        <v>2021</v>
      </c>
    </row>
    <row r="2187" spans="1:10" x14ac:dyDescent="0.2">
      <c r="A2187">
        <v>273721197</v>
      </c>
      <c r="B2187" s="5">
        <v>541660459</v>
      </c>
      <c r="C2187" t="str">
        <f t="shared" si="102"/>
        <v>273721197_2022</v>
      </c>
      <c r="D2187" t="str">
        <f t="shared" si="103"/>
        <v>Rhs Foundation_Alliance Defense Fund202210000</v>
      </c>
      <c r="E2187" t="str">
        <f t="shared" si="104"/>
        <v>ProPublica</v>
      </c>
      <c r="F2187" t="s">
        <v>3103</v>
      </c>
      <c r="G2187" t="s">
        <v>3066</v>
      </c>
      <c r="H2187" t="s">
        <v>1896</v>
      </c>
      <c r="I2187" s="1">
        <v>10000</v>
      </c>
      <c r="J2187">
        <v>2022</v>
      </c>
    </row>
    <row r="2188" spans="1:10" x14ac:dyDescent="0.2">
      <c r="A2188">
        <v>273721197</v>
      </c>
      <c r="B2188" s="5">
        <v>541660459</v>
      </c>
      <c r="C2188" t="str">
        <f t="shared" si="102"/>
        <v>273721197_2023</v>
      </c>
      <c r="D2188" t="str">
        <f t="shared" si="103"/>
        <v>Rhs Foundation_Alliance Defense Fund202310000</v>
      </c>
      <c r="E2188" t="str">
        <f t="shared" si="104"/>
        <v>ProPublica</v>
      </c>
      <c r="F2188" t="s">
        <v>3102</v>
      </c>
      <c r="G2188" t="s">
        <v>3066</v>
      </c>
      <c r="H2188" t="s">
        <v>1896</v>
      </c>
      <c r="I2188" s="1">
        <v>10000</v>
      </c>
      <c r="J2188">
        <v>2023</v>
      </c>
    </row>
    <row r="2189" spans="1:10" x14ac:dyDescent="0.2">
      <c r="A2189">
        <v>597227324</v>
      </c>
      <c r="B2189" s="5">
        <v>541660459</v>
      </c>
      <c r="C2189" t="str">
        <f t="shared" si="102"/>
        <v>597227324_2011</v>
      </c>
      <c r="D2189" t="str">
        <f t="shared" si="103"/>
        <v>Robinson Family Charitable Trust_Alliance Defense Fund20111000</v>
      </c>
      <c r="E2189" t="str">
        <f t="shared" si="104"/>
        <v>ProPublica</v>
      </c>
      <c r="F2189" t="s">
        <v>3107</v>
      </c>
      <c r="G2189" t="s">
        <v>3143</v>
      </c>
      <c r="H2189" t="s">
        <v>1896</v>
      </c>
      <c r="I2189" s="1">
        <v>1000</v>
      </c>
      <c r="J2189">
        <v>2011</v>
      </c>
    </row>
    <row r="2190" spans="1:10" x14ac:dyDescent="0.2">
      <c r="A2190">
        <v>597227324</v>
      </c>
      <c r="B2190" s="5">
        <v>541660459</v>
      </c>
      <c r="C2190" t="str">
        <f t="shared" si="102"/>
        <v>597227324_2012</v>
      </c>
      <c r="D2190" t="str">
        <f t="shared" si="103"/>
        <v>Robinson Family Charitable Trust_Alliance Defense Fund20121200</v>
      </c>
      <c r="E2190" t="str">
        <f t="shared" si="104"/>
        <v>ProPublica</v>
      </c>
      <c r="F2190" t="s">
        <v>3106</v>
      </c>
      <c r="G2190" t="s">
        <v>3143</v>
      </c>
      <c r="H2190" t="s">
        <v>1896</v>
      </c>
      <c r="I2190" s="1">
        <v>1200</v>
      </c>
      <c r="J2190">
        <v>2012</v>
      </c>
    </row>
    <row r="2191" spans="1:10" x14ac:dyDescent="0.2">
      <c r="A2191">
        <v>597227324</v>
      </c>
      <c r="B2191" s="5">
        <v>541660459</v>
      </c>
      <c r="C2191" t="str">
        <f t="shared" si="102"/>
        <v>597227324_2013</v>
      </c>
      <c r="D2191" t="str">
        <f t="shared" si="103"/>
        <v>Robinson Family Charitable Trust_Alliance Defense Fund20131200</v>
      </c>
      <c r="E2191" t="str">
        <f t="shared" si="104"/>
        <v>ProPublica</v>
      </c>
      <c r="F2191" t="s">
        <v>3105</v>
      </c>
      <c r="G2191" t="s">
        <v>3143</v>
      </c>
      <c r="H2191" t="s">
        <v>1896</v>
      </c>
      <c r="I2191" s="1">
        <v>1200</v>
      </c>
      <c r="J2191">
        <v>2013</v>
      </c>
    </row>
    <row r="2192" spans="1:10" x14ac:dyDescent="0.2">
      <c r="A2192">
        <v>810499469</v>
      </c>
      <c r="B2192" s="5">
        <v>541660459</v>
      </c>
      <c r="C2192" t="str">
        <f t="shared" si="102"/>
        <v>810499469_2013</v>
      </c>
      <c r="D2192" t="str">
        <f t="shared" si="103"/>
        <v>Routson Family Foundation_Alliance Defense Fund20136500</v>
      </c>
      <c r="E2192" t="str">
        <f t="shared" si="104"/>
        <v>ProPublica</v>
      </c>
      <c r="F2192" t="s">
        <v>3108</v>
      </c>
      <c r="G2192" t="s">
        <v>3067</v>
      </c>
      <c r="H2192" t="s">
        <v>1896</v>
      </c>
      <c r="I2192" s="1">
        <v>6500</v>
      </c>
      <c r="J2192">
        <v>2013</v>
      </c>
    </row>
    <row r="2193" spans="1:10" x14ac:dyDescent="0.2">
      <c r="A2193">
        <v>204028699</v>
      </c>
      <c r="B2193" s="5">
        <v>541660459</v>
      </c>
      <c r="C2193" t="str">
        <f t="shared" si="102"/>
        <v>204028699_2012</v>
      </c>
      <c r="D2193" t="str">
        <f t="shared" si="103"/>
        <v>Sam E and Burnice C Wittelfoundation_Alliance Defense Fund20121000</v>
      </c>
      <c r="E2193" t="str">
        <f t="shared" si="104"/>
        <v>ProPublica</v>
      </c>
      <c r="F2193" t="s">
        <v>3116</v>
      </c>
      <c r="G2193" t="s">
        <v>2177</v>
      </c>
      <c r="H2193" t="s">
        <v>1896</v>
      </c>
      <c r="I2193" s="1">
        <v>1000</v>
      </c>
      <c r="J2193">
        <v>2012</v>
      </c>
    </row>
    <row r="2194" spans="1:10" x14ac:dyDescent="0.2">
      <c r="A2194">
        <v>204028699</v>
      </c>
      <c r="B2194" s="5">
        <v>541660459</v>
      </c>
      <c r="C2194" t="str">
        <f t="shared" si="102"/>
        <v>204028699_2013</v>
      </c>
      <c r="D2194" t="str">
        <f t="shared" si="103"/>
        <v>Sam E and Burnice C Wittelfoundation_Alliance Defense Fund20131000</v>
      </c>
      <c r="E2194" t="str">
        <f t="shared" si="104"/>
        <v>ProPublica</v>
      </c>
      <c r="F2194" t="s">
        <v>3115</v>
      </c>
      <c r="G2194" t="s">
        <v>2177</v>
      </c>
      <c r="H2194" t="s">
        <v>1896</v>
      </c>
      <c r="I2194" s="1">
        <v>1000</v>
      </c>
      <c r="J2194">
        <v>2013</v>
      </c>
    </row>
    <row r="2195" spans="1:10" x14ac:dyDescent="0.2">
      <c r="A2195">
        <v>204028699</v>
      </c>
      <c r="B2195" s="5">
        <v>541660459</v>
      </c>
      <c r="C2195" t="str">
        <f t="shared" si="102"/>
        <v>204028699_2014</v>
      </c>
      <c r="D2195" t="str">
        <f t="shared" si="103"/>
        <v>Sam E and Burnice C Wittelfoundation_Alliance Defense Fund20141000</v>
      </c>
      <c r="E2195" t="str">
        <f t="shared" si="104"/>
        <v>ProPublica</v>
      </c>
      <c r="F2195" t="s">
        <v>3114</v>
      </c>
      <c r="G2195" t="s">
        <v>2177</v>
      </c>
      <c r="H2195" t="s">
        <v>1896</v>
      </c>
      <c r="I2195" s="1">
        <v>1000</v>
      </c>
      <c r="J2195">
        <v>2014</v>
      </c>
    </row>
    <row r="2196" spans="1:10" x14ac:dyDescent="0.2">
      <c r="A2196">
        <v>204028699</v>
      </c>
      <c r="B2196" s="5">
        <v>541660459</v>
      </c>
      <c r="C2196" t="str">
        <f t="shared" si="102"/>
        <v>204028699_2015</v>
      </c>
      <c r="D2196" t="str">
        <f t="shared" si="103"/>
        <v>Sam E and Burnice C Wittelfoundation_Alliance Defense Fund20151000</v>
      </c>
      <c r="E2196" t="str">
        <f t="shared" si="104"/>
        <v>ProPublica</v>
      </c>
      <c r="F2196" t="s">
        <v>3113</v>
      </c>
      <c r="G2196" t="s">
        <v>2177</v>
      </c>
      <c r="H2196" t="s">
        <v>1896</v>
      </c>
      <c r="I2196" s="1">
        <v>1000</v>
      </c>
      <c r="J2196">
        <v>2015</v>
      </c>
    </row>
    <row r="2197" spans="1:10" x14ac:dyDescent="0.2">
      <c r="A2197">
        <v>204028699</v>
      </c>
      <c r="B2197" s="5">
        <v>541660459</v>
      </c>
      <c r="C2197" t="str">
        <f t="shared" si="102"/>
        <v>204028699_2016</v>
      </c>
      <c r="D2197" t="str">
        <f t="shared" si="103"/>
        <v>Sam E and Burnice C Wittelfoundation_Alliance Defense Fund20161000</v>
      </c>
      <c r="E2197" t="str">
        <f t="shared" si="104"/>
        <v>ProPublica</v>
      </c>
      <c r="F2197" t="s">
        <v>3112</v>
      </c>
      <c r="G2197" t="s">
        <v>2177</v>
      </c>
      <c r="H2197" t="s">
        <v>1896</v>
      </c>
      <c r="I2197" s="1">
        <v>1000</v>
      </c>
      <c r="J2197">
        <v>2016</v>
      </c>
    </row>
    <row r="2198" spans="1:10" x14ac:dyDescent="0.2">
      <c r="A2198">
        <v>204028699</v>
      </c>
      <c r="B2198" s="5">
        <v>541660459</v>
      </c>
      <c r="C2198" t="str">
        <f t="shared" si="102"/>
        <v>204028699_2017</v>
      </c>
      <c r="D2198" t="str">
        <f t="shared" si="103"/>
        <v>Sam E and Burnice C Wittelfoundation_Alliance Defense Fund20172000</v>
      </c>
      <c r="E2198" t="str">
        <f t="shared" si="104"/>
        <v>ProPublica</v>
      </c>
      <c r="F2198" t="s">
        <v>3111</v>
      </c>
      <c r="G2198" t="s">
        <v>2177</v>
      </c>
      <c r="H2198" t="s">
        <v>1896</v>
      </c>
      <c r="I2198" s="1">
        <v>2000</v>
      </c>
      <c r="J2198">
        <v>2017</v>
      </c>
    </row>
    <row r="2199" spans="1:10" x14ac:dyDescent="0.2">
      <c r="A2199">
        <v>204028699</v>
      </c>
      <c r="B2199" s="5">
        <v>541660459</v>
      </c>
      <c r="C2199" t="str">
        <f t="shared" si="102"/>
        <v>204028699_2018</v>
      </c>
      <c r="D2199" t="str">
        <f t="shared" si="103"/>
        <v>Sam E and Burnice C Wittelfoundation_Alliance Defense Fund20182000</v>
      </c>
      <c r="E2199" t="str">
        <f t="shared" si="104"/>
        <v>ProPublica</v>
      </c>
      <c r="F2199" t="s">
        <v>3110</v>
      </c>
      <c r="G2199" t="s">
        <v>2177</v>
      </c>
      <c r="H2199" t="s">
        <v>1896</v>
      </c>
      <c r="I2199" s="1">
        <v>2000</v>
      </c>
      <c r="J2199">
        <v>2018</v>
      </c>
    </row>
    <row r="2200" spans="1:10" x14ac:dyDescent="0.2">
      <c r="A2200">
        <v>204028699</v>
      </c>
      <c r="B2200" s="5">
        <v>541660459</v>
      </c>
      <c r="C2200" t="str">
        <f t="shared" si="102"/>
        <v>204028699_2019</v>
      </c>
      <c r="D2200" t="str">
        <f t="shared" si="103"/>
        <v>Sam E and Burnice C Wittelfoundation_Alliance Defense Fund20192000</v>
      </c>
      <c r="E2200" t="str">
        <f t="shared" si="104"/>
        <v>ProPublica</v>
      </c>
      <c r="F2200" t="s">
        <v>3109</v>
      </c>
      <c r="G2200" t="s">
        <v>2177</v>
      </c>
      <c r="H2200" t="s">
        <v>1896</v>
      </c>
      <c r="I2200" s="1">
        <v>2000</v>
      </c>
      <c r="J2200">
        <v>2019</v>
      </c>
    </row>
    <row r="2201" spans="1:10" x14ac:dyDescent="0.2">
      <c r="A2201">
        <v>371295601</v>
      </c>
      <c r="B2201" s="5">
        <v>541660459</v>
      </c>
      <c r="C2201" t="str">
        <f t="shared" si="102"/>
        <v>371295601_2013</v>
      </c>
      <c r="D2201" t="str">
        <f t="shared" si="103"/>
        <v>Samaritan Ministries International_Alliance Defense Fund20136000</v>
      </c>
      <c r="E2201" t="str">
        <f t="shared" si="104"/>
        <v>ProPublica</v>
      </c>
      <c r="F2201" t="s">
        <v>2690</v>
      </c>
      <c r="G2201" t="s">
        <v>2096</v>
      </c>
      <c r="H2201" t="s">
        <v>1896</v>
      </c>
      <c r="I2201" s="1">
        <v>6000</v>
      </c>
      <c r="J2201">
        <v>2013</v>
      </c>
    </row>
    <row r="2202" spans="1:10" x14ac:dyDescent="0.2">
      <c r="A2202">
        <v>371295601</v>
      </c>
      <c r="B2202" s="5">
        <v>541660459</v>
      </c>
      <c r="C2202" t="str">
        <f t="shared" si="102"/>
        <v>371295601_2014</v>
      </c>
      <c r="D2202" t="str">
        <f t="shared" si="103"/>
        <v>Samaritan Ministries International_Alliance Defense Fund201410000</v>
      </c>
      <c r="E2202" t="str">
        <f t="shared" si="104"/>
        <v>ProPublica</v>
      </c>
      <c r="F2202" t="s">
        <v>2694</v>
      </c>
      <c r="G2202" t="s">
        <v>2096</v>
      </c>
      <c r="H2202" t="s">
        <v>1896</v>
      </c>
      <c r="I2202" s="1">
        <v>10000</v>
      </c>
      <c r="J2202">
        <v>2014</v>
      </c>
    </row>
    <row r="2203" spans="1:10" x14ac:dyDescent="0.2">
      <c r="A2203">
        <v>721522030</v>
      </c>
      <c r="B2203" s="5">
        <v>541660459</v>
      </c>
      <c r="C2203" t="str">
        <f t="shared" si="102"/>
        <v>721522030_2010</v>
      </c>
      <c r="D2203" t="str">
        <f t="shared" si="103"/>
        <v>Searing Brown Foundation_Alliance Defense Fund2010500</v>
      </c>
      <c r="E2203" t="str">
        <f t="shared" si="104"/>
        <v>ProPublica</v>
      </c>
      <c r="F2203" t="s">
        <v>3129</v>
      </c>
      <c r="G2203" t="s">
        <v>3068</v>
      </c>
      <c r="H2203" t="s">
        <v>1896</v>
      </c>
      <c r="I2203" s="1">
        <v>500</v>
      </c>
      <c r="J2203">
        <v>2010</v>
      </c>
    </row>
    <row r="2204" spans="1:10" x14ac:dyDescent="0.2">
      <c r="A2204">
        <v>721522030</v>
      </c>
      <c r="B2204" s="5">
        <v>541660459</v>
      </c>
      <c r="C2204" t="str">
        <f t="shared" si="102"/>
        <v>721522030_2011</v>
      </c>
      <c r="D2204" t="str">
        <f t="shared" si="103"/>
        <v>Searing Brown Foundation_Alliance Defense Fund2011720</v>
      </c>
      <c r="E2204" t="str">
        <f t="shared" si="104"/>
        <v>ProPublica</v>
      </c>
      <c r="F2204" t="s">
        <v>3128</v>
      </c>
      <c r="G2204" t="s">
        <v>3068</v>
      </c>
      <c r="H2204" t="s">
        <v>1896</v>
      </c>
      <c r="I2204" s="1">
        <v>720</v>
      </c>
      <c r="J2204">
        <v>2011</v>
      </c>
    </row>
    <row r="2205" spans="1:10" x14ac:dyDescent="0.2">
      <c r="A2205">
        <v>721522030</v>
      </c>
      <c r="B2205" s="5">
        <v>541660459</v>
      </c>
      <c r="C2205" t="str">
        <f t="shared" si="102"/>
        <v>721522030_2012</v>
      </c>
      <c r="D2205" t="str">
        <f t="shared" si="103"/>
        <v>Searing Brown Foundation_Alliance Defense Fund20121000</v>
      </c>
      <c r="E2205" t="str">
        <f t="shared" si="104"/>
        <v>ProPublica</v>
      </c>
      <c r="F2205" t="s">
        <v>3127</v>
      </c>
      <c r="G2205" t="s">
        <v>3068</v>
      </c>
      <c r="H2205" t="s">
        <v>1896</v>
      </c>
      <c r="I2205" s="1">
        <v>1000</v>
      </c>
      <c r="J2205">
        <v>2012</v>
      </c>
    </row>
    <row r="2206" spans="1:10" x14ac:dyDescent="0.2">
      <c r="A2206">
        <v>721522030</v>
      </c>
      <c r="B2206" s="5">
        <v>541660459</v>
      </c>
      <c r="C2206" t="str">
        <f t="shared" si="102"/>
        <v>721522030_2013</v>
      </c>
      <c r="D2206" t="str">
        <f t="shared" si="103"/>
        <v>Searing Brown Foundation_Alliance Defense Fund20131000</v>
      </c>
      <c r="E2206" t="str">
        <f t="shared" si="104"/>
        <v>ProPublica</v>
      </c>
      <c r="F2206" t="s">
        <v>3126</v>
      </c>
      <c r="G2206" t="s">
        <v>3068</v>
      </c>
      <c r="H2206" t="s">
        <v>1896</v>
      </c>
      <c r="I2206" s="1">
        <v>1000</v>
      </c>
      <c r="J2206">
        <v>2013</v>
      </c>
    </row>
    <row r="2207" spans="1:10" x14ac:dyDescent="0.2">
      <c r="A2207">
        <v>721522030</v>
      </c>
      <c r="B2207" s="5">
        <v>541660459</v>
      </c>
      <c r="C2207" t="str">
        <f t="shared" si="102"/>
        <v>721522030_2014</v>
      </c>
      <c r="D2207" t="str">
        <f t="shared" si="103"/>
        <v>Searing Brown Foundation_Alliance Defense Fund20141000</v>
      </c>
      <c r="E2207" t="str">
        <f t="shared" si="104"/>
        <v>ProPublica</v>
      </c>
      <c r="F2207" t="s">
        <v>3125</v>
      </c>
      <c r="G2207" t="s">
        <v>3068</v>
      </c>
      <c r="H2207" t="s">
        <v>1896</v>
      </c>
      <c r="I2207" s="1">
        <v>1000</v>
      </c>
      <c r="J2207">
        <v>2014</v>
      </c>
    </row>
    <row r="2208" spans="1:10" x14ac:dyDescent="0.2">
      <c r="A2208">
        <v>721522030</v>
      </c>
      <c r="B2208" s="5">
        <v>541660459</v>
      </c>
      <c r="C2208" t="str">
        <f t="shared" si="102"/>
        <v>721522030_2015</v>
      </c>
      <c r="D2208" t="str">
        <f t="shared" si="103"/>
        <v>Searing Brown Foundation_Alliance Defense Fund20151000</v>
      </c>
      <c r="E2208" t="str">
        <f t="shared" si="104"/>
        <v>ProPublica</v>
      </c>
      <c r="F2208" t="s">
        <v>3124</v>
      </c>
      <c r="G2208" t="s">
        <v>3068</v>
      </c>
      <c r="H2208" t="s">
        <v>1896</v>
      </c>
      <c r="I2208" s="1">
        <v>1000</v>
      </c>
      <c r="J2208">
        <v>2015</v>
      </c>
    </row>
    <row r="2209" spans="1:10" x14ac:dyDescent="0.2">
      <c r="A2209">
        <v>721522030</v>
      </c>
      <c r="B2209" s="5">
        <v>541660459</v>
      </c>
      <c r="C2209" t="str">
        <f t="shared" si="102"/>
        <v>721522030_2016</v>
      </c>
      <c r="D2209" t="str">
        <f t="shared" si="103"/>
        <v>Searing Brown Foundation_Alliance Defense Fund20161000</v>
      </c>
      <c r="E2209" t="str">
        <f t="shared" si="104"/>
        <v>ProPublica</v>
      </c>
      <c r="F2209" t="s">
        <v>3123</v>
      </c>
      <c r="G2209" t="s">
        <v>3068</v>
      </c>
      <c r="H2209" t="s">
        <v>1896</v>
      </c>
      <c r="I2209" s="1">
        <v>1000</v>
      </c>
      <c r="J2209">
        <v>2016</v>
      </c>
    </row>
    <row r="2210" spans="1:10" x14ac:dyDescent="0.2">
      <c r="A2210">
        <v>721522030</v>
      </c>
      <c r="B2210" s="5">
        <v>541660459</v>
      </c>
      <c r="C2210" t="str">
        <f t="shared" si="102"/>
        <v>721522030_2018</v>
      </c>
      <c r="D2210" t="str">
        <f t="shared" si="103"/>
        <v>Searing Brown Foundation_Alliance Defense Fund20182000</v>
      </c>
      <c r="E2210" t="str">
        <f t="shared" si="104"/>
        <v>ProPublica</v>
      </c>
      <c r="F2210" t="s">
        <v>3122</v>
      </c>
      <c r="G2210" t="s">
        <v>3068</v>
      </c>
      <c r="H2210" t="s">
        <v>1896</v>
      </c>
      <c r="I2210" s="1">
        <v>2000</v>
      </c>
      <c r="J2210">
        <v>2018</v>
      </c>
    </row>
    <row r="2211" spans="1:10" x14ac:dyDescent="0.2">
      <c r="A2211">
        <v>721522030</v>
      </c>
      <c r="B2211" s="5">
        <v>541660459</v>
      </c>
      <c r="C2211" t="str">
        <f t="shared" si="102"/>
        <v>721522030_2019</v>
      </c>
      <c r="D2211" t="str">
        <f t="shared" si="103"/>
        <v>Searing Brown Foundation_Alliance Defense Fund20192000</v>
      </c>
      <c r="E2211" t="str">
        <f t="shared" si="104"/>
        <v>ProPublica</v>
      </c>
      <c r="F2211" t="s">
        <v>3121</v>
      </c>
      <c r="G2211" t="s">
        <v>3068</v>
      </c>
      <c r="H2211" t="s">
        <v>1896</v>
      </c>
      <c r="I2211" s="1">
        <v>2000</v>
      </c>
      <c r="J2211">
        <v>2019</v>
      </c>
    </row>
    <row r="2212" spans="1:10" x14ac:dyDescent="0.2">
      <c r="A2212">
        <v>721522030</v>
      </c>
      <c r="B2212" s="5">
        <v>541660459</v>
      </c>
      <c r="C2212" t="str">
        <f t="shared" si="102"/>
        <v>721522030_2020</v>
      </c>
      <c r="D2212" t="str">
        <f t="shared" si="103"/>
        <v>Searing Brown Foundation_Alliance Defense Fund20202000</v>
      </c>
      <c r="E2212" t="str">
        <f t="shared" si="104"/>
        <v>ProPublica</v>
      </c>
      <c r="F2212" t="s">
        <v>3120</v>
      </c>
      <c r="G2212" t="s">
        <v>3068</v>
      </c>
      <c r="H2212" t="s">
        <v>1896</v>
      </c>
      <c r="I2212" s="1">
        <v>2000</v>
      </c>
      <c r="J2212">
        <v>2020</v>
      </c>
    </row>
    <row r="2213" spans="1:10" x14ac:dyDescent="0.2">
      <c r="A2213">
        <v>721522030</v>
      </c>
      <c r="B2213" s="5">
        <v>541660459</v>
      </c>
      <c r="C2213" t="str">
        <f t="shared" si="102"/>
        <v>721522030_2021</v>
      </c>
      <c r="D2213" t="str">
        <f t="shared" si="103"/>
        <v>Searing Brown Foundation_Alliance Defense Fund20212000</v>
      </c>
      <c r="E2213" t="str">
        <f t="shared" si="104"/>
        <v>ProPublica</v>
      </c>
      <c r="F2213" t="s">
        <v>3119</v>
      </c>
      <c r="G2213" t="s">
        <v>3068</v>
      </c>
      <c r="H2213" t="s">
        <v>1896</v>
      </c>
      <c r="I2213" s="1">
        <v>2000</v>
      </c>
      <c r="J2213">
        <v>2021</v>
      </c>
    </row>
    <row r="2214" spans="1:10" x14ac:dyDescent="0.2">
      <c r="A2214">
        <v>721522030</v>
      </c>
      <c r="B2214" s="5">
        <v>541660459</v>
      </c>
      <c r="C2214" t="str">
        <f t="shared" si="102"/>
        <v>721522030_2022</v>
      </c>
      <c r="D2214" t="str">
        <f t="shared" si="103"/>
        <v>Searing Brown Foundation_Alliance Defense Fund20223000</v>
      </c>
      <c r="E2214" t="str">
        <f t="shared" si="104"/>
        <v>ProPublica</v>
      </c>
      <c r="F2214" t="s">
        <v>3118</v>
      </c>
      <c r="G2214" t="s">
        <v>3068</v>
      </c>
      <c r="H2214" t="s">
        <v>1896</v>
      </c>
      <c r="I2214" s="1">
        <v>3000</v>
      </c>
      <c r="J2214">
        <v>2022</v>
      </c>
    </row>
    <row r="2215" spans="1:10" x14ac:dyDescent="0.2">
      <c r="A2215">
        <v>721522030</v>
      </c>
      <c r="B2215" s="5">
        <v>541660459</v>
      </c>
      <c r="C2215" t="str">
        <f t="shared" si="102"/>
        <v>721522030_2023</v>
      </c>
      <c r="D2215" t="str">
        <f t="shared" si="103"/>
        <v>Searing Brown Foundation_Alliance Defense Fund20233000</v>
      </c>
      <c r="E2215" t="str">
        <f t="shared" si="104"/>
        <v>ProPublica</v>
      </c>
      <c r="F2215" t="s">
        <v>3117</v>
      </c>
      <c r="G2215" t="s">
        <v>3068</v>
      </c>
      <c r="H2215" t="s">
        <v>1896</v>
      </c>
      <c r="I2215" s="1">
        <v>3000</v>
      </c>
      <c r="J2215">
        <v>2023</v>
      </c>
    </row>
    <row r="2216" spans="1:10" x14ac:dyDescent="0.2">
      <c r="A2216">
        <v>200983799</v>
      </c>
      <c r="B2216" s="5">
        <v>541660459</v>
      </c>
      <c r="C2216" t="str">
        <f t="shared" si="102"/>
        <v>200983799_2011</v>
      </c>
      <c r="D2216" t="str">
        <f t="shared" si="103"/>
        <v>Sharon A Fordham Foundation Inc_Alliance Defense Fund2011350</v>
      </c>
      <c r="E2216" t="str">
        <f t="shared" si="104"/>
        <v>ProPublica</v>
      </c>
      <c r="F2216" t="s">
        <v>3130</v>
      </c>
      <c r="G2216" t="s">
        <v>2182</v>
      </c>
      <c r="H2216" t="s">
        <v>1896</v>
      </c>
      <c r="I2216" s="1">
        <v>350</v>
      </c>
      <c r="J2216">
        <v>2011</v>
      </c>
    </row>
    <row r="2217" spans="1:10" x14ac:dyDescent="0.2">
      <c r="A2217">
        <v>200386073</v>
      </c>
      <c r="B2217" s="5">
        <v>541660459</v>
      </c>
      <c r="C2217" t="str">
        <f t="shared" si="102"/>
        <v>200386073_2011</v>
      </c>
      <c r="D2217" t="str">
        <f t="shared" si="103"/>
        <v>Shepherds Hands_Alliance Defense Fund20114000</v>
      </c>
      <c r="E2217" t="str">
        <f t="shared" si="104"/>
        <v>ProPublica</v>
      </c>
      <c r="F2217" t="s">
        <v>3131</v>
      </c>
      <c r="G2217" t="s">
        <v>3069</v>
      </c>
      <c r="H2217" t="s">
        <v>1896</v>
      </c>
      <c r="I2217" s="1">
        <v>4000</v>
      </c>
      <c r="J2217">
        <v>2011</v>
      </c>
    </row>
    <row r="2218" spans="1:10" x14ac:dyDescent="0.2">
      <c r="A2218">
        <v>311748533</v>
      </c>
      <c r="B2218" s="5">
        <v>541660459</v>
      </c>
      <c r="C2218" t="str">
        <f t="shared" si="102"/>
        <v>311748533_2017</v>
      </c>
      <c r="D2218" t="str">
        <f t="shared" si="103"/>
        <v>Sioux Falls Area Community Foundation Inc_Alliance Defense Fund20175000</v>
      </c>
      <c r="E2218" t="str">
        <f t="shared" si="104"/>
        <v>ProPublica</v>
      </c>
      <c r="F2218" t="s">
        <v>2707</v>
      </c>
      <c r="G2218" t="s">
        <v>2734</v>
      </c>
      <c r="H2218" t="s">
        <v>1896</v>
      </c>
      <c r="I2218" s="1">
        <v>5000</v>
      </c>
      <c r="J2218">
        <v>2017</v>
      </c>
    </row>
    <row r="2219" spans="1:10" x14ac:dyDescent="0.2">
      <c r="A2219">
        <v>824833358</v>
      </c>
      <c r="B2219" s="5">
        <v>541660459</v>
      </c>
      <c r="C2219" t="str">
        <f t="shared" si="102"/>
        <v>824833358_2024</v>
      </c>
      <c r="D2219" t="str">
        <f t="shared" si="103"/>
        <v>Sovereign Grace Ministries Inc_Alliance Defense Fund20241800</v>
      </c>
      <c r="E2219" t="str">
        <f t="shared" si="104"/>
        <v>ProPublica</v>
      </c>
      <c r="F2219" t="s">
        <v>2691</v>
      </c>
      <c r="G2219" t="s">
        <v>2732</v>
      </c>
      <c r="H2219" t="s">
        <v>1896</v>
      </c>
      <c r="I2219" s="1">
        <v>1800</v>
      </c>
      <c r="J2219">
        <v>2024</v>
      </c>
    </row>
    <row r="2220" spans="1:10" x14ac:dyDescent="0.2">
      <c r="A2220">
        <v>876220698</v>
      </c>
      <c r="B2220" s="5">
        <v>541660459</v>
      </c>
      <c r="C2220" t="str">
        <f t="shared" si="102"/>
        <v>876220698_2011</v>
      </c>
      <c r="D2220" t="str">
        <f t="shared" si="103"/>
        <v>Span Foundation_Alliance Defense Fund20111000</v>
      </c>
      <c r="E2220" t="str">
        <f t="shared" si="104"/>
        <v>ProPublica</v>
      </c>
      <c r="F2220" t="s">
        <v>3145</v>
      </c>
      <c r="G2220" t="s">
        <v>3070</v>
      </c>
      <c r="H2220" t="s">
        <v>1896</v>
      </c>
      <c r="I2220" s="1">
        <v>1000</v>
      </c>
      <c r="J2220">
        <v>2011</v>
      </c>
    </row>
    <row r="2221" spans="1:10" x14ac:dyDescent="0.2">
      <c r="A2221">
        <v>876220698</v>
      </c>
      <c r="B2221" s="5">
        <v>541660459</v>
      </c>
      <c r="C2221" t="str">
        <f t="shared" si="102"/>
        <v>876220698_2012</v>
      </c>
      <c r="D2221" t="str">
        <f t="shared" si="103"/>
        <v>Span Foundation_Alliance Defense Fund20126000</v>
      </c>
      <c r="E2221" t="str">
        <f t="shared" si="104"/>
        <v>ProPublica</v>
      </c>
      <c r="F2221" t="s">
        <v>3144</v>
      </c>
      <c r="G2221" t="s">
        <v>3070</v>
      </c>
      <c r="H2221" t="s">
        <v>1896</v>
      </c>
      <c r="I2221" s="1">
        <v>6000</v>
      </c>
      <c r="J2221">
        <v>2012</v>
      </c>
    </row>
    <row r="2222" spans="1:10" x14ac:dyDescent="0.2">
      <c r="A2222">
        <v>876220698</v>
      </c>
      <c r="B2222" s="5">
        <v>541660459</v>
      </c>
      <c r="C2222" t="str">
        <f t="shared" si="102"/>
        <v>876220698_2012</v>
      </c>
      <c r="D2222" t="str">
        <f t="shared" si="103"/>
        <v>Span Foundation_Alliance Defense Fund20126000</v>
      </c>
      <c r="E2222" t="str">
        <f t="shared" si="104"/>
        <v>ProPublica</v>
      </c>
      <c r="F2222" t="s">
        <v>3144</v>
      </c>
      <c r="G2222" t="s">
        <v>3070</v>
      </c>
      <c r="H2222" t="s">
        <v>1896</v>
      </c>
      <c r="I2222" s="1">
        <v>6000</v>
      </c>
      <c r="J2222">
        <v>2012</v>
      </c>
    </row>
    <row r="2223" spans="1:10" x14ac:dyDescent="0.2">
      <c r="A2223">
        <v>876220698</v>
      </c>
      <c r="B2223" s="5">
        <v>541660459</v>
      </c>
      <c r="C2223" t="str">
        <f t="shared" si="102"/>
        <v>876220698_2013</v>
      </c>
      <c r="D2223" t="str">
        <f t="shared" si="103"/>
        <v>Span Foundation_Alliance Defense Fund20131000</v>
      </c>
      <c r="E2223" t="str">
        <f t="shared" si="104"/>
        <v>ProPublica</v>
      </c>
      <c r="F2223" t="s">
        <v>3139</v>
      </c>
      <c r="G2223" t="s">
        <v>3070</v>
      </c>
      <c r="H2223" t="s">
        <v>1896</v>
      </c>
      <c r="I2223" s="1">
        <v>1000</v>
      </c>
      <c r="J2223">
        <v>2013</v>
      </c>
    </row>
    <row r="2224" spans="1:10" x14ac:dyDescent="0.2">
      <c r="A2224">
        <v>876220698</v>
      </c>
      <c r="B2224" s="5">
        <v>541660459</v>
      </c>
      <c r="C2224" t="str">
        <f t="shared" si="102"/>
        <v>876220698_2014</v>
      </c>
      <c r="D2224" t="str">
        <f t="shared" si="103"/>
        <v>Span Foundation_Alliance Defense Fund2014500</v>
      </c>
      <c r="E2224" t="str">
        <f t="shared" si="104"/>
        <v>ProPublica</v>
      </c>
      <c r="F2224" t="s">
        <v>3138</v>
      </c>
      <c r="G2224" t="s">
        <v>3070</v>
      </c>
      <c r="H2224" t="s">
        <v>1896</v>
      </c>
      <c r="I2224" s="1">
        <v>500</v>
      </c>
      <c r="J2224">
        <v>2014</v>
      </c>
    </row>
    <row r="2225" spans="1:10" x14ac:dyDescent="0.2">
      <c r="A2225">
        <v>876220698</v>
      </c>
      <c r="B2225" s="5">
        <v>541660459</v>
      </c>
      <c r="C2225" t="str">
        <f t="shared" si="102"/>
        <v>876220698_2015</v>
      </c>
      <c r="D2225" t="str">
        <f t="shared" si="103"/>
        <v>Span Foundation_Alliance Defense Fund20151500</v>
      </c>
      <c r="E2225" t="str">
        <f t="shared" si="104"/>
        <v>ProPublica</v>
      </c>
      <c r="F2225" t="s">
        <v>3137</v>
      </c>
      <c r="G2225" t="s">
        <v>3070</v>
      </c>
      <c r="H2225" t="s">
        <v>1896</v>
      </c>
      <c r="I2225" s="1">
        <v>1500</v>
      </c>
      <c r="J2225">
        <v>2015</v>
      </c>
    </row>
    <row r="2226" spans="1:10" x14ac:dyDescent="0.2">
      <c r="A2226">
        <v>876220698</v>
      </c>
      <c r="B2226" s="5">
        <v>541660459</v>
      </c>
      <c r="C2226" t="str">
        <f t="shared" si="102"/>
        <v>876220698_2018</v>
      </c>
      <c r="D2226" t="str">
        <f t="shared" si="103"/>
        <v>Span Foundation_Alliance Defense Fund20181000</v>
      </c>
      <c r="E2226" t="str">
        <f t="shared" si="104"/>
        <v>ProPublica</v>
      </c>
      <c r="F2226" t="s">
        <v>3136</v>
      </c>
      <c r="G2226" t="s">
        <v>3070</v>
      </c>
      <c r="H2226" t="s">
        <v>1896</v>
      </c>
      <c r="I2226" s="1">
        <v>1000</v>
      </c>
      <c r="J2226">
        <v>2018</v>
      </c>
    </row>
    <row r="2227" spans="1:10" x14ac:dyDescent="0.2">
      <c r="A2227">
        <v>876220698</v>
      </c>
      <c r="B2227" s="5">
        <v>541660459</v>
      </c>
      <c r="C2227" t="str">
        <f t="shared" si="102"/>
        <v>876220698_2019</v>
      </c>
      <c r="D2227" t="str">
        <f t="shared" si="103"/>
        <v>Span Foundation_Alliance Defense Fund20191000</v>
      </c>
      <c r="E2227" t="str">
        <f t="shared" si="104"/>
        <v>ProPublica</v>
      </c>
      <c r="F2227" t="s">
        <v>3135</v>
      </c>
      <c r="G2227" t="s">
        <v>3070</v>
      </c>
      <c r="H2227" t="s">
        <v>1896</v>
      </c>
      <c r="I2227" s="1">
        <v>1000</v>
      </c>
      <c r="J2227">
        <v>2019</v>
      </c>
    </row>
    <row r="2228" spans="1:10" x14ac:dyDescent="0.2">
      <c r="A2228">
        <v>876220698</v>
      </c>
      <c r="B2228" s="5">
        <v>541660459</v>
      </c>
      <c r="C2228" t="str">
        <f t="shared" si="102"/>
        <v>876220698_2020</v>
      </c>
      <c r="D2228" t="str">
        <f t="shared" si="103"/>
        <v>Span Foundation_Alliance Defense Fund20201000</v>
      </c>
      <c r="E2228" t="str">
        <f t="shared" si="104"/>
        <v>ProPublica</v>
      </c>
      <c r="F2228" t="s">
        <v>3134</v>
      </c>
      <c r="G2228" t="s">
        <v>3070</v>
      </c>
      <c r="H2228" t="s">
        <v>1896</v>
      </c>
      <c r="I2228" s="1">
        <v>1000</v>
      </c>
      <c r="J2228">
        <v>2020</v>
      </c>
    </row>
    <row r="2229" spans="1:10" x14ac:dyDescent="0.2">
      <c r="A2229">
        <v>876220698</v>
      </c>
      <c r="B2229" s="5">
        <v>541660459</v>
      </c>
      <c r="C2229" t="str">
        <f t="shared" si="102"/>
        <v>876220698_2022</v>
      </c>
      <c r="D2229" t="str">
        <f t="shared" si="103"/>
        <v>Span Foundation_Alliance Defense Fund2022500</v>
      </c>
      <c r="E2229" t="str">
        <f t="shared" si="104"/>
        <v>ProPublica</v>
      </c>
      <c r="F2229" t="s">
        <v>3133</v>
      </c>
      <c r="G2229" t="s">
        <v>3070</v>
      </c>
      <c r="H2229" t="s">
        <v>1896</v>
      </c>
      <c r="I2229" s="1">
        <v>500</v>
      </c>
      <c r="J2229">
        <v>2022</v>
      </c>
    </row>
    <row r="2230" spans="1:10" x14ac:dyDescent="0.2">
      <c r="A2230">
        <v>876220698</v>
      </c>
      <c r="B2230" s="5">
        <v>541660459</v>
      </c>
      <c r="C2230" t="str">
        <f t="shared" si="102"/>
        <v>876220698_2023</v>
      </c>
      <c r="D2230" t="str">
        <f t="shared" si="103"/>
        <v>Span Foundation_Alliance Defense Fund20231000</v>
      </c>
      <c r="E2230" t="str">
        <f t="shared" si="104"/>
        <v>ProPublica</v>
      </c>
      <c r="F2230" t="s">
        <v>3132</v>
      </c>
      <c r="G2230" t="s">
        <v>3070</v>
      </c>
      <c r="H2230" t="s">
        <v>1896</v>
      </c>
      <c r="I2230" s="1">
        <v>1000</v>
      </c>
      <c r="J2230">
        <v>2023</v>
      </c>
    </row>
    <row r="2231" spans="1:10" x14ac:dyDescent="0.2">
      <c r="A2231">
        <v>341485142</v>
      </c>
      <c r="B2231" s="5">
        <v>541660459</v>
      </c>
      <c r="C2231" t="str">
        <f t="shared" si="102"/>
        <v>341485142_2012</v>
      </c>
      <c r="D2231" t="str">
        <f t="shared" si="103"/>
        <v>Stafast Foundation Inc_Alliance Defense Fund20125000</v>
      </c>
      <c r="E2231" t="str">
        <f t="shared" si="104"/>
        <v>ProPublica</v>
      </c>
      <c r="F2231" t="s">
        <v>3149</v>
      </c>
      <c r="G2231" t="s">
        <v>2192</v>
      </c>
      <c r="H2231" t="s">
        <v>1896</v>
      </c>
      <c r="I2231" s="1">
        <v>5000</v>
      </c>
      <c r="J2231">
        <v>2012</v>
      </c>
    </row>
    <row r="2232" spans="1:10" x14ac:dyDescent="0.2">
      <c r="A2232">
        <v>341485142</v>
      </c>
      <c r="B2232" s="5">
        <v>541660459</v>
      </c>
      <c r="C2232" t="str">
        <f t="shared" si="102"/>
        <v>341485142_2013</v>
      </c>
      <c r="D2232" t="str">
        <f t="shared" si="103"/>
        <v>Stafast Foundation Inc_Alliance Defense Fund20135000</v>
      </c>
      <c r="E2232" t="str">
        <f t="shared" si="104"/>
        <v>ProPublica</v>
      </c>
      <c r="F2232" t="s">
        <v>3148</v>
      </c>
      <c r="G2232" t="s">
        <v>2192</v>
      </c>
      <c r="H2232" t="s">
        <v>1896</v>
      </c>
      <c r="I2232" s="1">
        <v>5000</v>
      </c>
      <c r="J2232">
        <v>2013</v>
      </c>
    </row>
    <row r="2233" spans="1:10" x14ac:dyDescent="0.2">
      <c r="A2233">
        <v>341485142</v>
      </c>
      <c r="B2233" s="5">
        <v>541660459</v>
      </c>
      <c r="C2233" t="str">
        <f t="shared" si="102"/>
        <v>341485142_2014</v>
      </c>
      <c r="D2233" t="str">
        <f t="shared" si="103"/>
        <v>Stafast Foundation Inc_Alliance Defense Fund201410000</v>
      </c>
      <c r="E2233" t="str">
        <f t="shared" si="104"/>
        <v>ProPublica</v>
      </c>
      <c r="F2233" t="s">
        <v>3147</v>
      </c>
      <c r="G2233" t="s">
        <v>2192</v>
      </c>
      <c r="H2233" t="s">
        <v>1896</v>
      </c>
      <c r="I2233" s="1">
        <v>10000</v>
      </c>
      <c r="J2233">
        <v>2014</v>
      </c>
    </row>
    <row r="2234" spans="1:10" x14ac:dyDescent="0.2">
      <c r="A2234">
        <v>341485142</v>
      </c>
      <c r="B2234" s="5">
        <v>541660459</v>
      </c>
      <c r="C2234" t="str">
        <f t="shared" si="102"/>
        <v>341485142_2015</v>
      </c>
      <c r="D2234" t="str">
        <f t="shared" si="103"/>
        <v>Stafast Foundation Inc_Alliance Defense Fund201510000</v>
      </c>
      <c r="E2234" t="str">
        <f t="shared" si="104"/>
        <v>ProPublica</v>
      </c>
      <c r="F2234" t="s">
        <v>3146</v>
      </c>
      <c r="G2234" t="s">
        <v>2192</v>
      </c>
      <c r="H2234" t="s">
        <v>1896</v>
      </c>
      <c r="I2234" s="1">
        <v>10000</v>
      </c>
      <c r="J2234">
        <v>2015</v>
      </c>
    </row>
    <row r="2235" spans="1:10" x14ac:dyDescent="0.2">
      <c r="A2235">
        <v>742483868</v>
      </c>
      <c r="B2235" s="5">
        <v>541660459</v>
      </c>
      <c r="C2235" t="str">
        <f t="shared" si="102"/>
        <v>742483868_2011</v>
      </c>
      <c r="D2235" t="str">
        <f t="shared" si="103"/>
        <v>Stauffer Family Foundation_Alliance Defense Fund20115000</v>
      </c>
      <c r="E2235" t="str">
        <f t="shared" si="104"/>
        <v>ProPublica</v>
      </c>
      <c r="F2235" t="s">
        <v>3151</v>
      </c>
      <c r="G2235" t="s">
        <v>2193</v>
      </c>
      <c r="H2235" t="s">
        <v>1896</v>
      </c>
      <c r="I2235" s="1">
        <v>5000</v>
      </c>
      <c r="J2235">
        <v>2011</v>
      </c>
    </row>
    <row r="2236" spans="1:10" x14ac:dyDescent="0.2">
      <c r="A2236">
        <v>742483868</v>
      </c>
      <c r="B2236" s="5">
        <v>541660459</v>
      </c>
      <c r="C2236" t="str">
        <f t="shared" si="102"/>
        <v>742483868_2012</v>
      </c>
      <c r="D2236" t="str">
        <f t="shared" si="103"/>
        <v>Stauffer Family Foundation_Alliance Defense Fund20125000</v>
      </c>
      <c r="E2236" t="str">
        <f t="shared" si="104"/>
        <v>ProPublica</v>
      </c>
      <c r="F2236" t="s">
        <v>3150</v>
      </c>
      <c r="G2236" t="s">
        <v>2193</v>
      </c>
      <c r="H2236" t="s">
        <v>1896</v>
      </c>
      <c r="I2236" s="1">
        <v>5000</v>
      </c>
      <c r="J2236">
        <v>2012</v>
      </c>
    </row>
    <row r="2237" spans="1:10" x14ac:dyDescent="0.2">
      <c r="A2237">
        <v>680392330</v>
      </c>
      <c r="B2237" s="5">
        <v>541660459</v>
      </c>
      <c r="C2237" t="str">
        <f t="shared" si="102"/>
        <v>680392330_2013</v>
      </c>
      <c r="D2237" t="str">
        <f t="shared" si="103"/>
        <v>Stover Foundation_Alliance Defense Fund201310000</v>
      </c>
      <c r="E2237" t="str">
        <f t="shared" si="104"/>
        <v>ProPublica</v>
      </c>
      <c r="F2237" t="s">
        <v>3152</v>
      </c>
      <c r="G2237" t="s">
        <v>2368</v>
      </c>
      <c r="H2237" t="s">
        <v>1896</v>
      </c>
      <c r="I2237" s="1">
        <v>10000</v>
      </c>
      <c r="J2237">
        <v>2013</v>
      </c>
    </row>
    <row r="2238" spans="1:10" x14ac:dyDescent="0.2">
      <c r="A2238">
        <v>593214169</v>
      </c>
      <c r="B2238" s="5">
        <v>541660459</v>
      </c>
      <c r="C2238" t="str">
        <f t="shared" si="102"/>
        <v>593214169_2011</v>
      </c>
      <c r="D2238" t="str">
        <f t="shared" si="103"/>
        <v>Strong Foundation Inc_Alliance Defense Fund201110000</v>
      </c>
      <c r="E2238" t="str">
        <f t="shared" si="104"/>
        <v>ProPublica</v>
      </c>
      <c r="F2238" t="s">
        <v>3153</v>
      </c>
      <c r="G2238" t="s">
        <v>2278</v>
      </c>
      <c r="H2238" t="s">
        <v>1896</v>
      </c>
      <c r="I2238" s="1">
        <v>10000</v>
      </c>
      <c r="J2238">
        <v>2011</v>
      </c>
    </row>
    <row r="2239" spans="1:10" x14ac:dyDescent="0.2">
      <c r="A2239">
        <v>461316531</v>
      </c>
      <c r="B2239" s="5">
        <v>541660459</v>
      </c>
      <c r="C2239" t="str">
        <f t="shared" si="102"/>
        <v>461316531_2023</v>
      </c>
      <c r="D2239" t="str">
        <f t="shared" si="103"/>
        <v>Summers Foundation_Alliance Defense Fund2023750</v>
      </c>
      <c r="E2239" t="str">
        <f t="shared" si="104"/>
        <v>ProPublica</v>
      </c>
      <c r="F2239" t="s">
        <v>3154</v>
      </c>
      <c r="G2239" t="s">
        <v>3203</v>
      </c>
      <c r="H2239" t="s">
        <v>1896</v>
      </c>
      <c r="I2239" s="1">
        <v>750</v>
      </c>
      <c r="J2239">
        <v>2023</v>
      </c>
    </row>
    <row r="2240" spans="1:10" x14ac:dyDescent="0.2">
      <c r="A2240">
        <v>61442402</v>
      </c>
      <c r="B2240" s="5">
        <v>541660459</v>
      </c>
      <c r="C2240" t="str">
        <f t="shared" si="102"/>
        <v>61442402_2019</v>
      </c>
      <c r="D2240" t="str">
        <f t="shared" si="103"/>
        <v>Swenson Family Foundation_Alliance Defense Fund20192000</v>
      </c>
      <c r="E2240" t="str">
        <f t="shared" si="104"/>
        <v>ProPublica</v>
      </c>
      <c r="F2240" t="s">
        <v>3157</v>
      </c>
      <c r="G2240" t="s">
        <v>2369</v>
      </c>
      <c r="H2240" t="s">
        <v>1896</v>
      </c>
      <c r="I2240" s="1">
        <v>2000</v>
      </c>
      <c r="J2240">
        <v>2019</v>
      </c>
    </row>
    <row r="2241" spans="1:10" x14ac:dyDescent="0.2">
      <c r="A2241">
        <v>61442402</v>
      </c>
      <c r="B2241" s="5">
        <v>541660459</v>
      </c>
      <c r="C2241" t="str">
        <f t="shared" si="102"/>
        <v>61442402_2020</v>
      </c>
      <c r="D2241" t="str">
        <f t="shared" si="103"/>
        <v>Swenson Family Foundation_Alliance Defense Fund20204000</v>
      </c>
      <c r="E2241" t="str">
        <f t="shared" si="104"/>
        <v>ProPublica</v>
      </c>
      <c r="F2241" t="s">
        <v>3156</v>
      </c>
      <c r="G2241" t="s">
        <v>2369</v>
      </c>
      <c r="H2241" t="s">
        <v>1896</v>
      </c>
      <c r="I2241" s="1">
        <v>4000</v>
      </c>
      <c r="J2241">
        <v>2020</v>
      </c>
    </row>
    <row r="2242" spans="1:10" x14ac:dyDescent="0.2">
      <c r="A2242">
        <v>61442402</v>
      </c>
      <c r="B2242" s="5">
        <v>541660459</v>
      </c>
      <c r="C2242" t="str">
        <f t="shared" ref="C2242:C2305" si="105">_xlfn.CONCAT(A2242,"_",J2242)</f>
        <v>61442402_2021</v>
      </c>
      <c r="D2242" t="str">
        <f t="shared" ref="D2242:D2305" si="106">_xlfn.CONCAT(G2242,"_",H2242,J2242,I2242)</f>
        <v>Swenson Family Foundation_Alliance Defense Fund20218000</v>
      </c>
      <c r="E2242" t="str">
        <f t="shared" ref="E2242:E2305" si="107">IF(ISNUMBER(SEARCH("Conservative",F2242)),"CT",IF(ISNUMBER(SEARCH("Propublica",F2242)),"ProPublica","990"))</f>
        <v>ProPublica</v>
      </c>
      <c r="F2242" t="s">
        <v>3155</v>
      </c>
      <c r="G2242" t="s">
        <v>2369</v>
      </c>
      <c r="H2242" t="s">
        <v>1896</v>
      </c>
      <c r="I2242" s="1">
        <v>8000</v>
      </c>
      <c r="J2242">
        <v>2021</v>
      </c>
    </row>
    <row r="2243" spans="1:10" x14ac:dyDescent="0.2">
      <c r="A2243">
        <v>310738034</v>
      </c>
      <c r="B2243" s="5">
        <v>541660459</v>
      </c>
      <c r="C2243" t="str">
        <f t="shared" si="105"/>
        <v>310738034_2010</v>
      </c>
      <c r="D2243" t="str">
        <f t="shared" si="106"/>
        <v>The Carl H And Edyth B Lindner Foundation_Alliance Defense Fund201025000</v>
      </c>
      <c r="E2243" t="str">
        <f t="shared" si="107"/>
        <v>ProPublica</v>
      </c>
      <c r="F2243" t="s">
        <v>3158</v>
      </c>
      <c r="G2243" t="s">
        <v>3204</v>
      </c>
      <c r="H2243" t="s">
        <v>1896</v>
      </c>
      <c r="I2243" s="1">
        <v>25000</v>
      </c>
      <c r="J2243">
        <v>2010</v>
      </c>
    </row>
    <row r="2244" spans="1:10" x14ac:dyDescent="0.2">
      <c r="A2244">
        <v>237009135</v>
      </c>
      <c r="B2244" s="5">
        <v>541660459</v>
      </c>
      <c r="C2244" t="str">
        <f t="shared" si="105"/>
        <v>237009135_2012</v>
      </c>
      <c r="D2244" t="str">
        <f t="shared" si="106"/>
        <v>The Community Foundation Inc_Alliance Defense Fund201210000</v>
      </c>
      <c r="E2244" t="str">
        <f t="shared" si="107"/>
        <v>ProPublica</v>
      </c>
      <c r="F2244" t="s">
        <v>2716</v>
      </c>
      <c r="G2244" t="s">
        <v>2292</v>
      </c>
      <c r="H2244" t="s">
        <v>1896</v>
      </c>
      <c r="I2244" s="1">
        <v>10000</v>
      </c>
      <c r="J2244">
        <v>2012</v>
      </c>
    </row>
    <row r="2245" spans="1:10" x14ac:dyDescent="0.2">
      <c r="A2245">
        <v>522136769</v>
      </c>
      <c r="B2245" s="5">
        <v>541660459</v>
      </c>
      <c r="C2245" t="str">
        <f t="shared" si="105"/>
        <v>522136769_2011</v>
      </c>
      <c r="D2245" t="str">
        <f t="shared" si="106"/>
        <v>The Dr Francis P Chiaramonte Private Foundation_Alliance Defense Fund201175000</v>
      </c>
      <c r="E2245" t="str">
        <f t="shared" si="107"/>
        <v>ProPublica</v>
      </c>
      <c r="F2245" t="s">
        <v>3160</v>
      </c>
      <c r="G2245" t="s">
        <v>3205</v>
      </c>
      <c r="H2245" t="s">
        <v>1896</v>
      </c>
      <c r="I2245" s="1">
        <v>75000</v>
      </c>
      <c r="J2245">
        <v>2011</v>
      </c>
    </row>
    <row r="2246" spans="1:10" x14ac:dyDescent="0.2">
      <c r="A2246">
        <v>522136769</v>
      </c>
      <c r="B2246" s="5">
        <v>541660459</v>
      </c>
      <c r="C2246" t="str">
        <f t="shared" si="105"/>
        <v>522136769_2013</v>
      </c>
      <c r="D2246" t="str">
        <f t="shared" si="106"/>
        <v>The Dr Francis P Chiaramonte Private Foundation_Alliance Defense Fund201330000</v>
      </c>
      <c r="E2246" t="str">
        <f t="shared" si="107"/>
        <v>ProPublica</v>
      </c>
      <c r="F2246" t="s">
        <v>3159</v>
      </c>
      <c r="G2246" t="s">
        <v>3205</v>
      </c>
      <c r="H2246" t="s">
        <v>1896</v>
      </c>
      <c r="I2246" s="1">
        <v>30000</v>
      </c>
      <c r="J2246">
        <v>2013</v>
      </c>
    </row>
    <row r="2247" spans="1:10" x14ac:dyDescent="0.2">
      <c r="A2247">
        <v>841525284</v>
      </c>
      <c r="B2247" s="5">
        <v>541660459</v>
      </c>
      <c r="C2247" t="str">
        <f t="shared" si="105"/>
        <v>841525284_2011</v>
      </c>
      <c r="D2247" t="str">
        <f t="shared" si="106"/>
        <v>The Guetz Foundation_Alliance Defense Fund20113000</v>
      </c>
      <c r="E2247" t="str">
        <f t="shared" si="107"/>
        <v>ProPublica</v>
      </c>
      <c r="F2247" t="s">
        <v>3163</v>
      </c>
      <c r="G2247" t="s">
        <v>3206</v>
      </c>
      <c r="H2247" t="s">
        <v>1896</v>
      </c>
      <c r="I2247" s="1">
        <v>3000</v>
      </c>
      <c r="J2247">
        <v>2011</v>
      </c>
    </row>
    <row r="2248" spans="1:10" x14ac:dyDescent="0.2">
      <c r="A2248">
        <v>841525284</v>
      </c>
      <c r="B2248" s="5">
        <v>541660459</v>
      </c>
      <c r="C2248" t="str">
        <f t="shared" si="105"/>
        <v>841525284_2014</v>
      </c>
      <c r="D2248" t="str">
        <f t="shared" si="106"/>
        <v>The Guetz Foundation_Alliance Defense Fund20143000</v>
      </c>
      <c r="E2248" t="str">
        <f t="shared" si="107"/>
        <v>ProPublica</v>
      </c>
      <c r="F2248" t="s">
        <v>3162</v>
      </c>
      <c r="G2248" t="s">
        <v>3206</v>
      </c>
      <c r="H2248" t="s">
        <v>1896</v>
      </c>
      <c r="I2248" s="1">
        <v>3000</v>
      </c>
      <c r="J2248">
        <v>2014</v>
      </c>
    </row>
    <row r="2249" spans="1:10" x14ac:dyDescent="0.2">
      <c r="A2249">
        <v>841525284</v>
      </c>
      <c r="B2249" s="5">
        <v>541660459</v>
      </c>
      <c r="C2249" t="str">
        <f t="shared" si="105"/>
        <v>841525284_2015</v>
      </c>
      <c r="D2249" t="str">
        <f t="shared" si="106"/>
        <v>The Guetz Foundation_Alliance Defense Fund20153000</v>
      </c>
      <c r="E2249" t="str">
        <f t="shared" si="107"/>
        <v>ProPublica</v>
      </c>
      <c r="F2249" t="s">
        <v>3161</v>
      </c>
      <c r="G2249" t="s">
        <v>3206</v>
      </c>
      <c r="H2249" t="s">
        <v>1896</v>
      </c>
      <c r="I2249" s="1">
        <v>3000</v>
      </c>
      <c r="J2249">
        <v>2015</v>
      </c>
    </row>
    <row r="2250" spans="1:10" x14ac:dyDescent="0.2">
      <c r="A2250">
        <v>954099260</v>
      </c>
      <c r="B2250" s="5">
        <v>541660459</v>
      </c>
      <c r="C2250" t="str">
        <f t="shared" si="105"/>
        <v>954099260_2014</v>
      </c>
      <c r="D2250" t="str">
        <f t="shared" si="106"/>
        <v>The Mehlig Family Foundation_Alliance Defense Fund2014500</v>
      </c>
      <c r="E2250" t="str">
        <f t="shared" si="107"/>
        <v>ProPublica</v>
      </c>
      <c r="F2250" t="s">
        <v>3165</v>
      </c>
      <c r="G2250" t="s">
        <v>3207</v>
      </c>
      <c r="H2250" t="s">
        <v>1896</v>
      </c>
      <c r="I2250" s="1">
        <v>500</v>
      </c>
      <c r="J2250">
        <v>2014</v>
      </c>
    </row>
    <row r="2251" spans="1:10" x14ac:dyDescent="0.2">
      <c r="A2251">
        <v>954099260</v>
      </c>
      <c r="B2251" s="5">
        <v>541660459</v>
      </c>
      <c r="C2251" t="str">
        <f t="shared" si="105"/>
        <v>954099260_2015</v>
      </c>
      <c r="D2251" t="str">
        <f t="shared" si="106"/>
        <v>The Mehlig Family Foundation_Alliance Defense Fund20151000</v>
      </c>
      <c r="E2251" t="str">
        <f t="shared" si="107"/>
        <v>ProPublica</v>
      </c>
      <c r="F2251" t="s">
        <v>3164</v>
      </c>
      <c r="G2251" t="s">
        <v>3207</v>
      </c>
      <c r="H2251" t="s">
        <v>1896</v>
      </c>
      <c r="I2251" s="1">
        <v>1000</v>
      </c>
      <c r="J2251">
        <v>2015</v>
      </c>
    </row>
    <row r="2252" spans="1:10" x14ac:dyDescent="0.2">
      <c r="A2252">
        <v>270012178</v>
      </c>
      <c r="B2252" s="5">
        <v>541660459</v>
      </c>
      <c r="C2252" t="str">
        <f t="shared" si="105"/>
        <v>270012178_2011</v>
      </c>
      <c r="D2252" t="str">
        <f t="shared" si="106"/>
        <v>The Mosow Family Foundation_Alliance Defense Fund2011500</v>
      </c>
      <c r="E2252" t="str">
        <f t="shared" si="107"/>
        <v>ProPublica</v>
      </c>
      <c r="F2252" t="s">
        <v>3166</v>
      </c>
      <c r="G2252" t="s">
        <v>2387</v>
      </c>
      <c r="H2252" t="s">
        <v>1896</v>
      </c>
      <c r="I2252" s="1">
        <v>500</v>
      </c>
      <c r="J2252">
        <v>2011</v>
      </c>
    </row>
    <row r="2253" spans="1:10" x14ac:dyDescent="0.2">
      <c r="A2253">
        <v>311663020</v>
      </c>
      <c r="B2253" s="5">
        <v>541660459</v>
      </c>
      <c r="C2253" t="str">
        <f t="shared" si="105"/>
        <v>311663020_2011</v>
      </c>
      <c r="D2253" t="str">
        <f t="shared" si="106"/>
        <v>The US Charitable Gift Trust_Alliance Defense Fund201128950</v>
      </c>
      <c r="E2253" t="str">
        <f t="shared" si="107"/>
        <v>ProPublica</v>
      </c>
      <c r="F2253" t="s">
        <v>2722</v>
      </c>
      <c r="G2253" t="s">
        <v>2552</v>
      </c>
      <c r="H2253" t="s">
        <v>1896</v>
      </c>
      <c r="I2253" s="1">
        <v>28950</v>
      </c>
      <c r="J2253">
        <v>2011</v>
      </c>
    </row>
    <row r="2254" spans="1:10" x14ac:dyDescent="0.2">
      <c r="A2254">
        <v>311663020</v>
      </c>
      <c r="B2254" s="5">
        <v>541660459</v>
      </c>
      <c r="C2254" t="str">
        <f t="shared" si="105"/>
        <v>311663020_2012</v>
      </c>
      <c r="D2254" t="str">
        <f t="shared" si="106"/>
        <v>The US Charitable Gift Trust_Alliance Defense Fund201216500</v>
      </c>
      <c r="E2254" t="str">
        <f t="shared" si="107"/>
        <v>ProPublica</v>
      </c>
      <c r="F2254" t="s">
        <v>2723</v>
      </c>
      <c r="G2254" t="s">
        <v>2552</v>
      </c>
      <c r="H2254" t="s">
        <v>1896</v>
      </c>
      <c r="I2254" s="1">
        <v>16500</v>
      </c>
      <c r="J2254">
        <v>2012</v>
      </c>
    </row>
    <row r="2255" spans="1:10" x14ac:dyDescent="0.2">
      <c r="A2255">
        <v>383328273</v>
      </c>
      <c r="B2255" s="5">
        <v>541660459</v>
      </c>
      <c r="C2255" t="str">
        <f t="shared" si="105"/>
        <v>383328273_2010</v>
      </c>
      <c r="D2255" t="str">
        <f t="shared" si="106"/>
        <v>Thomas and Nancy Rost Foundation Ltd_Alliance Defense Fund2010750</v>
      </c>
      <c r="E2255" t="str">
        <f t="shared" si="107"/>
        <v>ProPublica</v>
      </c>
      <c r="F2255" t="s">
        <v>3169</v>
      </c>
      <c r="G2255" t="s">
        <v>2554</v>
      </c>
      <c r="H2255" t="s">
        <v>1896</v>
      </c>
      <c r="I2255" s="1">
        <v>750</v>
      </c>
      <c r="J2255">
        <v>2010</v>
      </c>
    </row>
    <row r="2256" spans="1:10" x14ac:dyDescent="0.2">
      <c r="A2256">
        <v>383328273</v>
      </c>
      <c r="B2256" s="5">
        <v>541660459</v>
      </c>
      <c r="C2256" t="str">
        <f t="shared" si="105"/>
        <v>383328273_2012</v>
      </c>
      <c r="D2256" t="str">
        <f t="shared" si="106"/>
        <v>Thomas and Nancy Rost Foundation Ltd_Alliance Defense Fund20121000</v>
      </c>
      <c r="E2256" t="str">
        <f t="shared" si="107"/>
        <v>ProPublica</v>
      </c>
      <c r="F2256" t="s">
        <v>3168</v>
      </c>
      <c r="G2256" t="s">
        <v>2554</v>
      </c>
      <c r="H2256" t="s">
        <v>1896</v>
      </c>
      <c r="I2256" s="1">
        <v>1000</v>
      </c>
      <c r="J2256">
        <v>2012</v>
      </c>
    </row>
    <row r="2257" spans="1:10" x14ac:dyDescent="0.2">
      <c r="A2257">
        <v>383328273</v>
      </c>
      <c r="B2257" s="5">
        <v>541660459</v>
      </c>
      <c r="C2257" t="str">
        <f t="shared" si="105"/>
        <v>383328273_2013</v>
      </c>
      <c r="D2257" t="str">
        <f t="shared" si="106"/>
        <v>Thomas and Nancy Rost Foundation Ltd_Alliance Defense Fund20131500</v>
      </c>
      <c r="E2257" t="str">
        <f t="shared" si="107"/>
        <v>ProPublica</v>
      </c>
      <c r="F2257" t="s">
        <v>3167</v>
      </c>
      <c r="G2257" t="s">
        <v>2554</v>
      </c>
      <c r="H2257" t="s">
        <v>1896</v>
      </c>
      <c r="I2257" s="1">
        <v>1500</v>
      </c>
      <c r="J2257">
        <v>2013</v>
      </c>
    </row>
    <row r="2258" spans="1:10" x14ac:dyDescent="0.2">
      <c r="A2258">
        <v>860905534</v>
      </c>
      <c r="B2258" s="5">
        <v>541660459</v>
      </c>
      <c r="C2258" t="str">
        <f t="shared" si="105"/>
        <v>860905534_2011</v>
      </c>
      <c r="D2258" t="str">
        <f t="shared" si="106"/>
        <v>Tim Salmon Foundation_Alliance Defense Fund201115000</v>
      </c>
      <c r="E2258" t="str">
        <f t="shared" si="107"/>
        <v>ProPublica</v>
      </c>
      <c r="F2258" t="s">
        <v>3170</v>
      </c>
      <c r="G2258" t="s">
        <v>3208</v>
      </c>
      <c r="H2258" t="s">
        <v>1896</v>
      </c>
      <c r="I2258" s="1">
        <v>15000</v>
      </c>
      <c r="J2258">
        <v>2011</v>
      </c>
    </row>
    <row r="2259" spans="1:10" x14ac:dyDescent="0.2">
      <c r="A2259">
        <v>311534802</v>
      </c>
      <c r="B2259" s="5">
        <v>541660459</v>
      </c>
      <c r="C2259" t="str">
        <f t="shared" si="105"/>
        <v>311534802_2012</v>
      </c>
      <c r="D2259" t="str">
        <f t="shared" si="106"/>
        <v>Towering Pines Foundation_Alliance Defense Fund20122500</v>
      </c>
      <c r="E2259" t="str">
        <f t="shared" si="107"/>
        <v>ProPublica</v>
      </c>
      <c r="F2259" t="s">
        <v>3171</v>
      </c>
      <c r="G2259" t="s">
        <v>2472</v>
      </c>
      <c r="H2259" t="s">
        <v>1896</v>
      </c>
      <c r="I2259" s="1">
        <v>2500</v>
      </c>
      <c r="J2259">
        <v>2012</v>
      </c>
    </row>
    <row r="2260" spans="1:10" x14ac:dyDescent="0.2">
      <c r="A2260">
        <v>330885955</v>
      </c>
      <c r="B2260" s="5">
        <v>541660459</v>
      </c>
      <c r="C2260" t="str">
        <f t="shared" si="105"/>
        <v>330885955_2016</v>
      </c>
      <c r="D2260" t="str">
        <f t="shared" si="106"/>
        <v>Troesh Family Foundation_Alliance Defense Fund20162000</v>
      </c>
      <c r="E2260" t="str">
        <f t="shared" si="107"/>
        <v>ProPublica</v>
      </c>
      <c r="F2260" t="s">
        <v>3172</v>
      </c>
      <c r="G2260" t="s">
        <v>3209</v>
      </c>
      <c r="H2260" t="s">
        <v>1896</v>
      </c>
      <c r="I2260" s="1">
        <v>2000</v>
      </c>
      <c r="J2260">
        <v>2016</v>
      </c>
    </row>
    <row r="2261" spans="1:10" x14ac:dyDescent="0.2">
      <c r="A2261">
        <v>806080715</v>
      </c>
      <c r="B2261" s="5">
        <v>541660459</v>
      </c>
      <c r="C2261" t="str">
        <f t="shared" si="105"/>
        <v>806080715_2017</v>
      </c>
      <c r="D2261" t="str">
        <f t="shared" si="106"/>
        <v>Trunnell Family Foundation A Florida Charitable Trust_Alliance Defense Fund2017100</v>
      </c>
      <c r="E2261" t="str">
        <f t="shared" si="107"/>
        <v>ProPublica</v>
      </c>
      <c r="F2261" t="s">
        <v>3179</v>
      </c>
      <c r="G2261" t="s">
        <v>3210</v>
      </c>
      <c r="H2261" t="s">
        <v>1896</v>
      </c>
      <c r="I2261" s="1">
        <v>100</v>
      </c>
      <c r="J2261">
        <v>2017</v>
      </c>
    </row>
    <row r="2262" spans="1:10" x14ac:dyDescent="0.2">
      <c r="A2262">
        <v>806080715</v>
      </c>
      <c r="B2262" s="5">
        <v>541660459</v>
      </c>
      <c r="C2262" t="str">
        <f t="shared" si="105"/>
        <v>806080715_2018</v>
      </c>
      <c r="D2262" t="str">
        <f t="shared" si="106"/>
        <v>Trunnell Family Foundation A Florida Charitable Trust_Alliance Defense Fund2018100</v>
      </c>
      <c r="E2262" t="str">
        <f t="shared" si="107"/>
        <v>ProPublica</v>
      </c>
      <c r="F2262" t="s">
        <v>3178</v>
      </c>
      <c r="G2262" t="s">
        <v>3210</v>
      </c>
      <c r="H2262" t="s">
        <v>1896</v>
      </c>
      <c r="I2262" s="1">
        <v>100</v>
      </c>
      <c r="J2262">
        <v>2018</v>
      </c>
    </row>
    <row r="2263" spans="1:10" x14ac:dyDescent="0.2">
      <c r="A2263">
        <v>806080715</v>
      </c>
      <c r="B2263" s="5">
        <v>541660459</v>
      </c>
      <c r="C2263" t="str">
        <f t="shared" si="105"/>
        <v>806080715_2019</v>
      </c>
      <c r="D2263" t="str">
        <f t="shared" si="106"/>
        <v>Trunnell Family Foundation A Florida Charitable Trust_Alliance Defense Fund2019100</v>
      </c>
      <c r="E2263" t="str">
        <f t="shared" si="107"/>
        <v>ProPublica</v>
      </c>
      <c r="F2263" t="s">
        <v>3177</v>
      </c>
      <c r="G2263" t="s">
        <v>3210</v>
      </c>
      <c r="H2263" t="s">
        <v>1896</v>
      </c>
      <c r="I2263" s="1">
        <v>100</v>
      </c>
      <c r="J2263">
        <v>2019</v>
      </c>
    </row>
    <row r="2264" spans="1:10" x14ac:dyDescent="0.2">
      <c r="A2264">
        <v>806080715</v>
      </c>
      <c r="B2264" s="5">
        <v>541660459</v>
      </c>
      <c r="C2264" t="str">
        <f t="shared" si="105"/>
        <v>806080715_2020</v>
      </c>
      <c r="D2264" t="str">
        <f t="shared" si="106"/>
        <v>Trunnell Family Foundation A Florida Charitable Trust_Alliance Defense Fund2020100</v>
      </c>
      <c r="E2264" t="str">
        <f t="shared" si="107"/>
        <v>ProPublica</v>
      </c>
      <c r="F2264" t="s">
        <v>3176</v>
      </c>
      <c r="G2264" t="s">
        <v>3210</v>
      </c>
      <c r="H2264" t="s">
        <v>1896</v>
      </c>
      <c r="I2264" s="1">
        <v>100</v>
      </c>
      <c r="J2264">
        <v>2020</v>
      </c>
    </row>
    <row r="2265" spans="1:10" x14ac:dyDescent="0.2">
      <c r="A2265">
        <v>806080715</v>
      </c>
      <c r="B2265" s="5">
        <v>541660459</v>
      </c>
      <c r="C2265" t="str">
        <f t="shared" si="105"/>
        <v>806080715_2021</v>
      </c>
      <c r="D2265" t="str">
        <f t="shared" si="106"/>
        <v>Trunnell Family Foundation A Florida Charitable Trust_Alliance Defense Fund2021100</v>
      </c>
      <c r="E2265" t="str">
        <f t="shared" si="107"/>
        <v>ProPublica</v>
      </c>
      <c r="F2265" t="s">
        <v>3175</v>
      </c>
      <c r="G2265" t="s">
        <v>3210</v>
      </c>
      <c r="H2265" t="s">
        <v>1896</v>
      </c>
      <c r="I2265" s="1">
        <v>100</v>
      </c>
      <c r="J2265">
        <v>2021</v>
      </c>
    </row>
    <row r="2266" spans="1:10" x14ac:dyDescent="0.2">
      <c r="A2266">
        <v>806080715</v>
      </c>
      <c r="B2266" s="5">
        <v>541660459</v>
      </c>
      <c r="C2266" t="str">
        <f t="shared" si="105"/>
        <v>806080715_2022</v>
      </c>
      <c r="D2266" t="str">
        <f t="shared" si="106"/>
        <v>Trunnell Family Foundation A Florida Charitable Trust_Alliance Defense Fund2022100</v>
      </c>
      <c r="E2266" t="str">
        <f t="shared" si="107"/>
        <v>ProPublica</v>
      </c>
      <c r="F2266" t="s">
        <v>3174</v>
      </c>
      <c r="G2266" t="s">
        <v>3210</v>
      </c>
      <c r="H2266" t="s">
        <v>1896</v>
      </c>
      <c r="I2266" s="1">
        <v>100</v>
      </c>
      <c r="J2266">
        <v>2022</v>
      </c>
    </row>
    <row r="2267" spans="1:10" x14ac:dyDescent="0.2">
      <c r="A2267">
        <v>806080715</v>
      </c>
      <c r="B2267" s="5">
        <v>541660459</v>
      </c>
      <c r="C2267" t="str">
        <f t="shared" si="105"/>
        <v>806080715_2023</v>
      </c>
      <c r="D2267" t="str">
        <f t="shared" si="106"/>
        <v>Trunnell Family Foundation A Florida Charitable Trust_Alliance Defense Fund2023100</v>
      </c>
      <c r="E2267" t="str">
        <f t="shared" si="107"/>
        <v>ProPublica</v>
      </c>
      <c r="F2267" t="s">
        <v>3173</v>
      </c>
      <c r="G2267" t="s">
        <v>3210</v>
      </c>
      <c r="H2267" t="s">
        <v>1896</v>
      </c>
      <c r="I2267" s="1">
        <v>100</v>
      </c>
      <c r="J2267">
        <v>2023</v>
      </c>
    </row>
    <row r="2268" spans="1:10" x14ac:dyDescent="0.2">
      <c r="A2268">
        <v>341852993</v>
      </c>
      <c r="B2268" s="5">
        <v>541660459</v>
      </c>
      <c r="C2268" t="str">
        <f t="shared" si="105"/>
        <v>341852993_2015</v>
      </c>
      <c r="D2268" t="str">
        <f t="shared" si="106"/>
        <v>Trzcinski Foundation_Alliance Defense Fund2015150000</v>
      </c>
      <c r="E2268" t="str">
        <f t="shared" si="107"/>
        <v>ProPublica</v>
      </c>
      <c r="F2268" t="s">
        <v>3185</v>
      </c>
      <c r="G2268" t="s">
        <v>3211</v>
      </c>
      <c r="H2268" t="s">
        <v>1896</v>
      </c>
      <c r="I2268" s="1">
        <v>150000</v>
      </c>
      <c r="J2268">
        <v>2015</v>
      </c>
    </row>
    <row r="2269" spans="1:10" x14ac:dyDescent="0.2">
      <c r="A2269">
        <v>341852993</v>
      </c>
      <c r="B2269" s="5">
        <v>541660459</v>
      </c>
      <c r="C2269" t="str">
        <f t="shared" si="105"/>
        <v>341852993_2016</v>
      </c>
      <c r="D2269" t="str">
        <f t="shared" si="106"/>
        <v>Trzcinski Foundation_Alliance Defense Fund2016150000</v>
      </c>
      <c r="E2269" t="str">
        <f t="shared" si="107"/>
        <v>ProPublica</v>
      </c>
      <c r="F2269" t="s">
        <v>3184</v>
      </c>
      <c r="G2269" t="s">
        <v>3211</v>
      </c>
      <c r="H2269" t="s">
        <v>1896</v>
      </c>
      <c r="I2269" s="1">
        <v>150000</v>
      </c>
      <c r="J2269">
        <v>2016</v>
      </c>
    </row>
    <row r="2270" spans="1:10" x14ac:dyDescent="0.2">
      <c r="A2270">
        <v>341852993</v>
      </c>
      <c r="B2270" s="5">
        <v>541660459</v>
      </c>
      <c r="C2270" t="str">
        <f t="shared" si="105"/>
        <v>341852993_2017</v>
      </c>
      <c r="D2270" t="str">
        <f t="shared" si="106"/>
        <v>Trzcinski Foundation_Alliance Defense Fund2017150000</v>
      </c>
      <c r="E2270" t="str">
        <f t="shared" si="107"/>
        <v>ProPublica</v>
      </c>
      <c r="F2270" t="s">
        <v>3183</v>
      </c>
      <c r="G2270" t="s">
        <v>3211</v>
      </c>
      <c r="H2270" t="s">
        <v>1896</v>
      </c>
      <c r="I2270" s="1">
        <v>150000</v>
      </c>
      <c r="J2270">
        <v>2017</v>
      </c>
    </row>
    <row r="2271" spans="1:10" x14ac:dyDescent="0.2">
      <c r="A2271">
        <v>341852993</v>
      </c>
      <c r="B2271" s="5">
        <v>541660459</v>
      </c>
      <c r="C2271" t="str">
        <f t="shared" si="105"/>
        <v>341852993_2020</v>
      </c>
      <c r="D2271" t="str">
        <f t="shared" si="106"/>
        <v>Trzcinski Foundation_Alliance Defense Fund2020100000</v>
      </c>
      <c r="E2271" t="str">
        <f t="shared" si="107"/>
        <v>ProPublica</v>
      </c>
      <c r="F2271" t="s">
        <v>3182</v>
      </c>
      <c r="G2271" t="s">
        <v>3211</v>
      </c>
      <c r="H2271" t="s">
        <v>1896</v>
      </c>
      <c r="I2271" s="1">
        <v>100000</v>
      </c>
      <c r="J2271">
        <v>2020</v>
      </c>
    </row>
    <row r="2272" spans="1:10" x14ac:dyDescent="0.2">
      <c r="A2272">
        <v>341852993</v>
      </c>
      <c r="B2272" s="5">
        <v>541660459</v>
      </c>
      <c r="C2272" t="str">
        <f t="shared" si="105"/>
        <v>341852993_2021</v>
      </c>
      <c r="D2272" t="str">
        <f t="shared" si="106"/>
        <v>Trzcinski Foundation_Alliance Defense Fund2021262690</v>
      </c>
      <c r="E2272" t="str">
        <f t="shared" si="107"/>
        <v>ProPublica</v>
      </c>
      <c r="F2272" t="s">
        <v>3181</v>
      </c>
      <c r="G2272" t="s">
        <v>3211</v>
      </c>
      <c r="H2272" t="s">
        <v>1896</v>
      </c>
      <c r="I2272" s="1">
        <v>262690</v>
      </c>
      <c r="J2272">
        <v>2021</v>
      </c>
    </row>
    <row r="2273" spans="1:10" x14ac:dyDescent="0.2">
      <c r="A2273">
        <v>341852993</v>
      </c>
      <c r="B2273" s="5">
        <v>541660459</v>
      </c>
      <c r="C2273" t="str">
        <f t="shared" si="105"/>
        <v>341852993_2022</v>
      </c>
      <c r="D2273" t="str">
        <f t="shared" si="106"/>
        <v>Trzcinski Foundation_Alliance Defense Fund2022130326</v>
      </c>
      <c r="E2273" t="str">
        <f t="shared" si="107"/>
        <v>ProPublica</v>
      </c>
      <c r="F2273" t="s">
        <v>3180</v>
      </c>
      <c r="G2273" t="s">
        <v>3211</v>
      </c>
      <c r="H2273" t="s">
        <v>1896</v>
      </c>
      <c r="I2273" s="1">
        <v>130326</v>
      </c>
      <c r="J2273">
        <v>2022</v>
      </c>
    </row>
    <row r="2274" spans="1:10" x14ac:dyDescent="0.2">
      <c r="A2274">
        <v>582399470</v>
      </c>
      <c r="B2274" s="5">
        <v>541660459</v>
      </c>
      <c r="C2274" t="str">
        <f t="shared" si="105"/>
        <v>582399470_2010</v>
      </c>
      <c r="D2274" t="str">
        <f t="shared" si="106"/>
        <v>W L Amos Sr Foundation Inc_Alliance Defense Fund20105000</v>
      </c>
      <c r="E2274" t="str">
        <f t="shared" si="107"/>
        <v>ProPublica</v>
      </c>
      <c r="F2274" t="s">
        <v>3188</v>
      </c>
      <c r="G2274" t="s">
        <v>2563</v>
      </c>
      <c r="H2274" t="s">
        <v>1896</v>
      </c>
      <c r="I2274" s="1">
        <v>5000</v>
      </c>
      <c r="J2274">
        <v>2010</v>
      </c>
    </row>
    <row r="2275" spans="1:10" x14ac:dyDescent="0.2">
      <c r="A2275">
        <v>30469046</v>
      </c>
      <c r="B2275" s="5">
        <v>541660459</v>
      </c>
      <c r="C2275" t="str">
        <f t="shared" si="105"/>
        <v>30469046_2012</v>
      </c>
      <c r="D2275" t="str">
        <f t="shared" si="106"/>
        <v>Wagner Agape Foundation_Alliance Defense Fund20127000</v>
      </c>
      <c r="E2275" t="str">
        <f t="shared" si="107"/>
        <v>ProPublica</v>
      </c>
      <c r="F2275" t="s">
        <v>3194</v>
      </c>
      <c r="G2275" t="s">
        <v>2565</v>
      </c>
      <c r="H2275" t="s">
        <v>1896</v>
      </c>
      <c r="I2275" s="1">
        <v>7000</v>
      </c>
      <c r="J2275">
        <v>2012</v>
      </c>
    </row>
    <row r="2276" spans="1:10" x14ac:dyDescent="0.2">
      <c r="A2276">
        <v>30469046</v>
      </c>
      <c r="B2276" s="5">
        <v>541660459</v>
      </c>
      <c r="C2276" t="str">
        <f t="shared" si="105"/>
        <v>30469046_2013</v>
      </c>
      <c r="D2276" t="str">
        <f t="shared" si="106"/>
        <v>Wagner Agape Foundation_Alliance Defense Fund20137000</v>
      </c>
      <c r="E2276" t="str">
        <f t="shared" si="107"/>
        <v>ProPublica</v>
      </c>
      <c r="F2276" t="s">
        <v>3193</v>
      </c>
      <c r="G2276" t="s">
        <v>2565</v>
      </c>
      <c r="H2276" t="s">
        <v>1896</v>
      </c>
      <c r="I2276" s="1">
        <v>7000</v>
      </c>
      <c r="J2276">
        <v>2013</v>
      </c>
    </row>
    <row r="2277" spans="1:10" x14ac:dyDescent="0.2">
      <c r="A2277">
        <v>30469046</v>
      </c>
      <c r="B2277" s="5">
        <v>541660459</v>
      </c>
      <c r="C2277" t="str">
        <f t="shared" si="105"/>
        <v>30469046_2014</v>
      </c>
      <c r="D2277" t="str">
        <f t="shared" si="106"/>
        <v>Wagner Agape Foundation_Alliance Defense Fund20148000</v>
      </c>
      <c r="E2277" t="str">
        <f t="shared" si="107"/>
        <v>ProPublica</v>
      </c>
      <c r="F2277" t="s">
        <v>3192</v>
      </c>
      <c r="G2277" t="s">
        <v>2565</v>
      </c>
      <c r="H2277" t="s">
        <v>1896</v>
      </c>
      <c r="I2277" s="1">
        <v>8000</v>
      </c>
      <c r="J2277">
        <v>2014</v>
      </c>
    </row>
    <row r="2278" spans="1:10" x14ac:dyDescent="0.2">
      <c r="A2278">
        <v>30469046</v>
      </c>
      <c r="B2278" s="5">
        <v>541660459</v>
      </c>
      <c r="C2278" t="str">
        <f t="shared" si="105"/>
        <v>30469046_2015</v>
      </c>
      <c r="D2278" t="str">
        <f t="shared" si="106"/>
        <v>Wagner Agape Foundation_Alliance Defense Fund20158000</v>
      </c>
      <c r="E2278" t="str">
        <f t="shared" si="107"/>
        <v>ProPublica</v>
      </c>
      <c r="F2278" t="s">
        <v>3191</v>
      </c>
      <c r="G2278" t="s">
        <v>2565</v>
      </c>
      <c r="H2278" t="s">
        <v>1896</v>
      </c>
      <c r="I2278" s="1">
        <v>8000</v>
      </c>
      <c r="J2278">
        <v>2015</v>
      </c>
    </row>
    <row r="2279" spans="1:10" x14ac:dyDescent="0.2">
      <c r="A2279">
        <v>30469046</v>
      </c>
      <c r="B2279" s="5">
        <v>541660459</v>
      </c>
      <c r="C2279" t="str">
        <f t="shared" si="105"/>
        <v>30469046_2016</v>
      </c>
      <c r="D2279" t="str">
        <f t="shared" si="106"/>
        <v>Wagner Agape Foundation_Alliance Defense Fund20168000</v>
      </c>
      <c r="E2279" t="str">
        <f t="shared" si="107"/>
        <v>ProPublica</v>
      </c>
      <c r="F2279" t="s">
        <v>3190</v>
      </c>
      <c r="G2279" t="s">
        <v>2565</v>
      </c>
      <c r="H2279" t="s">
        <v>1896</v>
      </c>
      <c r="I2279" s="1">
        <v>8000</v>
      </c>
      <c r="J2279">
        <v>2016</v>
      </c>
    </row>
    <row r="2280" spans="1:10" x14ac:dyDescent="0.2">
      <c r="A2280">
        <v>30469046</v>
      </c>
      <c r="B2280" s="5">
        <v>541660459</v>
      </c>
      <c r="C2280" t="str">
        <f t="shared" si="105"/>
        <v>30469046_2017</v>
      </c>
      <c r="D2280" t="str">
        <f t="shared" si="106"/>
        <v>Wagner Agape Foundation_Alliance Defense Fund201710000</v>
      </c>
      <c r="E2280" t="str">
        <f t="shared" si="107"/>
        <v>ProPublica</v>
      </c>
      <c r="F2280" t="s">
        <v>3189</v>
      </c>
      <c r="G2280" t="s">
        <v>2565</v>
      </c>
      <c r="H2280" t="s">
        <v>1896</v>
      </c>
      <c r="I2280" s="1">
        <v>10000</v>
      </c>
      <c r="J2280">
        <v>2017</v>
      </c>
    </row>
    <row r="2281" spans="1:10" x14ac:dyDescent="0.2">
      <c r="A2281">
        <v>593156041</v>
      </c>
      <c r="B2281" s="5">
        <v>541660459</v>
      </c>
      <c r="C2281" t="str">
        <f t="shared" si="105"/>
        <v>593156041_2018</v>
      </c>
      <c r="D2281" t="str">
        <f t="shared" si="106"/>
        <v>Warren P and Joanne C Powers Charitable Foundation Inc_Alliance Defense Fund20182000</v>
      </c>
      <c r="E2281" t="str">
        <f t="shared" si="107"/>
        <v>ProPublica</v>
      </c>
      <c r="F2281" t="s">
        <v>3200</v>
      </c>
      <c r="G2281" t="s">
        <v>3216</v>
      </c>
      <c r="H2281" t="s">
        <v>1896</v>
      </c>
      <c r="I2281" s="1">
        <v>2000</v>
      </c>
      <c r="J2281">
        <v>2018</v>
      </c>
    </row>
    <row r="2282" spans="1:10" x14ac:dyDescent="0.2">
      <c r="A2282">
        <v>593156041</v>
      </c>
      <c r="B2282" s="5">
        <v>541660459</v>
      </c>
      <c r="C2282" t="str">
        <f t="shared" si="105"/>
        <v>593156041_2019</v>
      </c>
      <c r="D2282" t="str">
        <f t="shared" si="106"/>
        <v>Warren P and Joanne C Powers Charitable Foundation Inc_Alliance Defense Fund20192000</v>
      </c>
      <c r="E2282" t="str">
        <f t="shared" si="107"/>
        <v>ProPublica</v>
      </c>
      <c r="F2282" t="s">
        <v>3199</v>
      </c>
      <c r="G2282" t="s">
        <v>3216</v>
      </c>
      <c r="H2282" t="s">
        <v>1896</v>
      </c>
      <c r="I2282" s="1">
        <v>2000</v>
      </c>
      <c r="J2282">
        <v>2019</v>
      </c>
    </row>
    <row r="2283" spans="1:10" x14ac:dyDescent="0.2">
      <c r="A2283">
        <v>593156041</v>
      </c>
      <c r="B2283" s="5">
        <v>541660459</v>
      </c>
      <c r="C2283" t="str">
        <f t="shared" si="105"/>
        <v>593156041_2020</v>
      </c>
      <c r="D2283" t="str">
        <f t="shared" si="106"/>
        <v>Warren P and Joanne C Powers Charitable Foundation Inc_Alliance Defense Fund20202000</v>
      </c>
      <c r="E2283" t="str">
        <f t="shared" si="107"/>
        <v>ProPublica</v>
      </c>
      <c r="F2283" t="s">
        <v>3198</v>
      </c>
      <c r="G2283" t="s">
        <v>3216</v>
      </c>
      <c r="H2283" t="s">
        <v>1896</v>
      </c>
      <c r="I2283" s="1">
        <v>2000</v>
      </c>
      <c r="J2283">
        <v>2020</v>
      </c>
    </row>
    <row r="2284" spans="1:10" x14ac:dyDescent="0.2">
      <c r="A2284">
        <v>593156041</v>
      </c>
      <c r="B2284" s="5">
        <v>541660459</v>
      </c>
      <c r="C2284" t="str">
        <f t="shared" si="105"/>
        <v>593156041_2021</v>
      </c>
      <c r="D2284" t="str">
        <f t="shared" si="106"/>
        <v>Warren P and Joanne C Powers Charitable Foundation Inc_Alliance Defense Fund20214000</v>
      </c>
      <c r="E2284" t="str">
        <f t="shared" si="107"/>
        <v>ProPublica</v>
      </c>
      <c r="F2284" t="s">
        <v>3197</v>
      </c>
      <c r="G2284" t="s">
        <v>3216</v>
      </c>
      <c r="H2284" t="s">
        <v>1896</v>
      </c>
      <c r="I2284" s="1">
        <v>4000</v>
      </c>
      <c r="J2284">
        <v>2021</v>
      </c>
    </row>
    <row r="2285" spans="1:10" x14ac:dyDescent="0.2">
      <c r="A2285">
        <v>593156041</v>
      </c>
      <c r="B2285" s="5">
        <v>541660459</v>
      </c>
      <c r="C2285" t="str">
        <f t="shared" si="105"/>
        <v>593156041_2022</v>
      </c>
      <c r="D2285" t="str">
        <f t="shared" si="106"/>
        <v>Warren P and Joanne C Powers Charitable Foundation Inc_Alliance Defense Fund20224000</v>
      </c>
      <c r="E2285" t="str">
        <f t="shared" si="107"/>
        <v>ProPublica</v>
      </c>
      <c r="F2285" t="s">
        <v>3196</v>
      </c>
      <c r="G2285" t="s">
        <v>3216</v>
      </c>
      <c r="H2285" t="s">
        <v>1896</v>
      </c>
      <c r="I2285" s="1">
        <v>4000</v>
      </c>
      <c r="J2285">
        <v>2022</v>
      </c>
    </row>
    <row r="2286" spans="1:10" x14ac:dyDescent="0.2">
      <c r="A2286">
        <v>593156041</v>
      </c>
      <c r="B2286" s="5">
        <v>541660459</v>
      </c>
      <c r="C2286" t="str">
        <f t="shared" si="105"/>
        <v>593156041_2023</v>
      </c>
      <c r="D2286" t="str">
        <f t="shared" si="106"/>
        <v>Warren P and Joanne C Powers Charitable Foundation Inc_Alliance Defense Fund20234000</v>
      </c>
      <c r="E2286" t="str">
        <f t="shared" si="107"/>
        <v>ProPublica</v>
      </c>
      <c r="F2286" t="s">
        <v>3195</v>
      </c>
      <c r="G2286" t="s">
        <v>3216</v>
      </c>
      <c r="H2286" t="s">
        <v>1896</v>
      </c>
      <c r="I2286" s="1">
        <v>4000</v>
      </c>
      <c r="J2286">
        <v>2023</v>
      </c>
    </row>
    <row r="2287" spans="1:10" x14ac:dyDescent="0.2">
      <c r="A2287">
        <v>363480120</v>
      </c>
      <c r="B2287" s="5">
        <v>541660459</v>
      </c>
      <c r="C2287" t="str">
        <f t="shared" si="105"/>
        <v>363480120_2010</v>
      </c>
      <c r="D2287" t="str">
        <f t="shared" si="106"/>
        <v>Wessner Foundation_Alliance Defense Fund201010000</v>
      </c>
      <c r="E2287" t="str">
        <f t="shared" si="107"/>
        <v>ProPublica</v>
      </c>
      <c r="F2287" t="s">
        <v>3201</v>
      </c>
      <c r="G2287" t="s">
        <v>3212</v>
      </c>
      <c r="H2287" t="s">
        <v>1896</v>
      </c>
      <c r="I2287" s="1">
        <v>10000</v>
      </c>
      <c r="J2287">
        <v>2010</v>
      </c>
    </row>
    <row r="2288" spans="1:10" x14ac:dyDescent="0.2">
      <c r="A2288">
        <v>470933520</v>
      </c>
      <c r="B2288" s="5">
        <v>541660459</v>
      </c>
      <c r="C2288" t="str">
        <f t="shared" si="105"/>
        <v>470933520_2011</v>
      </c>
      <c r="D2288" t="str">
        <f t="shared" si="106"/>
        <v>William C Dowling Jr Foundation_Alliance Defense Fund20115000</v>
      </c>
      <c r="E2288" t="str">
        <f t="shared" si="107"/>
        <v>ProPublica</v>
      </c>
      <c r="F2288" t="s">
        <v>3202</v>
      </c>
      <c r="G2288" t="s">
        <v>3213</v>
      </c>
      <c r="H2288" t="s">
        <v>1896</v>
      </c>
      <c r="I2288" s="1">
        <v>5000</v>
      </c>
      <c r="J2288">
        <v>2011</v>
      </c>
    </row>
    <row r="2289" spans="1:15" x14ac:dyDescent="0.2">
      <c r="A2289">
        <v>470933520</v>
      </c>
      <c r="B2289" s="5">
        <v>541660459</v>
      </c>
      <c r="C2289" t="str">
        <f t="shared" si="105"/>
        <v>470933520_2012</v>
      </c>
      <c r="D2289" t="str">
        <f t="shared" si="106"/>
        <v>William C Dowling Jr Foundation_Alliance Defense Fund20122500</v>
      </c>
      <c r="E2289" t="str">
        <f t="shared" si="107"/>
        <v>ProPublica</v>
      </c>
      <c r="F2289" t="s">
        <v>3217</v>
      </c>
      <c r="G2289" t="s">
        <v>3213</v>
      </c>
      <c r="H2289" t="s">
        <v>1896</v>
      </c>
      <c r="I2289" s="1">
        <v>2500</v>
      </c>
      <c r="J2289">
        <v>2012</v>
      </c>
    </row>
    <row r="2290" spans="1:15" x14ac:dyDescent="0.2">
      <c r="A2290">
        <v>541660459</v>
      </c>
      <c r="B2290" s="5">
        <v>861158500</v>
      </c>
      <c r="C2290" t="str">
        <f t="shared" si="105"/>
        <v>541660459_2011</v>
      </c>
      <c r="D2290" t="str">
        <f t="shared" si="106"/>
        <v>Alliance Defending Freedom_Alliance Defense Fund Foundation20111439541</v>
      </c>
      <c r="E2290" t="str">
        <f t="shared" si="107"/>
        <v>CT</v>
      </c>
      <c r="F2290" t="s">
        <v>438</v>
      </c>
      <c r="G2290" t="s">
        <v>322</v>
      </c>
      <c r="H2290" t="s">
        <v>406</v>
      </c>
      <c r="I2290" s="1">
        <v>1439541</v>
      </c>
      <c r="J2290">
        <v>2011</v>
      </c>
    </row>
    <row r="2291" spans="1:15" x14ac:dyDescent="0.2">
      <c r="A2291">
        <v>541660459</v>
      </c>
      <c r="B2291" s="5">
        <v>861158500</v>
      </c>
      <c r="C2291" t="str">
        <f t="shared" si="105"/>
        <v>541660459_2012</v>
      </c>
      <c r="D2291" t="str">
        <f t="shared" si="106"/>
        <v>Alliance Defending Freedom_Alliance Defense Fund Foundation20121404708</v>
      </c>
      <c r="E2291" t="str">
        <f t="shared" si="107"/>
        <v>CT</v>
      </c>
      <c r="F2291" t="s">
        <v>438</v>
      </c>
      <c r="G2291" t="s">
        <v>322</v>
      </c>
      <c r="H2291" t="s">
        <v>406</v>
      </c>
      <c r="I2291" s="1">
        <v>1404708</v>
      </c>
      <c r="J2291">
        <v>2012</v>
      </c>
    </row>
    <row r="2292" spans="1:15" x14ac:dyDescent="0.2">
      <c r="A2292">
        <v>541660459</v>
      </c>
      <c r="B2292" s="5">
        <v>861158500</v>
      </c>
      <c r="C2292" t="str">
        <f t="shared" si="105"/>
        <v>541660459_2013</v>
      </c>
      <c r="D2292" t="str">
        <f t="shared" si="106"/>
        <v>Alliance Defending Freedom_Alliance Defense Fund Foundation20131404708</v>
      </c>
      <c r="E2292" t="str">
        <f t="shared" si="107"/>
        <v>ProPublica</v>
      </c>
      <c r="F2292" t="s">
        <v>436</v>
      </c>
      <c r="G2292" t="s">
        <v>322</v>
      </c>
      <c r="H2292" t="s">
        <v>406</v>
      </c>
      <c r="I2292" s="1">
        <v>1404708</v>
      </c>
      <c r="J2292">
        <v>2013</v>
      </c>
      <c r="K2292" t="s">
        <v>420</v>
      </c>
      <c r="M2292" t="s">
        <v>418</v>
      </c>
      <c r="N2292" t="s">
        <v>16</v>
      </c>
      <c r="O2292" s="7">
        <v>85260</v>
      </c>
    </row>
    <row r="2293" spans="1:15" x14ac:dyDescent="0.2">
      <c r="A2293">
        <v>742829931</v>
      </c>
      <c r="B2293" s="5">
        <v>541660459</v>
      </c>
      <c r="C2293" t="str">
        <f t="shared" si="105"/>
        <v>742829931_2010</v>
      </c>
      <c r="D2293" t="str">
        <f t="shared" si="106"/>
        <v>Debs and Vernelle Gamblin Foundation_Alliance Defense Fund Foundation2010600</v>
      </c>
      <c r="E2293" t="str">
        <f t="shared" si="107"/>
        <v>ProPublica</v>
      </c>
      <c r="F2293" t="s">
        <v>2848</v>
      </c>
      <c r="G2293" t="s">
        <v>2885</v>
      </c>
      <c r="H2293" t="s">
        <v>406</v>
      </c>
      <c r="I2293" s="1">
        <v>600</v>
      </c>
      <c r="J2293">
        <v>2010</v>
      </c>
    </row>
    <row r="2294" spans="1:15" x14ac:dyDescent="0.2">
      <c r="A2294">
        <v>742829931</v>
      </c>
      <c r="B2294" s="5">
        <v>541660459</v>
      </c>
      <c r="C2294" t="str">
        <f t="shared" si="105"/>
        <v>742829931_2011</v>
      </c>
      <c r="D2294" t="str">
        <f t="shared" si="106"/>
        <v>Debs and Vernelle Gamblin Foundation_Alliance Defense Fund Foundation20114000</v>
      </c>
      <c r="E2294" t="str">
        <f t="shared" si="107"/>
        <v>ProPublica</v>
      </c>
      <c r="F2294" t="s">
        <v>2847</v>
      </c>
      <c r="G2294" t="s">
        <v>2885</v>
      </c>
      <c r="H2294" t="s">
        <v>406</v>
      </c>
      <c r="I2294" s="1">
        <v>4000</v>
      </c>
      <c r="J2294">
        <v>2011</v>
      </c>
    </row>
    <row r="2295" spans="1:15" x14ac:dyDescent="0.2">
      <c r="A2295">
        <v>742829931</v>
      </c>
      <c r="B2295" s="5">
        <v>541660459</v>
      </c>
      <c r="C2295" t="str">
        <f t="shared" si="105"/>
        <v>742829931_2012</v>
      </c>
      <c r="D2295" t="str">
        <f t="shared" si="106"/>
        <v>Debs and Vernelle Gamblin Foundation_Alliance Defense Fund Foundation20121200</v>
      </c>
      <c r="E2295" t="str">
        <f t="shared" si="107"/>
        <v>ProPublica</v>
      </c>
      <c r="F2295" t="s">
        <v>2846</v>
      </c>
      <c r="G2295" t="s">
        <v>2885</v>
      </c>
      <c r="H2295" t="s">
        <v>406</v>
      </c>
      <c r="I2295" s="1">
        <v>1200</v>
      </c>
      <c r="J2295">
        <v>2012</v>
      </c>
    </row>
    <row r="2296" spans="1:15" x14ac:dyDescent="0.2">
      <c r="A2296">
        <v>742829931</v>
      </c>
      <c r="B2296" s="5">
        <v>541660459</v>
      </c>
      <c r="C2296" t="str">
        <f t="shared" si="105"/>
        <v>742829931_2013</v>
      </c>
      <c r="D2296" t="str">
        <f t="shared" si="106"/>
        <v>Debs and Vernelle Gamblin Foundation_Alliance Defense Fund Foundation20131000</v>
      </c>
      <c r="E2296" t="str">
        <f t="shared" si="107"/>
        <v>ProPublica</v>
      </c>
      <c r="F2296" t="s">
        <v>2845</v>
      </c>
      <c r="G2296" t="s">
        <v>2885</v>
      </c>
      <c r="H2296" t="s">
        <v>406</v>
      </c>
      <c r="I2296" s="9">
        <v>1000</v>
      </c>
      <c r="J2296">
        <v>2013</v>
      </c>
    </row>
    <row r="2297" spans="1:15" x14ac:dyDescent="0.2">
      <c r="A2297">
        <v>811190021</v>
      </c>
      <c r="B2297" s="5">
        <v>541660459</v>
      </c>
      <c r="C2297" t="str">
        <f t="shared" si="105"/>
        <v>811190021_2019</v>
      </c>
      <c r="D2297" t="str">
        <f t="shared" si="106"/>
        <v>Napa Institute Support Foundation_Alliance Kingdom Builders Foundation201950000</v>
      </c>
      <c r="E2297" t="str">
        <f t="shared" si="107"/>
        <v>ProPublica</v>
      </c>
      <c r="F2297" t="s">
        <v>2704</v>
      </c>
      <c r="G2297" t="s">
        <v>2733</v>
      </c>
      <c r="H2297" t="s">
        <v>2736</v>
      </c>
      <c r="I2297" s="1">
        <v>50000</v>
      </c>
      <c r="J2297">
        <v>2019</v>
      </c>
    </row>
    <row r="2298" spans="1:15" x14ac:dyDescent="0.2">
      <c r="A2298">
        <v>541660459</v>
      </c>
      <c r="C2298" t="str">
        <f t="shared" si="105"/>
        <v>541660459_2007</v>
      </c>
      <c r="D2298" t="str">
        <f t="shared" si="106"/>
        <v>Alliance Defending Freedom_Allianza de Juristas Cristianos20075000</v>
      </c>
      <c r="E2298" t="str">
        <f t="shared" si="107"/>
        <v>CT</v>
      </c>
      <c r="F2298" t="s">
        <v>438</v>
      </c>
      <c r="G2298" t="s">
        <v>322</v>
      </c>
      <c r="H2298" t="s">
        <v>502</v>
      </c>
      <c r="I2298" s="1">
        <v>5000</v>
      </c>
      <c r="J2298">
        <v>2007</v>
      </c>
    </row>
    <row r="2299" spans="1:15" x14ac:dyDescent="0.2">
      <c r="A2299">
        <v>541660459</v>
      </c>
      <c r="B2299" s="5">
        <v>208577410</v>
      </c>
      <c r="C2299" t="str">
        <f t="shared" si="105"/>
        <v>541660459_2018</v>
      </c>
      <c r="D2299" t="str">
        <f t="shared" si="106"/>
        <v>Alliance Defending Freedom_Allied Law Group LLC20187500</v>
      </c>
      <c r="E2299" t="str">
        <f t="shared" si="107"/>
        <v>ProPublica</v>
      </c>
      <c r="F2299" t="s">
        <v>436</v>
      </c>
      <c r="G2299" t="s">
        <v>322</v>
      </c>
      <c r="H2299" t="s">
        <v>184</v>
      </c>
      <c r="I2299" s="1">
        <v>7500</v>
      </c>
      <c r="J2299">
        <v>2018</v>
      </c>
      <c r="K2299" t="s">
        <v>3</v>
      </c>
      <c r="M2299" t="s">
        <v>27</v>
      </c>
      <c r="N2299" t="s">
        <v>28</v>
      </c>
      <c r="O2299" s="7">
        <v>98133</v>
      </c>
    </row>
    <row r="2300" spans="1:15" x14ac:dyDescent="0.2">
      <c r="A2300">
        <v>311663020</v>
      </c>
      <c r="B2300" s="5">
        <v>541660459</v>
      </c>
      <c r="C2300" t="str">
        <f t="shared" si="105"/>
        <v>311663020_2023</v>
      </c>
      <c r="D2300" t="str">
        <f t="shared" si="106"/>
        <v>The US Charitable Gift Trust_Allliance Defending Freedom Foundation202353200</v>
      </c>
      <c r="E2300" t="str">
        <f t="shared" si="107"/>
        <v>ProPublica</v>
      </c>
      <c r="F2300" t="s">
        <v>2727</v>
      </c>
      <c r="G2300" t="s">
        <v>2552</v>
      </c>
      <c r="H2300" t="s">
        <v>2738</v>
      </c>
      <c r="I2300" s="1">
        <v>53200</v>
      </c>
      <c r="J2300">
        <v>2023</v>
      </c>
    </row>
    <row r="2301" spans="1:15" x14ac:dyDescent="0.2">
      <c r="A2301">
        <v>541660459</v>
      </c>
      <c r="B2301" s="5">
        <v>237347367</v>
      </c>
      <c r="C2301" t="str">
        <f t="shared" si="105"/>
        <v>541660459_2022</v>
      </c>
      <c r="D2301" t="str">
        <f t="shared" si="106"/>
        <v>Alliance Defending Freedom_American Association of Pro-Life Obstetricians and Gynecologists202225000</v>
      </c>
      <c r="E2301" t="str">
        <f t="shared" si="107"/>
        <v>ProPublica</v>
      </c>
      <c r="F2301" t="s">
        <v>436</v>
      </c>
      <c r="G2301" t="s">
        <v>322</v>
      </c>
      <c r="H2301" t="s">
        <v>75</v>
      </c>
      <c r="I2301" s="1">
        <v>25000</v>
      </c>
      <c r="J2301">
        <v>2022</v>
      </c>
      <c r="K2301" t="s">
        <v>3</v>
      </c>
      <c r="M2301" t="s">
        <v>76</v>
      </c>
      <c r="N2301" t="s">
        <v>6</v>
      </c>
      <c r="O2301" s="7">
        <v>49111</v>
      </c>
    </row>
    <row r="2302" spans="1:15" x14ac:dyDescent="0.2">
      <c r="A2302">
        <v>541660459</v>
      </c>
      <c r="B2302" s="5">
        <v>237347367</v>
      </c>
      <c r="C2302" t="str">
        <f t="shared" si="105"/>
        <v>541660459_2023</v>
      </c>
      <c r="D2302" t="str">
        <f t="shared" si="106"/>
        <v>Alliance Defending Freedom_American Association of Pro-Life Obstetricians and Gynecologists20239354</v>
      </c>
      <c r="E2302" t="str">
        <f t="shared" si="107"/>
        <v>ProPublica</v>
      </c>
      <c r="F2302" t="s">
        <v>436</v>
      </c>
      <c r="G2302" t="s">
        <v>322</v>
      </c>
      <c r="H2302" t="s">
        <v>75</v>
      </c>
      <c r="I2302" s="1">
        <v>9354</v>
      </c>
      <c r="J2302">
        <v>2023</v>
      </c>
      <c r="K2302" t="s">
        <v>3</v>
      </c>
      <c r="M2302" t="s">
        <v>1</v>
      </c>
      <c r="N2302" t="s">
        <v>2</v>
      </c>
      <c r="O2302" s="7">
        <v>46807</v>
      </c>
    </row>
    <row r="2303" spans="1:15" x14ac:dyDescent="0.2">
      <c r="A2303">
        <v>541660459</v>
      </c>
      <c r="C2303" t="str">
        <f t="shared" si="105"/>
        <v>541660459_2012</v>
      </c>
      <c r="D2303" t="str">
        <f t="shared" si="106"/>
        <v>Alliance Defending Freedom_American Freedom Law Center201217500</v>
      </c>
      <c r="E2303" t="str">
        <f t="shared" si="107"/>
        <v>CT</v>
      </c>
      <c r="F2303" t="s">
        <v>438</v>
      </c>
      <c r="G2303" t="s">
        <v>322</v>
      </c>
      <c r="H2303" t="s">
        <v>4</v>
      </c>
      <c r="I2303" s="1">
        <v>17500</v>
      </c>
      <c r="J2303">
        <v>2012</v>
      </c>
    </row>
    <row r="2304" spans="1:15" x14ac:dyDescent="0.2">
      <c r="A2304">
        <v>541660459</v>
      </c>
      <c r="B2304" s="5">
        <v>452734488</v>
      </c>
      <c r="C2304" t="str">
        <f t="shared" si="105"/>
        <v>541660459_2013</v>
      </c>
      <c r="D2304" t="str">
        <f t="shared" si="106"/>
        <v>Alliance Defending Freedom_American Freedom Law Center201317500</v>
      </c>
      <c r="E2304" t="str">
        <f t="shared" si="107"/>
        <v>ProPublica</v>
      </c>
      <c r="F2304" t="s">
        <v>436</v>
      </c>
      <c r="G2304" t="s">
        <v>322</v>
      </c>
      <c r="H2304" t="s">
        <v>4</v>
      </c>
      <c r="I2304" s="1">
        <v>17500</v>
      </c>
      <c r="J2304">
        <v>2013</v>
      </c>
      <c r="K2304" t="s">
        <v>218</v>
      </c>
      <c r="M2304" t="s">
        <v>419</v>
      </c>
      <c r="N2304" t="s">
        <v>6</v>
      </c>
      <c r="O2304" s="7">
        <v>48113</v>
      </c>
    </row>
    <row r="2305" spans="1:15" x14ac:dyDescent="0.2">
      <c r="A2305">
        <v>541660459</v>
      </c>
      <c r="B2305" s="5">
        <v>452734488</v>
      </c>
      <c r="C2305" t="str">
        <f t="shared" si="105"/>
        <v>541660459_2023</v>
      </c>
      <c r="D2305" t="str">
        <f t="shared" si="106"/>
        <v>Alliance Defending Freedom_American Freedom Law Center202355000</v>
      </c>
      <c r="E2305" t="str">
        <f t="shared" si="107"/>
        <v>ProPublica</v>
      </c>
      <c r="F2305" t="s">
        <v>436</v>
      </c>
      <c r="G2305" t="s">
        <v>322</v>
      </c>
      <c r="H2305" t="s">
        <v>4</v>
      </c>
      <c r="I2305" s="1">
        <v>55000</v>
      </c>
      <c r="J2305">
        <v>2023</v>
      </c>
      <c r="K2305" t="s">
        <v>7</v>
      </c>
      <c r="M2305" t="s">
        <v>5</v>
      </c>
      <c r="N2305" t="s">
        <v>6</v>
      </c>
      <c r="O2305" s="7">
        <v>48113</v>
      </c>
    </row>
    <row r="2306" spans="1:15" x14ac:dyDescent="0.2">
      <c r="A2306">
        <v>541660459</v>
      </c>
      <c r="C2306" t="str">
        <f t="shared" ref="C2306:C2369" si="108">_xlfn.CONCAT(A2306,"_",J2306)</f>
        <v>541660459_2007</v>
      </c>
      <c r="D2306" t="str">
        <f t="shared" ref="D2306:D2369" si="109">_xlfn.CONCAT(G2306,"_",H2306,J2306,I2306)</f>
        <v>Alliance Defending Freedom_American Liberties Institute200712101</v>
      </c>
      <c r="E2306" t="str">
        <f t="shared" ref="E2306:E2369" si="110">IF(ISNUMBER(SEARCH("Conservative",F2306)),"CT",IF(ISNUMBER(SEARCH("Propublica",F2306)),"ProPublica","990"))</f>
        <v>CT</v>
      </c>
      <c r="F2306" t="s">
        <v>438</v>
      </c>
      <c r="G2306" t="s">
        <v>322</v>
      </c>
      <c r="H2306" t="s">
        <v>154</v>
      </c>
      <c r="I2306" s="1">
        <v>12101</v>
      </c>
      <c r="J2306">
        <v>2007</v>
      </c>
    </row>
    <row r="2307" spans="1:15" x14ac:dyDescent="0.2">
      <c r="A2307">
        <v>541660459</v>
      </c>
      <c r="C2307" t="str">
        <f t="shared" si="108"/>
        <v>541660459_2007</v>
      </c>
      <c r="D2307" t="str">
        <f t="shared" si="109"/>
        <v>Alliance Defending Freedom_American Liberties Institute200774386</v>
      </c>
      <c r="E2307" t="str">
        <f t="shared" si="110"/>
        <v>CT</v>
      </c>
      <c r="F2307" t="s">
        <v>438</v>
      </c>
      <c r="G2307" t="s">
        <v>322</v>
      </c>
      <c r="H2307" t="s">
        <v>154</v>
      </c>
      <c r="I2307" s="1">
        <v>74386</v>
      </c>
      <c r="J2307">
        <v>2007</v>
      </c>
    </row>
    <row r="2308" spans="1:15" x14ac:dyDescent="0.2">
      <c r="A2308">
        <v>541660459</v>
      </c>
      <c r="C2308" t="str">
        <f t="shared" si="108"/>
        <v>541660459_2008</v>
      </c>
      <c r="D2308" t="str">
        <f t="shared" si="109"/>
        <v>Alliance Defending Freedom_American Liberties Institute20085164</v>
      </c>
      <c r="E2308" t="str">
        <f t="shared" si="110"/>
        <v>CT</v>
      </c>
      <c r="F2308" t="s">
        <v>438</v>
      </c>
      <c r="G2308" t="s">
        <v>322</v>
      </c>
      <c r="H2308" t="s">
        <v>154</v>
      </c>
      <c r="I2308" s="1">
        <v>5164</v>
      </c>
      <c r="J2308">
        <v>2008</v>
      </c>
    </row>
    <row r="2309" spans="1:15" x14ac:dyDescent="0.2">
      <c r="A2309">
        <v>541660459</v>
      </c>
      <c r="C2309" t="str">
        <f t="shared" si="108"/>
        <v>541660459_2009</v>
      </c>
      <c r="D2309" t="str">
        <f t="shared" si="109"/>
        <v>Alliance Defending Freedom_American Liberties Institute200924980</v>
      </c>
      <c r="E2309" t="str">
        <f t="shared" si="110"/>
        <v>CT</v>
      </c>
      <c r="F2309" t="s">
        <v>438</v>
      </c>
      <c r="G2309" t="s">
        <v>322</v>
      </c>
      <c r="H2309" t="s">
        <v>154</v>
      </c>
      <c r="I2309" s="1">
        <v>24980</v>
      </c>
      <c r="J2309">
        <v>2009</v>
      </c>
    </row>
    <row r="2310" spans="1:15" x14ac:dyDescent="0.2">
      <c r="A2310">
        <v>541660459</v>
      </c>
      <c r="C2310" t="str">
        <f t="shared" si="108"/>
        <v>541660459_2010</v>
      </c>
      <c r="D2310" t="str">
        <f t="shared" si="109"/>
        <v>Alliance Defending Freedom_American Liberties Institute2010110142</v>
      </c>
      <c r="E2310" t="str">
        <f t="shared" si="110"/>
        <v>CT</v>
      </c>
      <c r="F2310" t="s">
        <v>438</v>
      </c>
      <c r="G2310" t="s">
        <v>322</v>
      </c>
      <c r="H2310" t="s">
        <v>154</v>
      </c>
      <c r="I2310" s="1">
        <v>110142</v>
      </c>
      <c r="J2310">
        <v>2010</v>
      </c>
    </row>
    <row r="2311" spans="1:15" x14ac:dyDescent="0.2">
      <c r="A2311">
        <v>541660459</v>
      </c>
      <c r="C2311" t="str">
        <f t="shared" si="108"/>
        <v>541660459_2011</v>
      </c>
      <c r="D2311" t="str">
        <f t="shared" si="109"/>
        <v>Alliance Defending Freedom_American Liberties Institute2011114573</v>
      </c>
      <c r="E2311" t="str">
        <f t="shared" si="110"/>
        <v>CT</v>
      </c>
      <c r="F2311" t="s">
        <v>438</v>
      </c>
      <c r="G2311" t="s">
        <v>322</v>
      </c>
      <c r="H2311" t="s">
        <v>154</v>
      </c>
      <c r="I2311" s="1">
        <v>114573</v>
      </c>
      <c r="J2311">
        <v>2011</v>
      </c>
    </row>
    <row r="2312" spans="1:15" x14ac:dyDescent="0.2">
      <c r="A2312">
        <v>541660459</v>
      </c>
      <c r="C2312" t="str">
        <f t="shared" si="108"/>
        <v>541660459_2012</v>
      </c>
      <c r="D2312" t="str">
        <f t="shared" si="109"/>
        <v>Alliance Defending Freedom_American Liberties Institute2012131165</v>
      </c>
      <c r="E2312" t="str">
        <f t="shared" si="110"/>
        <v>CT</v>
      </c>
      <c r="F2312" t="s">
        <v>438</v>
      </c>
      <c r="G2312" t="s">
        <v>322</v>
      </c>
      <c r="H2312" t="s">
        <v>154</v>
      </c>
      <c r="I2312" s="1">
        <v>131165</v>
      </c>
      <c r="J2312">
        <v>2012</v>
      </c>
    </row>
    <row r="2313" spans="1:15" x14ac:dyDescent="0.2">
      <c r="A2313">
        <v>541660459</v>
      </c>
      <c r="B2313" s="5">
        <v>593309465</v>
      </c>
      <c r="C2313" t="str">
        <f t="shared" si="108"/>
        <v>541660459_2013</v>
      </c>
      <c r="D2313" t="str">
        <f t="shared" si="109"/>
        <v>Alliance Defending Freedom_American Liberties Institute2013131165</v>
      </c>
      <c r="E2313" t="str">
        <f t="shared" si="110"/>
        <v>ProPublica</v>
      </c>
      <c r="F2313" t="s">
        <v>436</v>
      </c>
      <c r="G2313" t="s">
        <v>322</v>
      </c>
      <c r="H2313" t="s">
        <v>154</v>
      </c>
      <c r="I2313" s="1">
        <v>131165</v>
      </c>
      <c r="J2313">
        <v>2013</v>
      </c>
      <c r="K2313" t="s">
        <v>218</v>
      </c>
      <c r="M2313" t="s">
        <v>199</v>
      </c>
      <c r="N2313" t="s">
        <v>13</v>
      </c>
      <c r="O2313" s="7">
        <v>32854</v>
      </c>
    </row>
    <row r="2314" spans="1:15" x14ac:dyDescent="0.2">
      <c r="A2314">
        <v>541660459</v>
      </c>
      <c r="B2314" s="5">
        <v>593309465</v>
      </c>
      <c r="C2314" t="str">
        <f t="shared" si="108"/>
        <v>541660459_2014</v>
      </c>
      <c r="D2314" t="str">
        <f t="shared" si="109"/>
        <v>Alliance Defending Freedom_American Liberties Institute2014101108</v>
      </c>
      <c r="E2314" t="str">
        <f t="shared" si="110"/>
        <v>ProPublica</v>
      </c>
      <c r="F2314" t="s">
        <v>436</v>
      </c>
      <c r="G2314" t="s">
        <v>322</v>
      </c>
      <c r="H2314" t="s">
        <v>154</v>
      </c>
      <c r="I2314" s="1">
        <v>101108</v>
      </c>
      <c r="J2314">
        <v>2014</v>
      </c>
      <c r="K2314" t="s">
        <v>304</v>
      </c>
      <c r="M2314" t="s">
        <v>199</v>
      </c>
      <c r="N2314" t="s">
        <v>13</v>
      </c>
      <c r="O2314" s="7">
        <v>32854</v>
      </c>
    </row>
    <row r="2315" spans="1:15" x14ac:dyDescent="0.2">
      <c r="A2315">
        <v>541660459</v>
      </c>
      <c r="B2315" s="5">
        <v>593309465</v>
      </c>
      <c r="C2315" t="str">
        <f t="shared" si="108"/>
        <v>541660459_2015</v>
      </c>
      <c r="D2315" t="str">
        <f t="shared" si="109"/>
        <v>Alliance Defending Freedom_American Liberties Institute201520591</v>
      </c>
      <c r="E2315" t="str">
        <f t="shared" si="110"/>
        <v>ProPublica</v>
      </c>
      <c r="F2315" t="s">
        <v>436</v>
      </c>
      <c r="G2315" t="s">
        <v>322</v>
      </c>
      <c r="H2315" t="s">
        <v>154</v>
      </c>
      <c r="I2315" s="1">
        <v>20591</v>
      </c>
      <c r="J2315">
        <v>2015</v>
      </c>
      <c r="K2315" t="s">
        <v>237</v>
      </c>
      <c r="M2315" t="s">
        <v>199</v>
      </c>
      <c r="N2315" t="s">
        <v>13</v>
      </c>
      <c r="O2315" s="7">
        <v>32854</v>
      </c>
    </row>
    <row r="2316" spans="1:15" x14ac:dyDescent="0.2">
      <c r="A2316">
        <v>541660459</v>
      </c>
      <c r="B2316" s="5">
        <v>593309465</v>
      </c>
      <c r="C2316" t="str">
        <f t="shared" si="108"/>
        <v>541660459_2016</v>
      </c>
      <c r="D2316" t="str">
        <f t="shared" si="109"/>
        <v>Alliance Defending Freedom_American Liberties Institute201660000</v>
      </c>
      <c r="E2316" t="str">
        <f t="shared" si="110"/>
        <v>ProPublica</v>
      </c>
      <c r="F2316" t="s">
        <v>436</v>
      </c>
      <c r="G2316" t="s">
        <v>322</v>
      </c>
      <c r="H2316" t="s">
        <v>154</v>
      </c>
      <c r="I2316" s="1">
        <v>60000</v>
      </c>
      <c r="J2316">
        <v>2016</v>
      </c>
      <c r="K2316" t="s">
        <v>234</v>
      </c>
      <c r="M2316" t="s">
        <v>199</v>
      </c>
      <c r="N2316" t="s">
        <v>13</v>
      </c>
      <c r="O2316" s="7">
        <v>32854</v>
      </c>
    </row>
    <row r="2317" spans="1:15" x14ac:dyDescent="0.2">
      <c r="A2317">
        <v>541660459</v>
      </c>
      <c r="B2317" s="5">
        <v>593309465</v>
      </c>
      <c r="C2317" t="str">
        <f t="shared" si="108"/>
        <v>541660459_2017</v>
      </c>
      <c r="D2317" t="str">
        <f t="shared" si="109"/>
        <v>Alliance Defending Freedom_American Liberties Institute2017324213</v>
      </c>
      <c r="E2317" t="str">
        <f t="shared" si="110"/>
        <v>ProPublica</v>
      </c>
      <c r="F2317" t="s">
        <v>436</v>
      </c>
      <c r="G2317" t="s">
        <v>322</v>
      </c>
      <c r="H2317" t="s">
        <v>154</v>
      </c>
      <c r="I2317" s="1">
        <v>324213</v>
      </c>
      <c r="J2317">
        <v>2017</v>
      </c>
      <c r="K2317" t="s">
        <v>200</v>
      </c>
      <c r="M2317" t="s">
        <v>199</v>
      </c>
      <c r="N2317" t="s">
        <v>13</v>
      </c>
      <c r="O2317" s="7">
        <v>32854</v>
      </c>
    </row>
    <row r="2318" spans="1:15" x14ac:dyDescent="0.2">
      <c r="A2318">
        <v>541660459</v>
      </c>
      <c r="B2318" s="5">
        <v>593309465</v>
      </c>
      <c r="C2318" t="str">
        <f t="shared" si="108"/>
        <v>541660459_2018</v>
      </c>
      <c r="D2318" t="str">
        <f t="shared" si="109"/>
        <v>Alliance Defending Freedom_American Liberties Institute2018145984</v>
      </c>
      <c r="E2318" t="str">
        <f t="shared" si="110"/>
        <v>ProPublica</v>
      </c>
      <c r="F2318" t="s">
        <v>436</v>
      </c>
      <c r="G2318" t="s">
        <v>322</v>
      </c>
      <c r="H2318" t="s">
        <v>154</v>
      </c>
      <c r="I2318" s="1">
        <v>145984</v>
      </c>
      <c r="J2318">
        <v>2018</v>
      </c>
      <c r="K2318" t="s">
        <v>185</v>
      </c>
      <c r="M2318" t="s">
        <v>155</v>
      </c>
      <c r="N2318" t="s">
        <v>13</v>
      </c>
      <c r="O2318" s="7">
        <v>32854</v>
      </c>
    </row>
    <row r="2319" spans="1:15" x14ac:dyDescent="0.2">
      <c r="A2319">
        <v>541660459</v>
      </c>
      <c r="B2319" s="5">
        <v>593309465</v>
      </c>
      <c r="C2319" t="str">
        <f t="shared" si="108"/>
        <v>541660459_2019</v>
      </c>
      <c r="D2319" t="str">
        <f t="shared" si="109"/>
        <v>Alliance Defending Freedom_American Liberties Institute2019193610</v>
      </c>
      <c r="E2319" t="str">
        <f t="shared" si="110"/>
        <v>ProPublica</v>
      </c>
      <c r="F2319" t="s">
        <v>436</v>
      </c>
      <c r="G2319" t="s">
        <v>322</v>
      </c>
      <c r="H2319" t="s">
        <v>154</v>
      </c>
      <c r="I2319" s="1">
        <v>193610</v>
      </c>
      <c r="J2319">
        <v>2019</v>
      </c>
      <c r="K2319" t="s">
        <v>156</v>
      </c>
      <c r="M2319" t="s">
        <v>155</v>
      </c>
      <c r="N2319" t="s">
        <v>13</v>
      </c>
      <c r="O2319" s="7">
        <v>32854</v>
      </c>
    </row>
    <row r="2320" spans="1:15" x14ac:dyDescent="0.2">
      <c r="A2320">
        <v>541660459</v>
      </c>
      <c r="C2320" t="str">
        <f t="shared" si="108"/>
        <v>541660459_2007</v>
      </c>
      <c r="D2320" t="str">
        <f t="shared" si="109"/>
        <v>Alliance Defending Freedom_Americans United for Life20071500</v>
      </c>
      <c r="E2320" t="str">
        <f t="shared" si="110"/>
        <v>CT</v>
      </c>
      <c r="F2320" t="s">
        <v>438</v>
      </c>
      <c r="G2320" t="s">
        <v>322</v>
      </c>
      <c r="H2320" t="s">
        <v>476</v>
      </c>
      <c r="I2320" s="1">
        <v>1500</v>
      </c>
      <c r="J2320">
        <v>2007</v>
      </c>
    </row>
    <row r="2321" spans="1:15" x14ac:dyDescent="0.2">
      <c r="A2321">
        <v>541660459</v>
      </c>
      <c r="C2321" t="str">
        <f t="shared" si="108"/>
        <v>541660459_2007</v>
      </c>
      <c r="D2321" t="str">
        <f t="shared" si="109"/>
        <v>Alliance Defending Freedom_Americans United for Life2007500</v>
      </c>
      <c r="E2321" t="str">
        <f t="shared" si="110"/>
        <v>CT</v>
      </c>
      <c r="F2321" t="s">
        <v>438</v>
      </c>
      <c r="G2321" t="s">
        <v>322</v>
      </c>
      <c r="H2321" t="s">
        <v>476</v>
      </c>
      <c r="I2321" s="1">
        <v>500</v>
      </c>
      <c r="J2321">
        <v>2007</v>
      </c>
    </row>
    <row r="2322" spans="1:15" x14ac:dyDescent="0.2">
      <c r="A2322">
        <v>541660459</v>
      </c>
      <c r="C2322" t="str">
        <f t="shared" si="108"/>
        <v>541660459_2009</v>
      </c>
      <c r="D2322" t="str">
        <f t="shared" si="109"/>
        <v>Alliance Defending Freedom_Americans United for Life200910000</v>
      </c>
      <c r="E2322" t="str">
        <f t="shared" si="110"/>
        <v>CT</v>
      </c>
      <c r="F2322" t="s">
        <v>438</v>
      </c>
      <c r="G2322" t="s">
        <v>322</v>
      </c>
      <c r="H2322" t="s">
        <v>476</v>
      </c>
      <c r="I2322" s="1">
        <v>10000</v>
      </c>
      <c r="J2322">
        <v>2009</v>
      </c>
    </row>
    <row r="2323" spans="1:15" x14ac:dyDescent="0.2">
      <c r="A2323">
        <v>541660459</v>
      </c>
      <c r="C2323" t="str">
        <f t="shared" si="108"/>
        <v>541660459_2011</v>
      </c>
      <c r="D2323" t="str">
        <f t="shared" si="109"/>
        <v>Alliance Defending Freedom_Americans United For Life - Texas20117500</v>
      </c>
      <c r="E2323" t="str">
        <f t="shared" si="110"/>
        <v>CT</v>
      </c>
      <c r="F2323" t="s">
        <v>438</v>
      </c>
      <c r="G2323" t="s">
        <v>322</v>
      </c>
      <c r="H2323" t="s">
        <v>439</v>
      </c>
      <c r="I2323" s="1">
        <v>7500</v>
      </c>
      <c r="J2323">
        <v>2011</v>
      </c>
    </row>
    <row r="2324" spans="1:15" x14ac:dyDescent="0.2">
      <c r="A2324">
        <v>541660459</v>
      </c>
      <c r="B2324" s="5">
        <v>270188415</v>
      </c>
      <c r="C2324" t="str">
        <f t="shared" si="108"/>
        <v>541660459_2015</v>
      </c>
      <c r="D2324" t="str">
        <f t="shared" si="109"/>
        <v>Alliance Defending Freedom_Arago Law Firm20158348</v>
      </c>
      <c r="E2324" t="str">
        <f t="shared" si="110"/>
        <v>ProPublica</v>
      </c>
      <c r="F2324" t="s">
        <v>436</v>
      </c>
      <c r="G2324" t="s">
        <v>322</v>
      </c>
      <c r="H2324" t="s">
        <v>333</v>
      </c>
      <c r="I2324" s="1">
        <v>8348</v>
      </c>
      <c r="J2324">
        <v>2015</v>
      </c>
      <c r="K2324" t="s">
        <v>210</v>
      </c>
      <c r="M2324" t="s">
        <v>222</v>
      </c>
      <c r="N2324" t="s">
        <v>13</v>
      </c>
      <c r="O2324" s="7">
        <v>34745</v>
      </c>
    </row>
    <row r="2325" spans="1:15" x14ac:dyDescent="0.2">
      <c r="A2325">
        <v>541660459</v>
      </c>
      <c r="B2325" s="5">
        <v>270188415</v>
      </c>
      <c r="C2325" t="str">
        <f t="shared" si="108"/>
        <v>541660459_2017</v>
      </c>
      <c r="D2325" t="str">
        <f t="shared" si="109"/>
        <v>Alliance Defending Freedom_Arago Law Firm201712212</v>
      </c>
      <c r="E2325" t="str">
        <f t="shared" si="110"/>
        <v>ProPublica</v>
      </c>
      <c r="F2325" t="s">
        <v>436</v>
      </c>
      <c r="G2325" t="s">
        <v>322</v>
      </c>
      <c r="H2325" t="s">
        <v>333</v>
      </c>
      <c r="I2325" s="1">
        <v>12212</v>
      </c>
      <c r="J2325">
        <v>2017</v>
      </c>
      <c r="K2325" t="s">
        <v>200</v>
      </c>
      <c r="M2325" t="s">
        <v>222</v>
      </c>
      <c r="N2325" t="s">
        <v>13</v>
      </c>
      <c r="O2325" s="7">
        <v>34745</v>
      </c>
    </row>
    <row r="2326" spans="1:15" x14ac:dyDescent="0.2">
      <c r="A2326">
        <v>541660459</v>
      </c>
      <c r="B2326" s="5">
        <v>270188415</v>
      </c>
      <c r="C2326" t="str">
        <f t="shared" si="108"/>
        <v>541660459_2019</v>
      </c>
      <c r="D2326" t="str">
        <f t="shared" si="109"/>
        <v>Alliance Defending Freedom_Arago Law Firm201921238</v>
      </c>
      <c r="E2326" t="str">
        <f t="shared" si="110"/>
        <v>ProPublica</v>
      </c>
      <c r="F2326" t="s">
        <v>436</v>
      </c>
      <c r="G2326" t="s">
        <v>322</v>
      </c>
      <c r="H2326" t="s">
        <v>333</v>
      </c>
      <c r="I2326" s="1">
        <v>21238</v>
      </c>
      <c r="J2326">
        <v>2019</v>
      </c>
      <c r="K2326" t="s">
        <v>3</v>
      </c>
      <c r="M2326" t="s">
        <v>157</v>
      </c>
      <c r="N2326" t="s">
        <v>13</v>
      </c>
      <c r="O2326" s="7">
        <v>34745</v>
      </c>
    </row>
    <row r="2327" spans="1:15" x14ac:dyDescent="0.2">
      <c r="A2327">
        <v>541660459</v>
      </c>
      <c r="C2327" t="str">
        <f t="shared" si="108"/>
        <v>541660459_2008</v>
      </c>
      <c r="D2327" t="str">
        <f t="shared" si="109"/>
        <v>Alliance Defending Freedom_Association of Christian Schools International20089896</v>
      </c>
      <c r="E2327" t="str">
        <f t="shared" si="110"/>
        <v>CT</v>
      </c>
      <c r="F2327" t="s">
        <v>438</v>
      </c>
      <c r="G2327" t="s">
        <v>322</v>
      </c>
      <c r="H2327" t="s">
        <v>434</v>
      </c>
      <c r="I2327" s="1">
        <v>9896</v>
      </c>
      <c r="J2327">
        <v>2008</v>
      </c>
    </row>
    <row r="2328" spans="1:15" x14ac:dyDescent="0.2">
      <c r="A2328">
        <v>541660459</v>
      </c>
      <c r="C2328" t="str">
        <f t="shared" si="108"/>
        <v>541660459_2011</v>
      </c>
      <c r="D2328" t="str">
        <f t="shared" si="109"/>
        <v>Alliance Defending Freedom_Association of Christian Schools International20115120</v>
      </c>
      <c r="E2328" t="str">
        <f t="shared" si="110"/>
        <v>CT</v>
      </c>
      <c r="F2328" t="s">
        <v>438</v>
      </c>
      <c r="G2328" t="s">
        <v>322</v>
      </c>
      <c r="H2328" t="s">
        <v>434</v>
      </c>
      <c r="I2328" s="1">
        <v>5120</v>
      </c>
      <c r="J2328">
        <v>2011</v>
      </c>
    </row>
    <row r="2329" spans="1:15" x14ac:dyDescent="0.2">
      <c r="A2329">
        <v>541660459</v>
      </c>
      <c r="B2329" s="5">
        <v>462082757</v>
      </c>
      <c r="C2329" t="str">
        <f t="shared" si="108"/>
        <v>541660459_2018</v>
      </c>
      <c r="D2329" t="str">
        <f t="shared" si="109"/>
        <v>Alliance Defending Freedom_Austin Institute for the Study of Family and Culture201840000</v>
      </c>
      <c r="E2329" t="str">
        <f t="shared" si="110"/>
        <v>ProPublica</v>
      </c>
      <c r="F2329" t="s">
        <v>436</v>
      </c>
      <c r="G2329" t="s">
        <v>322</v>
      </c>
      <c r="H2329" t="s">
        <v>186</v>
      </c>
      <c r="I2329" s="1">
        <v>40000</v>
      </c>
      <c r="J2329">
        <v>2018</v>
      </c>
      <c r="K2329" t="s">
        <v>20</v>
      </c>
      <c r="M2329" t="s">
        <v>46</v>
      </c>
      <c r="N2329" t="s">
        <v>47</v>
      </c>
      <c r="O2329" s="7">
        <v>78705</v>
      </c>
    </row>
    <row r="2330" spans="1:15" x14ac:dyDescent="0.2">
      <c r="A2330">
        <v>541660459</v>
      </c>
      <c r="C2330" t="str">
        <f t="shared" si="108"/>
        <v>541660459_2007</v>
      </c>
      <c r="D2330" t="str">
        <f t="shared" si="109"/>
        <v>Alliance Defending Freedom_Ave Maria School of Law2007600</v>
      </c>
      <c r="E2330" t="str">
        <f t="shared" si="110"/>
        <v>CT</v>
      </c>
      <c r="F2330" t="s">
        <v>438</v>
      </c>
      <c r="G2330" t="s">
        <v>322</v>
      </c>
      <c r="H2330" t="s">
        <v>503</v>
      </c>
      <c r="I2330" s="1">
        <v>600</v>
      </c>
      <c r="J2330">
        <v>2007</v>
      </c>
    </row>
    <row r="2331" spans="1:15" x14ac:dyDescent="0.2">
      <c r="A2331">
        <v>541660459</v>
      </c>
      <c r="C2331" t="str">
        <f t="shared" si="108"/>
        <v>541660459_2007</v>
      </c>
      <c r="D2331" t="str">
        <f t="shared" si="109"/>
        <v>Alliance Defending Freedom_Beth-El All Nations200710000</v>
      </c>
      <c r="E2331" t="str">
        <f t="shared" si="110"/>
        <v>CT</v>
      </c>
      <c r="F2331" t="s">
        <v>438</v>
      </c>
      <c r="G2331" t="s">
        <v>322</v>
      </c>
      <c r="H2331" t="s">
        <v>493</v>
      </c>
      <c r="I2331" s="1">
        <v>10000</v>
      </c>
      <c r="J2331">
        <v>2007</v>
      </c>
    </row>
    <row r="2332" spans="1:15" x14ac:dyDescent="0.2">
      <c r="A2332">
        <v>541660459</v>
      </c>
      <c r="C2332" t="str">
        <f t="shared" si="108"/>
        <v>541660459_2008</v>
      </c>
      <c r="D2332" t="str">
        <f t="shared" si="109"/>
        <v>Alliance Defending Freedom_Beth-El All Nations20085346</v>
      </c>
      <c r="E2332" t="str">
        <f t="shared" si="110"/>
        <v>CT</v>
      </c>
      <c r="F2332" t="s">
        <v>438</v>
      </c>
      <c r="G2332" t="s">
        <v>322</v>
      </c>
      <c r="H2332" t="s">
        <v>493</v>
      </c>
      <c r="I2332" s="1">
        <v>5346</v>
      </c>
      <c r="J2332">
        <v>2008</v>
      </c>
    </row>
    <row r="2333" spans="1:15" x14ac:dyDescent="0.2">
      <c r="A2333">
        <v>541660459</v>
      </c>
      <c r="C2333" t="str">
        <f t="shared" si="108"/>
        <v>541660459_2007</v>
      </c>
      <c r="D2333" t="str">
        <f t="shared" si="109"/>
        <v>Alliance Defending Freedom_Bioethics Defense Fund - AZ20072125</v>
      </c>
      <c r="E2333" t="str">
        <f t="shared" si="110"/>
        <v>CT</v>
      </c>
      <c r="F2333" t="s">
        <v>438</v>
      </c>
      <c r="G2333" t="s">
        <v>322</v>
      </c>
      <c r="H2333" t="s">
        <v>124</v>
      </c>
      <c r="I2333" s="1">
        <v>2125</v>
      </c>
      <c r="J2333">
        <v>2007</v>
      </c>
    </row>
    <row r="2334" spans="1:15" x14ac:dyDescent="0.2">
      <c r="A2334">
        <v>541660459</v>
      </c>
      <c r="C2334" t="str">
        <f t="shared" si="108"/>
        <v>541660459_2011</v>
      </c>
      <c r="D2334" t="str">
        <f t="shared" si="109"/>
        <v>Alliance Defending Freedom_Bioethics Defense Fund - AZ20117500</v>
      </c>
      <c r="E2334" t="str">
        <f t="shared" si="110"/>
        <v>CT</v>
      </c>
      <c r="F2334" t="s">
        <v>438</v>
      </c>
      <c r="G2334" t="s">
        <v>322</v>
      </c>
      <c r="H2334" t="s">
        <v>124</v>
      </c>
      <c r="I2334" s="1">
        <v>7500</v>
      </c>
      <c r="J2334">
        <v>2011</v>
      </c>
    </row>
    <row r="2335" spans="1:15" x14ac:dyDescent="0.2">
      <c r="A2335">
        <v>541660459</v>
      </c>
      <c r="B2335"/>
      <c r="C2335" t="str">
        <f t="shared" si="108"/>
        <v>541660459_2012</v>
      </c>
      <c r="D2335" t="str">
        <f t="shared" si="109"/>
        <v>Alliance Defending Freedom_Bioethics Defense Fund - AZ201212500</v>
      </c>
      <c r="E2335" t="str">
        <f t="shared" si="110"/>
        <v>CT</v>
      </c>
      <c r="F2335" t="s">
        <v>438</v>
      </c>
      <c r="G2335" t="s">
        <v>322</v>
      </c>
      <c r="H2335" t="s">
        <v>124</v>
      </c>
      <c r="I2335" s="1">
        <v>12500</v>
      </c>
      <c r="J2335">
        <v>2012</v>
      </c>
      <c r="O2335"/>
    </row>
    <row r="2336" spans="1:15" x14ac:dyDescent="0.2">
      <c r="A2336">
        <v>541660459</v>
      </c>
      <c r="B2336" s="5">
        <v>721528820</v>
      </c>
      <c r="C2336" t="str">
        <f t="shared" si="108"/>
        <v>541660459_2013</v>
      </c>
      <c r="D2336" t="str">
        <f t="shared" si="109"/>
        <v>Alliance Defending Freedom_Bioethics Defense Fund - AZ201312500</v>
      </c>
      <c r="E2336" t="str">
        <f t="shared" si="110"/>
        <v>ProPublica</v>
      </c>
      <c r="F2336" t="s">
        <v>436</v>
      </c>
      <c r="G2336" t="s">
        <v>322</v>
      </c>
      <c r="H2336" t="s">
        <v>124</v>
      </c>
      <c r="I2336" s="1">
        <v>12500</v>
      </c>
      <c r="J2336">
        <v>2013</v>
      </c>
      <c r="K2336" t="s">
        <v>421</v>
      </c>
      <c r="M2336" t="s">
        <v>227</v>
      </c>
      <c r="N2336" t="s">
        <v>16</v>
      </c>
      <c r="O2336" s="7">
        <v>85254</v>
      </c>
    </row>
    <row r="2337" spans="1:15" x14ac:dyDescent="0.2">
      <c r="A2337">
        <v>541660459</v>
      </c>
      <c r="B2337" s="5">
        <v>721528822</v>
      </c>
      <c r="C2337" t="str">
        <f t="shared" si="108"/>
        <v>541660459_2015</v>
      </c>
      <c r="D2337" t="str">
        <f t="shared" si="109"/>
        <v>Alliance Defending Freedom_Bioethics Defense Fund - AZ201523887</v>
      </c>
      <c r="E2337" t="str">
        <f t="shared" si="110"/>
        <v>ProPublica</v>
      </c>
      <c r="F2337" t="s">
        <v>436</v>
      </c>
      <c r="G2337" t="s">
        <v>322</v>
      </c>
      <c r="H2337" t="s">
        <v>124</v>
      </c>
      <c r="I2337" s="1">
        <v>23887</v>
      </c>
      <c r="J2337">
        <v>2015</v>
      </c>
      <c r="K2337" t="s">
        <v>210</v>
      </c>
      <c r="M2337" t="s">
        <v>227</v>
      </c>
      <c r="N2337" t="s">
        <v>16</v>
      </c>
      <c r="O2337" s="7">
        <v>85254</v>
      </c>
    </row>
    <row r="2338" spans="1:15" x14ac:dyDescent="0.2">
      <c r="A2338">
        <v>541660459</v>
      </c>
      <c r="B2338" s="5">
        <v>721528822</v>
      </c>
      <c r="C2338" t="str">
        <f t="shared" si="108"/>
        <v>541660459_2016</v>
      </c>
      <c r="D2338" t="str">
        <f t="shared" si="109"/>
        <v>Alliance Defending Freedom_Bioethics Defense Fund - AZ201635000</v>
      </c>
      <c r="E2338" t="str">
        <f t="shared" si="110"/>
        <v>ProPublica</v>
      </c>
      <c r="F2338" t="s">
        <v>436</v>
      </c>
      <c r="G2338" t="s">
        <v>322</v>
      </c>
      <c r="H2338" t="s">
        <v>124</v>
      </c>
      <c r="I2338" s="1">
        <v>35000</v>
      </c>
      <c r="J2338">
        <v>2016</v>
      </c>
      <c r="K2338" t="s">
        <v>235</v>
      </c>
      <c r="M2338" t="s">
        <v>227</v>
      </c>
      <c r="N2338" t="s">
        <v>16</v>
      </c>
      <c r="O2338" s="7">
        <v>85254</v>
      </c>
    </row>
    <row r="2339" spans="1:15" x14ac:dyDescent="0.2">
      <c r="A2339">
        <v>541660459</v>
      </c>
      <c r="B2339" s="5">
        <v>721528220</v>
      </c>
      <c r="C2339" t="str">
        <f t="shared" si="108"/>
        <v>541660459_2020</v>
      </c>
      <c r="D2339" t="str">
        <f t="shared" si="109"/>
        <v>Alliance Defending Freedom_Bioethics Defense Fund - AZ202010000</v>
      </c>
      <c r="E2339" t="str">
        <f t="shared" si="110"/>
        <v>ProPublica</v>
      </c>
      <c r="F2339" t="s">
        <v>436</v>
      </c>
      <c r="G2339" t="s">
        <v>322</v>
      </c>
      <c r="H2339" t="s">
        <v>124</v>
      </c>
      <c r="I2339" s="1">
        <v>10000</v>
      </c>
      <c r="J2339">
        <v>2020</v>
      </c>
      <c r="K2339" t="s">
        <v>7</v>
      </c>
      <c r="M2339" t="s">
        <v>71</v>
      </c>
      <c r="N2339" t="s">
        <v>16</v>
      </c>
      <c r="O2339" s="7">
        <v>85254</v>
      </c>
    </row>
    <row r="2340" spans="1:15" x14ac:dyDescent="0.2">
      <c r="A2340">
        <v>541660459</v>
      </c>
      <c r="B2340" s="5">
        <v>541563619</v>
      </c>
      <c r="C2340" t="str">
        <f t="shared" si="108"/>
        <v>541660459_2023</v>
      </c>
      <c r="D2340" t="str">
        <f t="shared" si="109"/>
        <v>Alliance Defending Freedom_Boat People SOS20235783</v>
      </c>
      <c r="E2340" t="str">
        <f t="shared" si="110"/>
        <v>ProPublica</v>
      </c>
      <c r="F2340" t="s">
        <v>436</v>
      </c>
      <c r="G2340" t="s">
        <v>322</v>
      </c>
      <c r="H2340" t="s">
        <v>8</v>
      </c>
      <c r="I2340" s="1">
        <v>5783</v>
      </c>
      <c r="J2340">
        <v>2023</v>
      </c>
      <c r="K2340" t="s">
        <v>7</v>
      </c>
      <c r="M2340" t="s">
        <v>9</v>
      </c>
      <c r="N2340" t="s">
        <v>10</v>
      </c>
      <c r="O2340" s="7">
        <v>22041</v>
      </c>
    </row>
    <row r="2341" spans="1:15" x14ac:dyDescent="0.2">
      <c r="A2341">
        <v>541660459</v>
      </c>
      <c r="B2341" s="5">
        <v>508729948</v>
      </c>
      <c r="C2341" t="str">
        <f t="shared" si="108"/>
        <v>541660459_2015</v>
      </c>
      <c r="D2341" t="str">
        <f t="shared" si="109"/>
        <v>Alliance Defending Freedom_Bradley L Hahn PC201510000</v>
      </c>
      <c r="E2341" t="str">
        <f t="shared" si="110"/>
        <v>ProPublica</v>
      </c>
      <c r="F2341" t="s">
        <v>436</v>
      </c>
      <c r="G2341" t="s">
        <v>322</v>
      </c>
      <c r="H2341" t="s">
        <v>351</v>
      </c>
      <c r="I2341" s="1">
        <v>10000</v>
      </c>
      <c r="J2341">
        <v>2015</v>
      </c>
      <c r="K2341" t="s">
        <v>218</v>
      </c>
      <c r="M2341" t="s">
        <v>267</v>
      </c>
      <c r="N2341" t="s">
        <v>16</v>
      </c>
      <c r="O2341" s="7">
        <v>85282</v>
      </c>
    </row>
    <row r="2342" spans="1:15" x14ac:dyDescent="0.2">
      <c r="A2342">
        <v>541660459</v>
      </c>
      <c r="C2342" t="str">
        <f t="shared" si="108"/>
        <v>541660459_2010</v>
      </c>
      <c r="D2342" t="str">
        <f t="shared" si="109"/>
        <v>Alliance Defending Freedom_Brena Bell &amp; Clarkson201030296</v>
      </c>
      <c r="E2342" t="str">
        <f t="shared" si="110"/>
        <v>CT</v>
      </c>
      <c r="F2342" t="s">
        <v>438</v>
      </c>
      <c r="G2342" t="s">
        <v>322</v>
      </c>
      <c r="H2342" t="s">
        <v>440</v>
      </c>
      <c r="I2342" s="1">
        <v>30296</v>
      </c>
      <c r="J2342">
        <v>2010</v>
      </c>
    </row>
    <row r="2343" spans="1:15" x14ac:dyDescent="0.2">
      <c r="A2343">
        <v>541660459</v>
      </c>
      <c r="C2343" t="str">
        <f t="shared" si="108"/>
        <v>541660459_2011</v>
      </c>
      <c r="D2343" t="str">
        <f t="shared" si="109"/>
        <v>Alliance Defending Freedom_Brena Bell &amp; Clarkson2011182204</v>
      </c>
      <c r="E2343" t="str">
        <f t="shared" si="110"/>
        <v>CT</v>
      </c>
      <c r="F2343" t="s">
        <v>438</v>
      </c>
      <c r="G2343" t="s">
        <v>322</v>
      </c>
      <c r="H2343" t="s">
        <v>440</v>
      </c>
      <c r="I2343" s="1">
        <v>182204</v>
      </c>
      <c r="J2343">
        <v>2011</v>
      </c>
    </row>
    <row r="2344" spans="1:15" x14ac:dyDescent="0.2">
      <c r="A2344">
        <v>541660459</v>
      </c>
      <c r="B2344" s="5">
        <v>920127640</v>
      </c>
      <c r="C2344" t="str">
        <f t="shared" si="108"/>
        <v>541660459_2014</v>
      </c>
      <c r="D2344" t="str">
        <f t="shared" si="109"/>
        <v>Alliance Defending Freedom_Brena Bell &amp; Clarkson PC201438883</v>
      </c>
      <c r="E2344" t="str">
        <f t="shared" si="110"/>
        <v>ProPublica</v>
      </c>
      <c r="F2344" t="s">
        <v>436</v>
      </c>
      <c r="G2344" t="s">
        <v>322</v>
      </c>
      <c r="H2344" t="s">
        <v>187</v>
      </c>
      <c r="I2344" s="1">
        <v>38883</v>
      </c>
      <c r="J2344">
        <v>2014</v>
      </c>
      <c r="K2344" t="s">
        <v>210</v>
      </c>
      <c r="M2344" t="s">
        <v>214</v>
      </c>
      <c r="N2344" t="s">
        <v>160</v>
      </c>
      <c r="O2344" s="7">
        <v>99501</v>
      </c>
    </row>
    <row r="2345" spans="1:15" x14ac:dyDescent="0.2">
      <c r="A2345">
        <v>541660459</v>
      </c>
      <c r="B2345" s="5">
        <v>920127640</v>
      </c>
      <c r="C2345" t="str">
        <f t="shared" si="108"/>
        <v>541660459_2016</v>
      </c>
      <c r="D2345" t="str">
        <f t="shared" si="109"/>
        <v>Alliance Defending Freedom_Brena Bell &amp; Clarkson PC201641625</v>
      </c>
      <c r="E2345" t="str">
        <f t="shared" si="110"/>
        <v>ProPublica</v>
      </c>
      <c r="F2345" t="s">
        <v>436</v>
      </c>
      <c r="G2345" t="s">
        <v>322</v>
      </c>
      <c r="H2345" t="s">
        <v>187</v>
      </c>
      <c r="I2345" s="1">
        <v>41625</v>
      </c>
      <c r="J2345">
        <v>2016</v>
      </c>
      <c r="K2345" t="s">
        <v>236</v>
      </c>
      <c r="M2345" t="s">
        <v>214</v>
      </c>
      <c r="N2345" t="s">
        <v>160</v>
      </c>
      <c r="O2345" s="7">
        <v>99501</v>
      </c>
    </row>
    <row r="2346" spans="1:15" x14ac:dyDescent="0.2">
      <c r="A2346">
        <v>541660459</v>
      </c>
      <c r="B2346" s="5">
        <v>920127640</v>
      </c>
      <c r="C2346" t="str">
        <f t="shared" si="108"/>
        <v>541660459_2017</v>
      </c>
      <c r="D2346" t="str">
        <f t="shared" si="109"/>
        <v>Alliance Defending Freedom_Brena Bell &amp; Clarkson PC201726157</v>
      </c>
      <c r="E2346" t="str">
        <f t="shared" si="110"/>
        <v>ProPublica</v>
      </c>
      <c r="F2346" t="s">
        <v>436</v>
      </c>
      <c r="G2346" t="s">
        <v>322</v>
      </c>
      <c r="H2346" t="s">
        <v>187</v>
      </c>
      <c r="I2346" s="1">
        <v>26157</v>
      </c>
      <c r="J2346">
        <v>2017</v>
      </c>
      <c r="K2346" t="s">
        <v>215</v>
      </c>
      <c r="M2346" t="s">
        <v>214</v>
      </c>
      <c r="N2346" t="s">
        <v>160</v>
      </c>
      <c r="O2346" s="7">
        <v>99501</v>
      </c>
    </row>
    <row r="2347" spans="1:15" x14ac:dyDescent="0.2">
      <c r="A2347">
        <v>541660459</v>
      </c>
      <c r="B2347" s="5">
        <v>920127640</v>
      </c>
      <c r="C2347" t="str">
        <f t="shared" si="108"/>
        <v>541660459_2018</v>
      </c>
      <c r="D2347" t="str">
        <f t="shared" si="109"/>
        <v>Alliance Defending Freedom_Brena Bell &amp; Clarkson PC201825494</v>
      </c>
      <c r="E2347" t="str">
        <f t="shared" si="110"/>
        <v>ProPublica</v>
      </c>
      <c r="F2347" t="s">
        <v>436</v>
      </c>
      <c r="G2347" t="s">
        <v>322</v>
      </c>
      <c r="H2347" t="s">
        <v>187</v>
      </c>
      <c r="I2347" s="1">
        <v>25494</v>
      </c>
      <c r="J2347">
        <v>2018</v>
      </c>
      <c r="K2347" t="s">
        <v>7</v>
      </c>
      <c r="M2347" t="s">
        <v>159</v>
      </c>
      <c r="N2347" t="s">
        <v>160</v>
      </c>
      <c r="O2347" s="7">
        <v>99501</v>
      </c>
    </row>
    <row r="2348" spans="1:15" x14ac:dyDescent="0.2">
      <c r="A2348">
        <v>541660459</v>
      </c>
      <c r="B2348" s="5">
        <v>920127640</v>
      </c>
      <c r="C2348" t="str">
        <f t="shared" si="108"/>
        <v>541660459_2019</v>
      </c>
      <c r="D2348" t="str">
        <f t="shared" si="109"/>
        <v>Alliance Defending Freedom_Brena Bell &amp; Walker PC201933132</v>
      </c>
      <c r="E2348" t="str">
        <f t="shared" si="110"/>
        <v>ProPublica</v>
      </c>
      <c r="F2348" t="s">
        <v>436</v>
      </c>
      <c r="G2348" t="s">
        <v>322</v>
      </c>
      <c r="H2348" t="s">
        <v>158</v>
      </c>
      <c r="I2348" s="1">
        <v>33132</v>
      </c>
      <c r="J2348">
        <v>2019</v>
      </c>
      <c r="K2348" t="s">
        <v>7</v>
      </c>
      <c r="M2348" t="s">
        <v>159</v>
      </c>
      <c r="N2348" t="s">
        <v>160</v>
      </c>
      <c r="O2348" s="7">
        <v>99501</v>
      </c>
    </row>
    <row r="2349" spans="1:15" x14ac:dyDescent="0.2">
      <c r="A2349">
        <v>541660459</v>
      </c>
      <c r="C2349" t="str">
        <f t="shared" si="108"/>
        <v>541660459_2011</v>
      </c>
      <c r="D2349" t="str">
        <f t="shared" si="109"/>
        <v>Alliance Defending Freedom_Broyles Kight &amp; Ricafort201110000</v>
      </c>
      <c r="E2349" t="str">
        <f t="shared" si="110"/>
        <v>CT</v>
      </c>
      <c r="F2349" t="s">
        <v>438</v>
      </c>
      <c r="G2349" t="s">
        <v>322</v>
      </c>
      <c r="H2349" t="s">
        <v>441</v>
      </c>
      <c r="I2349" s="1">
        <v>10000</v>
      </c>
      <c r="J2349">
        <v>2011</v>
      </c>
    </row>
    <row r="2350" spans="1:15" x14ac:dyDescent="0.2">
      <c r="A2350">
        <v>541660459</v>
      </c>
      <c r="B2350" s="5">
        <v>261507022</v>
      </c>
      <c r="C2350" t="str">
        <f t="shared" si="108"/>
        <v>541660459_2019</v>
      </c>
      <c r="D2350" t="str">
        <f t="shared" si="109"/>
        <v>Alliance Defending Freedom_Bucknam &amp; Black PC201910972</v>
      </c>
      <c r="E2350" t="str">
        <f t="shared" si="110"/>
        <v>ProPublica</v>
      </c>
      <c r="F2350" t="s">
        <v>436</v>
      </c>
      <c r="G2350" t="s">
        <v>322</v>
      </c>
      <c r="H2350" t="s">
        <v>161</v>
      </c>
      <c r="I2350" s="1">
        <v>10972</v>
      </c>
      <c r="J2350">
        <v>2019</v>
      </c>
      <c r="K2350" t="s">
        <v>20</v>
      </c>
      <c r="M2350" t="s">
        <v>162</v>
      </c>
      <c r="N2350" t="s">
        <v>127</v>
      </c>
      <c r="O2350" s="7">
        <v>5819</v>
      </c>
    </row>
    <row r="2351" spans="1:15" x14ac:dyDescent="0.2">
      <c r="A2351">
        <v>541660459</v>
      </c>
      <c r="B2351" s="5">
        <v>261507022</v>
      </c>
      <c r="C2351" t="str">
        <f t="shared" si="108"/>
        <v>541660459_2020</v>
      </c>
      <c r="D2351" t="str">
        <f t="shared" si="109"/>
        <v>Alliance Defending Freedom_Bucknam Law PC202029914</v>
      </c>
      <c r="E2351" t="str">
        <f t="shared" si="110"/>
        <v>ProPublica</v>
      </c>
      <c r="F2351" t="s">
        <v>436</v>
      </c>
      <c r="G2351" t="s">
        <v>322</v>
      </c>
      <c r="H2351" t="s">
        <v>125</v>
      </c>
      <c r="I2351" s="1">
        <v>29914</v>
      </c>
      <c r="J2351">
        <v>2020</v>
      </c>
      <c r="K2351" t="s">
        <v>20</v>
      </c>
      <c r="M2351" t="s">
        <v>126</v>
      </c>
      <c r="N2351" t="s">
        <v>127</v>
      </c>
      <c r="O2351" s="7">
        <v>5836</v>
      </c>
    </row>
    <row r="2352" spans="1:15" x14ac:dyDescent="0.2">
      <c r="A2352">
        <v>541660459</v>
      </c>
      <c r="C2352" t="str">
        <f t="shared" si="108"/>
        <v>541660459_2007</v>
      </c>
      <c r="D2352" t="str">
        <f t="shared" si="109"/>
        <v>Alliance Defending Freedom_California Family Council20073931</v>
      </c>
      <c r="E2352" t="str">
        <f t="shared" si="110"/>
        <v>CT</v>
      </c>
      <c r="F2352" t="s">
        <v>438</v>
      </c>
      <c r="G2352" t="s">
        <v>322</v>
      </c>
      <c r="H2352" t="s">
        <v>494</v>
      </c>
      <c r="I2352" s="1">
        <v>3931</v>
      </c>
      <c r="J2352">
        <v>2007</v>
      </c>
    </row>
    <row r="2353" spans="1:15" x14ac:dyDescent="0.2">
      <c r="A2353">
        <v>541660459</v>
      </c>
      <c r="C2353" t="str">
        <f t="shared" si="108"/>
        <v>541660459_2008</v>
      </c>
      <c r="D2353" t="str">
        <f t="shared" si="109"/>
        <v>Alliance Defending Freedom_California Family Council200815038</v>
      </c>
      <c r="E2353" t="str">
        <f t="shared" si="110"/>
        <v>CT</v>
      </c>
      <c r="F2353" t="s">
        <v>438</v>
      </c>
      <c r="G2353" t="s">
        <v>322</v>
      </c>
      <c r="H2353" t="s">
        <v>494</v>
      </c>
      <c r="I2353" s="1">
        <v>15038</v>
      </c>
      <c r="J2353">
        <v>2008</v>
      </c>
    </row>
    <row r="2354" spans="1:15" x14ac:dyDescent="0.2">
      <c r="A2354">
        <v>541660459</v>
      </c>
      <c r="B2354" s="5">
        <v>852991656</v>
      </c>
      <c r="C2354" t="str">
        <f t="shared" si="108"/>
        <v>541660459_2023</v>
      </c>
      <c r="D2354" t="str">
        <f t="shared" si="109"/>
        <v>Alliance Defending Freedom_Canopy Global Foundation202320000</v>
      </c>
      <c r="E2354" t="str">
        <f t="shared" si="110"/>
        <v>ProPublica</v>
      </c>
      <c r="F2354" t="s">
        <v>436</v>
      </c>
      <c r="G2354" t="s">
        <v>322</v>
      </c>
      <c r="H2354" t="s">
        <v>11</v>
      </c>
      <c r="I2354" s="1">
        <v>20000</v>
      </c>
      <c r="J2354">
        <v>2023</v>
      </c>
      <c r="K2354" t="s">
        <v>3</v>
      </c>
      <c r="M2354" t="s">
        <v>12</v>
      </c>
      <c r="N2354" t="s">
        <v>13</v>
      </c>
      <c r="O2354" s="7">
        <v>34109</v>
      </c>
    </row>
    <row r="2355" spans="1:15" x14ac:dyDescent="0.2">
      <c r="A2355">
        <v>541660459</v>
      </c>
      <c r="B2355" s="5">
        <v>474811100</v>
      </c>
      <c r="C2355" t="str">
        <f t="shared" si="108"/>
        <v>541660459_2017</v>
      </c>
      <c r="D2355" t="str">
        <f t="shared" si="109"/>
        <v>Alliance Defending Freedom_Carlson Law PLLC20175000</v>
      </c>
      <c r="E2355" t="str">
        <f t="shared" si="110"/>
        <v>ProPublica</v>
      </c>
      <c r="F2355" t="s">
        <v>436</v>
      </c>
      <c r="G2355" t="s">
        <v>322</v>
      </c>
      <c r="H2355" t="s">
        <v>352</v>
      </c>
      <c r="I2355" s="1">
        <v>5000</v>
      </c>
      <c r="J2355">
        <v>2017</v>
      </c>
      <c r="K2355" t="s">
        <v>204</v>
      </c>
      <c r="M2355" t="s">
        <v>230</v>
      </c>
      <c r="N2355" t="s">
        <v>60</v>
      </c>
      <c r="O2355" s="7">
        <v>55127</v>
      </c>
    </row>
    <row r="2356" spans="1:15" x14ac:dyDescent="0.2">
      <c r="A2356">
        <v>541660459</v>
      </c>
      <c r="C2356" t="str">
        <f t="shared" si="108"/>
        <v>541660459_2009</v>
      </c>
      <c r="D2356" t="str">
        <f t="shared" si="109"/>
        <v>Alliance Defending Freedom_Catholic Answers200920000</v>
      </c>
      <c r="E2356" t="str">
        <f t="shared" si="110"/>
        <v>CT</v>
      </c>
      <c r="F2356" t="s">
        <v>438</v>
      </c>
      <c r="G2356" t="s">
        <v>322</v>
      </c>
      <c r="H2356" t="s">
        <v>477</v>
      </c>
      <c r="I2356" s="1">
        <v>20000</v>
      </c>
      <c r="J2356">
        <v>2009</v>
      </c>
    </row>
    <row r="2357" spans="1:15" x14ac:dyDescent="0.2">
      <c r="A2357">
        <v>541660459</v>
      </c>
      <c r="C2357" t="str">
        <f t="shared" si="108"/>
        <v>541660459_2007</v>
      </c>
      <c r="D2357" t="str">
        <f t="shared" si="109"/>
        <v>Alliance Defending Freedom_Cavalry Chapel ministries20075718</v>
      </c>
      <c r="E2357" t="str">
        <f t="shared" si="110"/>
        <v>CT</v>
      </c>
      <c r="F2357" t="s">
        <v>438</v>
      </c>
      <c r="G2357" t="s">
        <v>322</v>
      </c>
      <c r="H2357" t="s">
        <v>504</v>
      </c>
      <c r="I2357" s="1">
        <v>5718</v>
      </c>
      <c r="J2357">
        <v>2007</v>
      </c>
    </row>
    <row r="2358" spans="1:15" x14ac:dyDescent="0.2">
      <c r="A2358">
        <v>541660459</v>
      </c>
      <c r="B2358"/>
      <c r="C2358" t="str">
        <f t="shared" si="108"/>
        <v>541660459_2012</v>
      </c>
      <c r="D2358" t="str">
        <f t="shared" si="109"/>
        <v>Alliance Defending Freedom_Cecilia Wood201210000</v>
      </c>
      <c r="E2358" t="str">
        <f t="shared" si="110"/>
        <v>CT</v>
      </c>
      <c r="F2358" t="s">
        <v>438</v>
      </c>
      <c r="G2358" t="s">
        <v>322</v>
      </c>
      <c r="H2358" t="s">
        <v>407</v>
      </c>
      <c r="I2358" s="1">
        <v>10000</v>
      </c>
      <c r="J2358">
        <v>2012</v>
      </c>
      <c r="O2358"/>
    </row>
    <row r="2359" spans="1:15" x14ac:dyDescent="0.2">
      <c r="A2359">
        <v>541660459</v>
      </c>
      <c r="B2359" s="5">
        <v>30373500</v>
      </c>
      <c r="C2359" t="str">
        <f t="shared" si="108"/>
        <v>541660459_2013</v>
      </c>
      <c r="D2359" t="str">
        <f t="shared" si="109"/>
        <v>Alliance Defending Freedom_Cecilia Wood201310000</v>
      </c>
      <c r="E2359" t="str">
        <f t="shared" si="110"/>
        <v>ProPublica</v>
      </c>
      <c r="F2359" t="s">
        <v>436</v>
      </c>
      <c r="G2359" t="s">
        <v>322</v>
      </c>
      <c r="H2359" t="s">
        <v>407</v>
      </c>
      <c r="I2359" s="1">
        <v>10000</v>
      </c>
      <c r="J2359">
        <v>2013</v>
      </c>
      <c r="K2359" t="s">
        <v>204</v>
      </c>
      <c r="M2359" t="s">
        <v>422</v>
      </c>
      <c r="N2359" t="s">
        <v>47</v>
      </c>
      <c r="O2359" s="7">
        <v>78701</v>
      </c>
    </row>
    <row r="2360" spans="1:15" x14ac:dyDescent="0.2">
      <c r="A2360">
        <v>541660459</v>
      </c>
      <c r="C2360" t="str">
        <f t="shared" si="108"/>
        <v>541660459_2007</v>
      </c>
      <c r="D2360" t="str">
        <f t="shared" si="109"/>
        <v>Alliance Defending Freedom_Cedar Park Assembly of God20071000</v>
      </c>
      <c r="E2360" t="str">
        <f t="shared" si="110"/>
        <v>CT</v>
      </c>
      <c r="F2360" t="s">
        <v>438</v>
      </c>
      <c r="G2360" t="s">
        <v>322</v>
      </c>
      <c r="H2360" t="s">
        <v>505</v>
      </c>
      <c r="I2360" s="1">
        <v>1000</v>
      </c>
      <c r="J2360">
        <v>2007</v>
      </c>
    </row>
    <row r="2361" spans="1:15" x14ac:dyDescent="0.2">
      <c r="A2361">
        <v>541660459</v>
      </c>
      <c r="C2361" t="str">
        <f t="shared" si="108"/>
        <v>541660459_2007</v>
      </c>
      <c r="D2361" t="str">
        <f t="shared" si="109"/>
        <v>Alliance Defending Freedom_Center for Arizona Policy20071000</v>
      </c>
      <c r="E2361" t="str">
        <f t="shared" si="110"/>
        <v>CT</v>
      </c>
      <c r="F2361" t="s">
        <v>438</v>
      </c>
      <c r="G2361" t="s">
        <v>322</v>
      </c>
      <c r="H2361" t="s">
        <v>14</v>
      </c>
      <c r="I2361" s="1">
        <v>1000</v>
      </c>
      <c r="J2361">
        <v>2007</v>
      </c>
    </row>
    <row r="2362" spans="1:15" x14ac:dyDescent="0.2">
      <c r="A2362">
        <v>541660459</v>
      </c>
      <c r="C2362" t="str">
        <f t="shared" si="108"/>
        <v>541660459_2007</v>
      </c>
      <c r="D2362" t="str">
        <f t="shared" si="109"/>
        <v>Alliance Defending Freedom_Center for Arizona Policy20072000</v>
      </c>
      <c r="E2362" t="str">
        <f t="shared" si="110"/>
        <v>CT</v>
      </c>
      <c r="F2362" t="s">
        <v>438</v>
      </c>
      <c r="G2362" t="s">
        <v>322</v>
      </c>
      <c r="H2362" t="s">
        <v>14</v>
      </c>
      <c r="I2362" s="1">
        <v>2000</v>
      </c>
      <c r="J2362">
        <v>2007</v>
      </c>
    </row>
    <row r="2363" spans="1:15" x14ac:dyDescent="0.2">
      <c r="A2363">
        <v>541660459</v>
      </c>
      <c r="B2363" s="5">
        <v>860618922</v>
      </c>
      <c r="C2363" t="str">
        <f t="shared" si="108"/>
        <v>541660459_2023</v>
      </c>
      <c r="D2363" t="str">
        <f t="shared" si="109"/>
        <v>Alliance Defending Freedom_Center for Arizona Policy202317000</v>
      </c>
      <c r="E2363" t="str">
        <f t="shared" si="110"/>
        <v>ProPublica</v>
      </c>
      <c r="F2363" t="s">
        <v>436</v>
      </c>
      <c r="G2363" t="s">
        <v>322</v>
      </c>
      <c r="H2363" t="s">
        <v>14</v>
      </c>
      <c r="I2363" s="1">
        <v>17000</v>
      </c>
      <c r="J2363">
        <v>2023</v>
      </c>
      <c r="K2363" t="s">
        <v>3</v>
      </c>
      <c r="M2363" t="s">
        <v>15</v>
      </c>
      <c r="N2363" t="s">
        <v>16</v>
      </c>
      <c r="O2363" s="7">
        <v>85060</v>
      </c>
    </row>
    <row r="2364" spans="1:15" x14ac:dyDescent="0.2">
      <c r="A2364">
        <v>541660459</v>
      </c>
      <c r="C2364" t="str">
        <f t="shared" si="108"/>
        <v>541660459_2010</v>
      </c>
      <c r="D2364" t="str">
        <f t="shared" si="109"/>
        <v>Alliance Defending Freedom_Center for Arizona Policy Action201019463</v>
      </c>
      <c r="E2364" t="str">
        <f t="shared" si="110"/>
        <v>CT</v>
      </c>
      <c r="F2364" t="s">
        <v>438</v>
      </c>
      <c r="G2364" t="s">
        <v>322</v>
      </c>
      <c r="H2364" t="s">
        <v>366</v>
      </c>
      <c r="I2364" s="1">
        <v>19463</v>
      </c>
      <c r="J2364">
        <v>2010</v>
      </c>
    </row>
    <row r="2365" spans="1:15" x14ac:dyDescent="0.2">
      <c r="A2365">
        <v>541660459</v>
      </c>
      <c r="B2365" s="5">
        <v>860618922</v>
      </c>
      <c r="C2365" t="str">
        <f t="shared" si="108"/>
        <v>541660459_2017</v>
      </c>
      <c r="D2365" t="str">
        <f t="shared" si="109"/>
        <v>Alliance Defending Freedom_Center for Arizona Policy Action20175000</v>
      </c>
      <c r="E2365" t="str">
        <f t="shared" si="110"/>
        <v>ProPublica</v>
      </c>
      <c r="F2365" t="s">
        <v>436</v>
      </c>
      <c r="G2365" t="s">
        <v>322</v>
      </c>
      <c r="H2365" t="s">
        <v>366</v>
      </c>
      <c r="I2365" s="1">
        <v>5000</v>
      </c>
      <c r="J2365">
        <v>2017</v>
      </c>
      <c r="K2365" t="s">
        <v>204</v>
      </c>
      <c r="M2365" t="s">
        <v>231</v>
      </c>
      <c r="N2365" t="s">
        <v>16</v>
      </c>
      <c r="O2365" s="7">
        <v>85018</v>
      </c>
    </row>
    <row r="2366" spans="1:15" x14ac:dyDescent="0.2">
      <c r="A2366">
        <v>541660459</v>
      </c>
      <c r="C2366" t="str">
        <f t="shared" si="108"/>
        <v>541660459_2007</v>
      </c>
      <c r="D2366" t="str">
        <f t="shared" si="109"/>
        <v>Alliance Defending Freedom_Center for Christian Rights Inc20079344</v>
      </c>
      <c r="E2366" t="str">
        <f t="shared" si="110"/>
        <v>CT</v>
      </c>
      <c r="F2366" t="s">
        <v>438</v>
      </c>
      <c r="G2366" t="s">
        <v>322</v>
      </c>
      <c r="H2366" t="s">
        <v>506</v>
      </c>
      <c r="I2366" s="1">
        <v>9344</v>
      </c>
      <c r="J2366">
        <v>2007</v>
      </c>
    </row>
    <row r="2367" spans="1:15" x14ac:dyDescent="0.2">
      <c r="A2367">
        <v>541660459</v>
      </c>
      <c r="C2367" t="str">
        <f t="shared" si="108"/>
        <v>541660459_2010</v>
      </c>
      <c r="D2367" t="str">
        <f t="shared" si="109"/>
        <v>Alliance Defending Freedom_Center for Individual Rights201025000</v>
      </c>
      <c r="E2367" t="str">
        <f t="shared" si="110"/>
        <v>CT</v>
      </c>
      <c r="F2367" t="s">
        <v>438</v>
      </c>
      <c r="G2367" t="s">
        <v>322</v>
      </c>
      <c r="H2367" t="s">
        <v>461</v>
      </c>
      <c r="I2367" s="1">
        <v>25000</v>
      </c>
      <c r="J2367">
        <v>2010</v>
      </c>
    </row>
    <row r="2368" spans="1:15" x14ac:dyDescent="0.2">
      <c r="A2368">
        <v>541660459</v>
      </c>
      <c r="C2368" t="str">
        <f t="shared" si="108"/>
        <v>541660459_2007</v>
      </c>
      <c r="D2368" t="str">
        <f t="shared" si="109"/>
        <v>Alliance Defending Freedom_Center for Law and Religious Freedom20071000</v>
      </c>
      <c r="E2368" t="str">
        <f t="shared" si="110"/>
        <v>CT</v>
      </c>
      <c r="F2368" t="s">
        <v>438</v>
      </c>
      <c r="G2368" t="s">
        <v>322</v>
      </c>
      <c r="H2368" t="s">
        <v>507</v>
      </c>
      <c r="I2368" s="1">
        <v>1000</v>
      </c>
      <c r="J2368">
        <v>2007</v>
      </c>
    </row>
    <row r="2369" spans="1:15" x14ac:dyDescent="0.2">
      <c r="A2369">
        <v>541660459</v>
      </c>
      <c r="B2369" s="5">
        <v>428219756</v>
      </c>
      <c r="C2369" t="str">
        <f t="shared" si="108"/>
        <v>541660459_2015</v>
      </c>
      <c r="D2369" t="str">
        <f t="shared" si="109"/>
        <v>Alliance Defending Freedom_Center for Religious Expression2015196880</v>
      </c>
      <c r="E2369" t="str">
        <f t="shared" si="110"/>
        <v>ProPublica</v>
      </c>
      <c r="F2369" t="s">
        <v>436</v>
      </c>
      <c r="G2369" t="s">
        <v>322</v>
      </c>
      <c r="H2369" t="s">
        <v>188</v>
      </c>
      <c r="I2369" s="1">
        <v>196880</v>
      </c>
      <c r="J2369">
        <v>2015</v>
      </c>
      <c r="K2369" t="s">
        <v>268</v>
      </c>
      <c r="M2369" t="s">
        <v>202</v>
      </c>
      <c r="N2369" t="s">
        <v>41</v>
      </c>
      <c r="O2369" s="7">
        <v>38117</v>
      </c>
    </row>
    <row r="2370" spans="1:15" x14ac:dyDescent="0.2">
      <c r="A2370">
        <v>541660459</v>
      </c>
      <c r="B2370" s="5">
        <v>428219756</v>
      </c>
      <c r="C2370" t="str">
        <f t="shared" ref="C2370:C2433" si="111">_xlfn.CONCAT(A2370,"_",J2370)</f>
        <v>541660459_2016</v>
      </c>
      <c r="D2370" t="str">
        <f t="shared" ref="D2370:D2433" si="112">_xlfn.CONCAT(G2370,"_",H2370,J2370,I2370)</f>
        <v>Alliance Defending Freedom_Center for Religious Expression2016133800</v>
      </c>
      <c r="E2370" t="str">
        <f t="shared" ref="E2370:E2433" si="113">IF(ISNUMBER(SEARCH("Conservative",F2370)),"CT",IF(ISNUMBER(SEARCH("Propublica",F2370)),"ProPublica","990"))</f>
        <v>ProPublica</v>
      </c>
      <c r="F2370" t="s">
        <v>436</v>
      </c>
      <c r="G2370" t="s">
        <v>322</v>
      </c>
      <c r="H2370" t="s">
        <v>188</v>
      </c>
      <c r="I2370" s="1">
        <v>133800</v>
      </c>
      <c r="J2370">
        <v>2016</v>
      </c>
      <c r="K2370" t="s">
        <v>237</v>
      </c>
      <c r="M2370" t="s">
        <v>202</v>
      </c>
      <c r="N2370" t="s">
        <v>41</v>
      </c>
      <c r="O2370" s="7">
        <v>38117</v>
      </c>
    </row>
    <row r="2371" spans="1:15" x14ac:dyDescent="0.2">
      <c r="A2371">
        <v>541660459</v>
      </c>
      <c r="B2371" s="5">
        <v>621873978</v>
      </c>
      <c r="C2371" t="str">
        <f t="shared" si="111"/>
        <v>541660459_2017</v>
      </c>
      <c r="D2371" t="str">
        <f t="shared" si="112"/>
        <v>Alliance Defending Freedom_Center for Religious Expression2017107540</v>
      </c>
      <c r="E2371" t="str">
        <f t="shared" si="113"/>
        <v>ProPublica</v>
      </c>
      <c r="F2371" t="s">
        <v>436</v>
      </c>
      <c r="G2371" t="s">
        <v>322</v>
      </c>
      <c r="H2371" t="s">
        <v>188</v>
      </c>
      <c r="I2371" s="1">
        <v>107540</v>
      </c>
      <c r="J2371">
        <v>2017</v>
      </c>
      <c r="K2371" t="s">
        <v>203</v>
      </c>
      <c r="M2371" t="s">
        <v>202</v>
      </c>
      <c r="N2371" t="s">
        <v>41</v>
      </c>
      <c r="O2371" s="7">
        <v>38117</v>
      </c>
    </row>
    <row r="2372" spans="1:15" x14ac:dyDescent="0.2">
      <c r="A2372">
        <v>541660459</v>
      </c>
      <c r="B2372" s="5">
        <v>621873978</v>
      </c>
      <c r="C2372" t="str">
        <f t="shared" si="111"/>
        <v>541660459_2018</v>
      </c>
      <c r="D2372" t="str">
        <f t="shared" si="112"/>
        <v>Alliance Defending Freedom_Center for Religious Expression201818000</v>
      </c>
      <c r="E2372" t="str">
        <f t="shared" si="113"/>
        <v>ProPublica</v>
      </c>
      <c r="F2372" t="s">
        <v>436</v>
      </c>
      <c r="G2372" t="s">
        <v>322</v>
      </c>
      <c r="H2372" t="s">
        <v>188</v>
      </c>
      <c r="I2372" s="1">
        <v>18000</v>
      </c>
      <c r="J2372">
        <v>2018</v>
      </c>
      <c r="K2372" t="s">
        <v>7</v>
      </c>
      <c r="M2372" t="s">
        <v>40</v>
      </c>
      <c r="N2372" t="s">
        <v>41</v>
      </c>
      <c r="O2372" s="7">
        <v>38117</v>
      </c>
    </row>
    <row r="2373" spans="1:15" x14ac:dyDescent="0.2">
      <c r="A2373">
        <v>541660459</v>
      </c>
      <c r="C2373" t="str">
        <f t="shared" si="111"/>
        <v>541660459_2007</v>
      </c>
      <c r="D2373" t="str">
        <f t="shared" si="112"/>
        <v>Alliance Defending Freedom_Centre for Christian Laws and Freedom200726500</v>
      </c>
      <c r="E2373" t="str">
        <f t="shared" si="113"/>
        <v>CT</v>
      </c>
      <c r="F2373" t="s">
        <v>438</v>
      </c>
      <c r="G2373" t="s">
        <v>322</v>
      </c>
      <c r="H2373" t="s">
        <v>508</v>
      </c>
      <c r="I2373" s="1">
        <v>26500</v>
      </c>
      <c r="J2373">
        <v>2007</v>
      </c>
    </row>
    <row r="2374" spans="1:15" x14ac:dyDescent="0.2">
      <c r="A2374">
        <v>541660459</v>
      </c>
      <c r="B2374" s="5">
        <v>453911937</v>
      </c>
      <c r="C2374" t="str">
        <f t="shared" si="111"/>
        <v>541660459_2014</v>
      </c>
      <c r="D2374" t="str">
        <f t="shared" si="112"/>
        <v>Alliance Defending Freedom_Chaplain Alliance for Religious Liberty201420000</v>
      </c>
      <c r="E2374" t="str">
        <f t="shared" si="113"/>
        <v>ProPublica</v>
      </c>
      <c r="F2374" t="s">
        <v>436</v>
      </c>
      <c r="G2374" t="s">
        <v>322</v>
      </c>
      <c r="H2374" t="s">
        <v>367</v>
      </c>
      <c r="I2374" s="1">
        <v>20000</v>
      </c>
      <c r="J2374">
        <v>2014</v>
      </c>
      <c r="K2374" t="s">
        <v>218</v>
      </c>
      <c r="M2374" t="s">
        <v>238</v>
      </c>
      <c r="N2374" t="s">
        <v>10</v>
      </c>
      <c r="O2374" s="7">
        <v>22315</v>
      </c>
    </row>
    <row r="2375" spans="1:15" x14ac:dyDescent="0.2">
      <c r="A2375">
        <v>541660459</v>
      </c>
      <c r="B2375" s="5">
        <v>453911937</v>
      </c>
      <c r="C2375" t="str">
        <f t="shared" si="111"/>
        <v>541660459_2016</v>
      </c>
      <c r="D2375" t="str">
        <f t="shared" si="112"/>
        <v>Alliance Defending Freedom_Chaplain Alliance for Religious Liberty201620000</v>
      </c>
      <c r="E2375" t="str">
        <f t="shared" si="113"/>
        <v>ProPublica</v>
      </c>
      <c r="F2375" t="s">
        <v>436</v>
      </c>
      <c r="G2375" t="s">
        <v>322</v>
      </c>
      <c r="H2375" t="s">
        <v>367</v>
      </c>
      <c r="I2375" s="1">
        <v>20000</v>
      </c>
      <c r="J2375">
        <v>2016</v>
      </c>
      <c r="K2375" t="s">
        <v>239</v>
      </c>
      <c r="M2375" t="s">
        <v>238</v>
      </c>
      <c r="N2375" t="s">
        <v>10</v>
      </c>
      <c r="O2375" s="7">
        <v>22315</v>
      </c>
    </row>
    <row r="2376" spans="1:15" x14ac:dyDescent="0.2">
      <c r="A2376">
        <v>541660459</v>
      </c>
      <c r="B2376" s="5">
        <v>812681237</v>
      </c>
      <c r="C2376" t="str">
        <f t="shared" si="111"/>
        <v>541660459_2021</v>
      </c>
      <c r="D2376" t="str">
        <f t="shared" si="112"/>
        <v>Alliance Defending Freedom_Charis Lex PC2021160078</v>
      </c>
      <c r="E2376" t="str">
        <f t="shared" si="113"/>
        <v>ProPublica</v>
      </c>
      <c r="F2376" t="s">
        <v>436</v>
      </c>
      <c r="G2376" t="s">
        <v>322</v>
      </c>
      <c r="H2376" t="s">
        <v>103</v>
      </c>
      <c r="I2376" s="1">
        <v>160078</v>
      </c>
      <c r="J2376">
        <v>2021</v>
      </c>
      <c r="K2376" t="s">
        <v>7</v>
      </c>
      <c r="M2376" t="s">
        <v>104</v>
      </c>
      <c r="N2376" t="s">
        <v>105</v>
      </c>
      <c r="O2376" s="7">
        <v>91101</v>
      </c>
    </row>
    <row r="2377" spans="1:15" x14ac:dyDescent="0.2">
      <c r="A2377">
        <v>541660459</v>
      </c>
      <c r="B2377" s="5">
        <v>351615544</v>
      </c>
      <c r="C2377" t="str">
        <f t="shared" si="111"/>
        <v>541660459_2018</v>
      </c>
      <c r="D2377" t="str">
        <f t="shared" si="112"/>
        <v>Alliance Defending Freedom_Charitable Allies201821525</v>
      </c>
      <c r="E2377" t="str">
        <f t="shared" si="113"/>
        <v>ProPublica</v>
      </c>
      <c r="F2377" t="s">
        <v>436</v>
      </c>
      <c r="G2377" t="s">
        <v>322</v>
      </c>
      <c r="H2377" t="s">
        <v>189</v>
      </c>
      <c r="I2377" s="1">
        <v>21525</v>
      </c>
      <c r="J2377">
        <v>2018</v>
      </c>
      <c r="K2377" t="s">
        <v>3</v>
      </c>
      <c r="M2377" t="s">
        <v>190</v>
      </c>
      <c r="N2377" t="s">
        <v>2</v>
      </c>
      <c r="O2377" s="7">
        <v>46204</v>
      </c>
    </row>
    <row r="2378" spans="1:15" x14ac:dyDescent="0.2">
      <c r="A2378">
        <v>541660459</v>
      </c>
      <c r="B2378" s="5">
        <v>264788700</v>
      </c>
      <c r="C2378" t="str">
        <f t="shared" si="111"/>
        <v>541660459_2016</v>
      </c>
      <c r="D2378" t="str">
        <f t="shared" si="112"/>
        <v>Alliance Defending Freedom_Charlotte Lozier Institute201630000</v>
      </c>
      <c r="E2378" t="str">
        <f t="shared" si="113"/>
        <v>ProPublica</v>
      </c>
      <c r="F2378" t="s">
        <v>436</v>
      </c>
      <c r="G2378" t="s">
        <v>322</v>
      </c>
      <c r="H2378" t="s">
        <v>77</v>
      </c>
      <c r="I2378" s="1">
        <v>30000</v>
      </c>
      <c r="J2378">
        <v>2016</v>
      </c>
      <c r="K2378" t="s">
        <v>235</v>
      </c>
      <c r="M2378" t="s">
        <v>240</v>
      </c>
      <c r="N2378" t="s">
        <v>31</v>
      </c>
      <c r="O2378" s="7">
        <v>20036</v>
      </c>
    </row>
    <row r="2379" spans="1:15" x14ac:dyDescent="0.2">
      <c r="A2379">
        <v>541660459</v>
      </c>
      <c r="B2379" s="5">
        <v>264788700</v>
      </c>
      <c r="C2379" t="str">
        <f t="shared" si="111"/>
        <v>541660459_2018</v>
      </c>
      <c r="D2379" t="str">
        <f t="shared" si="112"/>
        <v>Alliance Defending Freedom_Charlotte Lozier Institute201825000</v>
      </c>
      <c r="E2379" t="str">
        <f t="shared" si="113"/>
        <v>ProPublica</v>
      </c>
      <c r="F2379" t="s">
        <v>436</v>
      </c>
      <c r="G2379" t="s">
        <v>322</v>
      </c>
      <c r="H2379" t="s">
        <v>77</v>
      </c>
      <c r="I2379" s="1">
        <v>25000</v>
      </c>
      <c r="J2379">
        <v>2018</v>
      </c>
      <c r="K2379" t="s">
        <v>3</v>
      </c>
      <c r="M2379" t="s">
        <v>30</v>
      </c>
      <c r="N2379" t="s">
        <v>31</v>
      </c>
      <c r="O2379" s="7">
        <v>20036</v>
      </c>
    </row>
    <row r="2380" spans="1:15" x14ac:dyDescent="0.2">
      <c r="A2380">
        <v>541660459</v>
      </c>
      <c r="B2380" s="5">
        <v>264788700</v>
      </c>
      <c r="C2380" t="str">
        <f t="shared" si="111"/>
        <v>541660459_2022</v>
      </c>
      <c r="D2380" t="str">
        <f t="shared" si="112"/>
        <v>Alliance Defending Freedom_Charlotte Lozier Institute202227387</v>
      </c>
      <c r="E2380" t="str">
        <f t="shared" si="113"/>
        <v>ProPublica</v>
      </c>
      <c r="F2380" t="s">
        <v>436</v>
      </c>
      <c r="G2380" t="s">
        <v>322</v>
      </c>
      <c r="H2380" t="s">
        <v>77</v>
      </c>
      <c r="I2380" s="1">
        <v>27387</v>
      </c>
      <c r="J2380">
        <v>2022</v>
      </c>
      <c r="K2380" t="s">
        <v>3</v>
      </c>
      <c r="M2380" t="s">
        <v>30</v>
      </c>
      <c r="N2380" t="s">
        <v>31</v>
      </c>
      <c r="O2380" s="7">
        <v>20036</v>
      </c>
    </row>
    <row r="2381" spans="1:15" x14ac:dyDescent="0.2">
      <c r="A2381">
        <v>541660459</v>
      </c>
      <c r="B2381" s="5">
        <v>834560997</v>
      </c>
      <c r="C2381" t="str">
        <f t="shared" si="111"/>
        <v>541660459_2021</v>
      </c>
      <c r="D2381" t="str">
        <f t="shared" si="112"/>
        <v>Alliance Defending Freedom_Child &amp; Parental Rights Campaign202168125</v>
      </c>
      <c r="E2381" t="str">
        <f t="shared" si="113"/>
        <v>ProPublica</v>
      </c>
      <c r="F2381" t="s">
        <v>436</v>
      </c>
      <c r="G2381" t="s">
        <v>322</v>
      </c>
      <c r="H2381" t="s">
        <v>17</v>
      </c>
      <c r="I2381" s="1">
        <v>68125</v>
      </c>
      <c r="J2381">
        <v>2021</v>
      </c>
      <c r="K2381" t="s">
        <v>20</v>
      </c>
      <c r="M2381" t="s">
        <v>18</v>
      </c>
      <c r="N2381" t="s">
        <v>19</v>
      </c>
      <c r="O2381" s="7">
        <v>30092</v>
      </c>
    </row>
    <row r="2382" spans="1:15" x14ac:dyDescent="0.2">
      <c r="A2382">
        <v>541660459</v>
      </c>
      <c r="B2382" s="5">
        <v>834560997</v>
      </c>
      <c r="C2382" t="str">
        <f t="shared" si="111"/>
        <v>541660459_2022</v>
      </c>
      <c r="D2382" t="str">
        <f t="shared" si="112"/>
        <v>Alliance Defending Freedom_Child &amp; Parental Rights Campaign202285000</v>
      </c>
      <c r="E2382" t="str">
        <f t="shared" si="113"/>
        <v>ProPublica</v>
      </c>
      <c r="F2382" t="s">
        <v>436</v>
      </c>
      <c r="G2382" t="s">
        <v>322</v>
      </c>
      <c r="H2382" t="s">
        <v>17</v>
      </c>
      <c r="I2382" s="1">
        <v>85000</v>
      </c>
      <c r="J2382">
        <v>2022</v>
      </c>
      <c r="K2382" t="s">
        <v>20</v>
      </c>
      <c r="M2382" t="s">
        <v>18</v>
      </c>
      <c r="N2382" t="s">
        <v>19</v>
      </c>
      <c r="O2382" s="7">
        <v>30092</v>
      </c>
    </row>
    <row r="2383" spans="1:15" x14ac:dyDescent="0.2">
      <c r="A2383">
        <v>541660459</v>
      </c>
      <c r="B2383" s="5">
        <v>834560997</v>
      </c>
      <c r="C2383" t="str">
        <f t="shared" si="111"/>
        <v>541660459_2023</v>
      </c>
      <c r="D2383" t="str">
        <f t="shared" si="112"/>
        <v>Alliance Defending Freedom_Child &amp; Parental Rights Campaign202365000</v>
      </c>
      <c r="E2383" t="str">
        <f t="shared" si="113"/>
        <v>ProPublica</v>
      </c>
      <c r="F2383" t="s">
        <v>436</v>
      </c>
      <c r="G2383" t="s">
        <v>322</v>
      </c>
      <c r="H2383" t="s">
        <v>17</v>
      </c>
      <c r="I2383" s="1">
        <v>65000</v>
      </c>
      <c r="J2383">
        <v>2023</v>
      </c>
      <c r="K2383" t="s">
        <v>20</v>
      </c>
      <c r="M2383" t="s">
        <v>18</v>
      </c>
      <c r="N2383" t="s">
        <v>19</v>
      </c>
      <c r="O2383" s="7">
        <v>30092</v>
      </c>
    </row>
    <row r="2384" spans="1:15" x14ac:dyDescent="0.2">
      <c r="A2384">
        <v>541660459</v>
      </c>
      <c r="C2384" t="str">
        <f t="shared" si="111"/>
        <v>541660459_2007</v>
      </c>
      <c r="D2384" t="str">
        <f t="shared" si="112"/>
        <v>Alliance Defending Freedom_Christian Institute200714498</v>
      </c>
      <c r="E2384" t="str">
        <f t="shared" si="113"/>
        <v>CT</v>
      </c>
      <c r="F2384" t="s">
        <v>438</v>
      </c>
      <c r="G2384" t="s">
        <v>322</v>
      </c>
      <c r="H2384" t="s">
        <v>509</v>
      </c>
      <c r="I2384" s="1">
        <v>14498</v>
      </c>
      <c r="J2384">
        <v>2007</v>
      </c>
    </row>
    <row r="2385" spans="1:15" x14ac:dyDescent="0.2">
      <c r="A2385">
        <v>541660459</v>
      </c>
      <c r="C2385" t="str">
        <f t="shared" si="111"/>
        <v>541660459_2007</v>
      </c>
      <c r="D2385" t="str">
        <f t="shared" si="112"/>
        <v>Alliance Defending Freedom_Christian legal Aid200736250</v>
      </c>
      <c r="E2385" t="str">
        <f t="shared" si="113"/>
        <v>CT</v>
      </c>
      <c r="F2385" t="s">
        <v>438</v>
      </c>
      <c r="G2385" t="s">
        <v>322</v>
      </c>
      <c r="H2385" t="s">
        <v>510</v>
      </c>
      <c r="I2385" s="1">
        <v>36250</v>
      </c>
      <c r="J2385">
        <v>2007</v>
      </c>
    </row>
    <row r="2386" spans="1:15" x14ac:dyDescent="0.2">
      <c r="A2386">
        <v>541660459</v>
      </c>
      <c r="C2386" t="str">
        <f t="shared" si="111"/>
        <v>541660459_2007</v>
      </c>
      <c r="D2386" t="str">
        <f t="shared" si="112"/>
        <v>Alliance Defending Freedom_Christian Legal Fellowship200752500</v>
      </c>
      <c r="E2386" t="str">
        <f t="shared" si="113"/>
        <v>CT</v>
      </c>
      <c r="F2386" t="s">
        <v>438</v>
      </c>
      <c r="G2386" t="s">
        <v>322</v>
      </c>
      <c r="H2386" t="s">
        <v>511</v>
      </c>
      <c r="I2386" s="1">
        <v>52500</v>
      </c>
      <c r="J2386">
        <v>2007</v>
      </c>
    </row>
    <row r="2387" spans="1:15" x14ac:dyDescent="0.2">
      <c r="A2387">
        <v>541660459</v>
      </c>
      <c r="C2387" t="str">
        <f t="shared" si="111"/>
        <v>541660459_2007</v>
      </c>
      <c r="D2387" t="str">
        <f t="shared" si="112"/>
        <v>Alliance Defending Freedom_Christian Legal Society20072500</v>
      </c>
      <c r="E2387" t="str">
        <f t="shared" si="113"/>
        <v>CT</v>
      </c>
      <c r="F2387" t="s">
        <v>438</v>
      </c>
      <c r="G2387" t="s">
        <v>322</v>
      </c>
      <c r="H2387" t="s">
        <v>462</v>
      </c>
      <c r="I2387" s="1">
        <v>2500</v>
      </c>
      <c r="J2387">
        <v>2007</v>
      </c>
    </row>
    <row r="2388" spans="1:15" x14ac:dyDescent="0.2">
      <c r="A2388">
        <v>541660459</v>
      </c>
      <c r="C2388" t="str">
        <f t="shared" si="111"/>
        <v>541660459_2007</v>
      </c>
      <c r="D2388" t="str">
        <f t="shared" si="112"/>
        <v>Alliance Defending Freedom_Christian Legal Society2007382910</v>
      </c>
      <c r="E2388" t="str">
        <f t="shared" si="113"/>
        <v>CT</v>
      </c>
      <c r="F2388" t="s">
        <v>438</v>
      </c>
      <c r="G2388" t="s">
        <v>322</v>
      </c>
      <c r="H2388" t="s">
        <v>462</v>
      </c>
      <c r="I2388" s="1">
        <v>382910</v>
      </c>
      <c r="J2388">
        <v>2007</v>
      </c>
    </row>
    <row r="2389" spans="1:15" x14ac:dyDescent="0.2">
      <c r="A2389">
        <v>541660459</v>
      </c>
      <c r="C2389" t="str">
        <f t="shared" si="111"/>
        <v>541660459_2008</v>
      </c>
      <c r="D2389" t="str">
        <f t="shared" si="112"/>
        <v>Alliance Defending Freedom_Christian Legal Society2008121924</v>
      </c>
      <c r="E2389" t="str">
        <f t="shared" si="113"/>
        <v>CT</v>
      </c>
      <c r="F2389" t="s">
        <v>438</v>
      </c>
      <c r="G2389" t="s">
        <v>322</v>
      </c>
      <c r="H2389" t="s">
        <v>462</v>
      </c>
      <c r="I2389" s="1">
        <v>121924</v>
      </c>
      <c r="J2389">
        <v>2008</v>
      </c>
    </row>
    <row r="2390" spans="1:15" x14ac:dyDescent="0.2">
      <c r="A2390">
        <v>541660459</v>
      </c>
      <c r="C2390" t="str">
        <f t="shared" si="111"/>
        <v>541660459_2009</v>
      </c>
      <c r="D2390" t="str">
        <f t="shared" si="112"/>
        <v>Alliance Defending Freedom_Christian Legal Society2009101944</v>
      </c>
      <c r="E2390" t="str">
        <f t="shared" si="113"/>
        <v>CT</v>
      </c>
      <c r="F2390" t="s">
        <v>438</v>
      </c>
      <c r="G2390" t="s">
        <v>322</v>
      </c>
      <c r="H2390" t="s">
        <v>462</v>
      </c>
      <c r="I2390" s="1">
        <v>101944</v>
      </c>
      <c r="J2390">
        <v>2009</v>
      </c>
    </row>
    <row r="2391" spans="1:15" x14ac:dyDescent="0.2">
      <c r="A2391">
        <v>541660459</v>
      </c>
      <c r="C2391" t="str">
        <f t="shared" si="111"/>
        <v>541660459_2010</v>
      </c>
      <c r="D2391" t="str">
        <f t="shared" si="112"/>
        <v>Alliance Defending Freedom_Christian Legal Society201035085</v>
      </c>
      <c r="E2391" t="str">
        <f t="shared" si="113"/>
        <v>CT</v>
      </c>
      <c r="F2391" t="s">
        <v>438</v>
      </c>
      <c r="G2391" t="s">
        <v>322</v>
      </c>
      <c r="H2391" t="s">
        <v>462</v>
      </c>
      <c r="I2391" s="1">
        <v>35085</v>
      </c>
      <c r="J2391">
        <v>2010</v>
      </c>
    </row>
    <row r="2392" spans="1:15" x14ac:dyDescent="0.2">
      <c r="A2392">
        <v>541660459</v>
      </c>
      <c r="C2392" t="str">
        <f t="shared" si="111"/>
        <v>541660459_2009</v>
      </c>
      <c r="D2392" t="str">
        <f t="shared" si="112"/>
        <v>Alliance Defending Freedom_Christian Rights Ministries200910000</v>
      </c>
      <c r="E2392" t="str">
        <f t="shared" si="113"/>
        <v>CT</v>
      </c>
      <c r="F2392" t="s">
        <v>438</v>
      </c>
      <c r="G2392" t="s">
        <v>322</v>
      </c>
      <c r="H2392" t="s">
        <v>478</v>
      </c>
      <c r="I2392" s="1">
        <v>10000</v>
      </c>
      <c r="J2392">
        <v>2009</v>
      </c>
    </row>
    <row r="2393" spans="1:15" x14ac:dyDescent="0.2">
      <c r="A2393">
        <v>541660459</v>
      </c>
      <c r="B2393" s="5">
        <v>124466333</v>
      </c>
      <c r="C2393" t="str">
        <f t="shared" si="111"/>
        <v>541660459_2015</v>
      </c>
      <c r="D2393" t="str">
        <f t="shared" si="112"/>
        <v>Alliance Defending Freedom_Church State Council201514558</v>
      </c>
      <c r="E2393" t="str">
        <f t="shared" si="113"/>
        <v>ProPublica</v>
      </c>
      <c r="F2393" t="s">
        <v>436</v>
      </c>
      <c r="G2393" t="s">
        <v>322</v>
      </c>
      <c r="H2393" t="s">
        <v>334</v>
      </c>
      <c r="I2393" s="1">
        <v>14558</v>
      </c>
      <c r="J2393">
        <v>2015</v>
      </c>
      <c r="K2393" t="s">
        <v>215</v>
      </c>
      <c r="M2393" t="s">
        <v>269</v>
      </c>
      <c r="N2393" t="s">
        <v>105</v>
      </c>
      <c r="O2393" s="7">
        <v>91361</v>
      </c>
    </row>
    <row r="2394" spans="1:15" x14ac:dyDescent="0.2">
      <c r="A2394">
        <v>541660459</v>
      </c>
      <c r="C2394" t="str">
        <f t="shared" si="111"/>
        <v>541660459_2007</v>
      </c>
      <c r="D2394" t="str">
        <f t="shared" si="112"/>
        <v>Alliance Defending Freedom_Citizens for Community Values200737172</v>
      </c>
      <c r="E2394" t="str">
        <f t="shared" si="113"/>
        <v>CT</v>
      </c>
      <c r="F2394" t="s">
        <v>438</v>
      </c>
      <c r="G2394" t="s">
        <v>322</v>
      </c>
      <c r="H2394" t="s">
        <v>442</v>
      </c>
      <c r="I2394" s="1">
        <v>37172</v>
      </c>
      <c r="J2394">
        <v>2007</v>
      </c>
    </row>
    <row r="2395" spans="1:15" x14ac:dyDescent="0.2">
      <c r="A2395">
        <v>541660459</v>
      </c>
      <c r="C2395" t="str">
        <f t="shared" si="111"/>
        <v>541660459_2007</v>
      </c>
      <c r="D2395" t="str">
        <f t="shared" si="112"/>
        <v>Alliance Defending Freedom_Citizens for Community Values200740396</v>
      </c>
      <c r="E2395" t="str">
        <f t="shared" si="113"/>
        <v>CT</v>
      </c>
      <c r="F2395" t="s">
        <v>438</v>
      </c>
      <c r="G2395" t="s">
        <v>322</v>
      </c>
      <c r="H2395" t="s">
        <v>442</v>
      </c>
      <c r="I2395" s="1">
        <v>40396</v>
      </c>
      <c r="J2395">
        <v>2007</v>
      </c>
    </row>
    <row r="2396" spans="1:15" x14ac:dyDescent="0.2">
      <c r="A2396">
        <v>541660459</v>
      </c>
      <c r="C2396" t="str">
        <f t="shared" si="111"/>
        <v>541660459_2008</v>
      </c>
      <c r="D2396" t="str">
        <f t="shared" si="112"/>
        <v>Alliance Defending Freedom_Citizens for Community Values200817121</v>
      </c>
      <c r="E2396" t="str">
        <f t="shared" si="113"/>
        <v>CT</v>
      </c>
      <c r="F2396" t="s">
        <v>438</v>
      </c>
      <c r="G2396" t="s">
        <v>322</v>
      </c>
      <c r="H2396" t="s">
        <v>442</v>
      </c>
      <c r="I2396" s="1">
        <v>17121</v>
      </c>
      <c r="J2396">
        <v>2008</v>
      </c>
    </row>
    <row r="2397" spans="1:15" x14ac:dyDescent="0.2">
      <c r="A2397">
        <v>541660459</v>
      </c>
      <c r="C2397" t="str">
        <f t="shared" si="111"/>
        <v>541660459_2008</v>
      </c>
      <c r="D2397" t="str">
        <f t="shared" si="112"/>
        <v>Alliance Defending Freedom_Citizens for Community Values20087500</v>
      </c>
      <c r="E2397" t="str">
        <f t="shared" si="113"/>
        <v>CT</v>
      </c>
      <c r="F2397" t="s">
        <v>438</v>
      </c>
      <c r="G2397" t="s">
        <v>322</v>
      </c>
      <c r="H2397" t="s">
        <v>442</v>
      </c>
      <c r="I2397" s="1">
        <v>7500</v>
      </c>
      <c r="J2397">
        <v>2008</v>
      </c>
    </row>
    <row r="2398" spans="1:15" x14ac:dyDescent="0.2">
      <c r="A2398">
        <v>541660459</v>
      </c>
      <c r="C2398" t="str">
        <f t="shared" si="111"/>
        <v>541660459_2009</v>
      </c>
      <c r="D2398" t="str">
        <f t="shared" si="112"/>
        <v>Alliance Defending Freedom_Citizens for Community Values200929225</v>
      </c>
      <c r="E2398" t="str">
        <f t="shared" si="113"/>
        <v>CT</v>
      </c>
      <c r="F2398" t="s">
        <v>438</v>
      </c>
      <c r="G2398" t="s">
        <v>322</v>
      </c>
      <c r="H2398" t="s">
        <v>442</v>
      </c>
      <c r="I2398" s="1">
        <v>29225</v>
      </c>
      <c r="J2398">
        <v>2009</v>
      </c>
    </row>
    <row r="2399" spans="1:15" x14ac:dyDescent="0.2">
      <c r="A2399">
        <v>541660459</v>
      </c>
      <c r="C2399" t="str">
        <f t="shared" si="111"/>
        <v>541660459_2009</v>
      </c>
      <c r="D2399" t="str">
        <f t="shared" si="112"/>
        <v>Alliance Defending Freedom_Citizens for Community Values200933579</v>
      </c>
      <c r="E2399" t="str">
        <f t="shared" si="113"/>
        <v>CT</v>
      </c>
      <c r="F2399" t="s">
        <v>438</v>
      </c>
      <c r="G2399" t="s">
        <v>322</v>
      </c>
      <c r="H2399" t="s">
        <v>442</v>
      </c>
      <c r="I2399" s="1">
        <v>33579</v>
      </c>
      <c r="J2399">
        <v>2009</v>
      </c>
    </row>
    <row r="2400" spans="1:15" x14ac:dyDescent="0.2">
      <c r="A2400">
        <v>541660459</v>
      </c>
      <c r="C2400" t="str">
        <f t="shared" si="111"/>
        <v>541660459_2010</v>
      </c>
      <c r="D2400" t="str">
        <f t="shared" si="112"/>
        <v>Alliance Defending Freedom_Citizens for Community Values201011725</v>
      </c>
      <c r="E2400" t="str">
        <f t="shared" si="113"/>
        <v>CT</v>
      </c>
      <c r="F2400" t="s">
        <v>438</v>
      </c>
      <c r="G2400" t="s">
        <v>322</v>
      </c>
      <c r="H2400" t="s">
        <v>442</v>
      </c>
      <c r="I2400" s="1">
        <v>11725</v>
      </c>
      <c r="J2400">
        <v>2010</v>
      </c>
    </row>
    <row r="2401" spans="1:15" x14ac:dyDescent="0.2">
      <c r="A2401">
        <v>541660459</v>
      </c>
      <c r="C2401" t="str">
        <f t="shared" si="111"/>
        <v>541660459_2010</v>
      </c>
      <c r="D2401" t="str">
        <f t="shared" si="112"/>
        <v>Alliance Defending Freedom_Citizens for Community Values201030357</v>
      </c>
      <c r="E2401" t="str">
        <f t="shared" si="113"/>
        <v>CT</v>
      </c>
      <c r="F2401" t="s">
        <v>438</v>
      </c>
      <c r="G2401" t="s">
        <v>322</v>
      </c>
      <c r="H2401" t="s">
        <v>442</v>
      </c>
      <c r="I2401" s="1">
        <v>30357</v>
      </c>
      <c r="J2401">
        <v>2010</v>
      </c>
    </row>
    <row r="2402" spans="1:15" x14ac:dyDescent="0.2">
      <c r="A2402">
        <v>541660459</v>
      </c>
      <c r="C2402" t="str">
        <f t="shared" si="111"/>
        <v>541660459_2011</v>
      </c>
      <c r="D2402" t="str">
        <f t="shared" si="112"/>
        <v>Alliance Defending Freedom_Citizens for Community Values201133040</v>
      </c>
      <c r="E2402" t="str">
        <f t="shared" si="113"/>
        <v>CT</v>
      </c>
      <c r="F2402" t="s">
        <v>438</v>
      </c>
      <c r="G2402" t="s">
        <v>322</v>
      </c>
      <c r="H2402" t="s">
        <v>442</v>
      </c>
      <c r="I2402" s="1">
        <v>33040</v>
      </c>
      <c r="J2402">
        <v>2011</v>
      </c>
    </row>
    <row r="2403" spans="1:15" x14ac:dyDescent="0.2">
      <c r="A2403">
        <v>541660459</v>
      </c>
      <c r="C2403" t="str">
        <f t="shared" si="111"/>
        <v>541660459_2007</v>
      </c>
      <c r="D2403" t="str">
        <f t="shared" si="112"/>
        <v>Alliance Defending Freedom_Civil Liberties for Urban Believers200750663</v>
      </c>
      <c r="E2403" t="str">
        <f t="shared" si="113"/>
        <v>CT</v>
      </c>
      <c r="F2403" t="s">
        <v>438</v>
      </c>
      <c r="G2403" t="s">
        <v>322</v>
      </c>
      <c r="H2403" t="s">
        <v>479</v>
      </c>
      <c r="I2403" s="1">
        <v>50663</v>
      </c>
      <c r="J2403">
        <v>2007</v>
      </c>
    </row>
    <row r="2404" spans="1:15" x14ac:dyDescent="0.2">
      <c r="A2404">
        <v>541660459</v>
      </c>
      <c r="C2404" t="str">
        <f t="shared" si="111"/>
        <v>541660459_2008</v>
      </c>
      <c r="D2404" t="str">
        <f t="shared" si="112"/>
        <v>Alliance Defending Freedom_Civil Liberties for Urban Believers200828137</v>
      </c>
      <c r="E2404" t="str">
        <f t="shared" si="113"/>
        <v>CT</v>
      </c>
      <c r="F2404" t="s">
        <v>438</v>
      </c>
      <c r="G2404" t="s">
        <v>322</v>
      </c>
      <c r="H2404" t="s">
        <v>479</v>
      </c>
      <c r="I2404" s="1">
        <v>28137</v>
      </c>
      <c r="J2404">
        <v>2008</v>
      </c>
    </row>
    <row r="2405" spans="1:15" x14ac:dyDescent="0.2">
      <c r="A2405">
        <v>541660459</v>
      </c>
      <c r="C2405" t="str">
        <f t="shared" si="111"/>
        <v>541660459_2009</v>
      </c>
      <c r="D2405" t="str">
        <f t="shared" si="112"/>
        <v>Alliance Defending Freedom_Civil Liberties for Urban Believers200924521</v>
      </c>
      <c r="E2405" t="str">
        <f t="shared" si="113"/>
        <v>CT</v>
      </c>
      <c r="F2405" t="s">
        <v>438</v>
      </c>
      <c r="G2405" t="s">
        <v>322</v>
      </c>
      <c r="H2405" t="s">
        <v>479</v>
      </c>
      <c r="I2405" s="1">
        <v>24521</v>
      </c>
      <c r="J2405">
        <v>2009</v>
      </c>
    </row>
    <row r="2406" spans="1:15" x14ac:dyDescent="0.2">
      <c r="A2406">
        <v>541660459</v>
      </c>
      <c r="B2406" s="5">
        <v>474348553</v>
      </c>
      <c r="C2406" t="str">
        <f t="shared" si="111"/>
        <v>541660459_2016</v>
      </c>
      <c r="D2406" t="str">
        <f t="shared" si="112"/>
        <v>Alliance Defending Freedom_Civil Rights Research Center2016330000</v>
      </c>
      <c r="E2406" t="str">
        <f t="shared" si="113"/>
        <v>ProPublica</v>
      </c>
      <c r="F2406" t="s">
        <v>436</v>
      </c>
      <c r="G2406" t="s">
        <v>322</v>
      </c>
      <c r="H2406" t="s">
        <v>329</v>
      </c>
      <c r="I2406" s="1">
        <v>330000</v>
      </c>
      <c r="J2406">
        <v>2016</v>
      </c>
      <c r="K2406" t="s">
        <v>241</v>
      </c>
      <c r="M2406" t="s">
        <v>240</v>
      </c>
      <c r="N2406" t="s">
        <v>31</v>
      </c>
      <c r="O2406" s="7">
        <v>20006</v>
      </c>
    </row>
    <row r="2407" spans="1:15" x14ac:dyDescent="0.2">
      <c r="A2407">
        <v>541660459</v>
      </c>
      <c r="B2407" s="5">
        <v>464577178</v>
      </c>
      <c r="C2407" t="str">
        <f t="shared" si="111"/>
        <v>541660459_2015</v>
      </c>
      <c r="D2407" t="str">
        <f t="shared" si="112"/>
        <v>Alliance Defending Freedom_CL Foundation201550000</v>
      </c>
      <c r="E2407" t="str">
        <f t="shared" si="113"/>
        <v>ProPublica</v>
      </c>
      <c r="F2407" t="s">
        <v>436</v>
      </c>
      <c r="G2407" t="s">
        <v>322</v>
      </c>
      <c r="H2407" t="s">
        <v>399</v>
      </c>
      <c r="I2407" s="1">
        <v>50000</v>
      </c>
      <c r="J2407">
        <v>2015</v>
      </c>
      <c r="K2407" t="s">
        <v>233</v>
      </c>
      <c r="M2407" t="s">
        <v>242</v>
      </c>
      <c r="N2407" t="s">
        <v>97</v>
      </c>
      <c r="O2407" s="7">
        <v>80920</v>
      </c>
    </row>
    <row r="2408" spans="1:15" x14ac:dyDescent="0.2">
      <c r="A2408">
        <v>541660459</v>
      </c>
      <c r="B2408" s="5">
        <v>464577178</v>
      </c>
      <c r="C2408" t="str">
        <f t="shared" si="111"/>
        <v>541660459_2016</v>
      </c>
      <c r="D2408" t="str">
        <f t="shared" si="112"/>
        <v>Alliance Defending Freedom_CL Foundation2016375500</v>
      </c>
      <c r="E2408" t="str">
        <f t="shared" si="113"/>
        <v>ProPublica</v>
      </c>
      <c r="F2408" t="s">
        <v>436</v>
      </c>
      <c r="G2408" t="s">
        <v>322</v>
      </c>
      <c r="H2408" t="s">
        <v>399</v>
      </c>
      <c r="I2408" s="1">
        <v>375500</v>
      </c>
      <c r="J2408">
        <v>2016</v>
      </c>
      <c r="K2408" t="s">
        <v>235</v>
      </c>
      <c r="M2408" t="s">
        <v>242</v>
      </c>
      <c r="N2408" t="s">
        <v>97</v>
      </c>
      <c r="O2408" s="7">
        <v>80920</v>
      </c>
    </row>
    <row r="2409" spans="1:15" x14ac:dyDescent="0.2">
      <c r="A2409">
        <v>541660459</v>
      </c>
      <c r="C2409" t="str">
        <f t="shared" si="111"/>
        <v>541660459_2011</v>
      </c>
      <c r="D2409" t="str">
        <f t="shared" si="112"/>
        <v>Alliance Defending Freedom_Clymer &amp; Musser PC201128817</v>
      </c>
      <c r="E2409" t="str">
        <f t="shared" si="113"/>
        <v>CT</v>
      </c>
      <c r="F2409" t="s">
        <v>438</v>
      </c>
      <c r="G2409" t="s">
        <v>322</v>
      </c>
      <c r="H2409" t="s">
        <v>357</v>
      </c>
      <c r="I2409" s="1">
        <v>28817</v>
      </c>
      <c r="J2409">
        <v>2011</v>
      </c>
    </row>
    <row r="2410" spans="1:15" x14ac:dyDescent="0.2">
      <c r="A2410">
        <v>541660459</v>
      </c>
      <c r="B2410"/>
      <c r="C2410" t="str">
        <f t="shared" si="111"/>
        <v>541660459_2012</v>
      </c>
      <c r="D2410" t="str">
        <f t="shared" si="112"/>
        <v>Alliance Defending Freedom_Clymer &amp; Musser PC201210543</v>
      </c>
      <c r="E2410" t="str">
        <f t="shared" si="113"/>
        <v>CT</v>
      </c>
      <c r="F2410" t="s">
        <v>438</v>
      </c>
      <c r="G2410" t="s">
        <v>322</v>
      </c>
      <c r="H2410" t="s">
        <v>357</v>
      </c>
      <c r="I2410" s="1">
        <v>10543</v>
      </c>
      <c r="J2410">
        <v>2012</v>
      </c>
      <c r="O2410"/>
    </row>
    <row r="2411" spans="1:15" x14ac:dyDescent="0.2">
      <c r="A2411">
        <v>541660459</v>
      </c>
      <c r="B2411" s="5">
        <v>232512883</v>
      </c>
      <c r="C2411" t="str">
        <f t="shared" si="111"/>
        <v>541660459_2013</v>
      </c>
      <c r="D2411" t="str">
        <f t="shared" si="112"/>
        <v>Alliance Defending Freedom_Clymer &amp; Musser PC201310543</v>
      </c>
      <c r="E2411" t="str">
        <f t="shared" si="113"/>
        <v>ProPublica</v>
      </c>
      <c r="F2411" t="s">
        <v>436</v>
      </c>
      <c r="G2411" t="s">
        <v>322</v>
      </c>
      <c r="H2411" t="s">
        <v>357</v>
      </c>
      <c r="I2411" s="1">
        <v>10543</v>
      </c>
      <c r="J2411">
        <v>2013</v>
      </c>
      <c r="K2411" t="s">
        <v>218</v>
      </c>
      <c r="M2411" t="s">
        <v>270</v>
      </c>
      <c r="N2411" t="s">
        <v>25</v>
      </c>
      <c r="O2411" s="7">
        <v>17603</v>
      </c>
    </row>
    <row r="2412" spans="1:15" x14ac:dyDescent="0.2">
      <c r="A2412">
        <v>541660459</v>
      </c>
      <c r="B2412" s="5">
        <v>232512883</v>
      </c>
      <c r="C2412" t="str">
        <f t="shared" si="111"/>
        <v>541660459_2014</v>
      </c>
      <c r="D2412" t="str">
        <f t="shared" si="112"/>
        <v>Alliance Defending Freedom_Clymer &amp; Musser PC201410505</v>
      </c>
      <c r="E2412" t="str">
        <f t="shared" si="113"/>
        <v>ProPublica</v>
      </c>
      <c r="F2412" t="s">
        <v>436</v>
      </c>
      <c r="G2412" t="s">
        <v>322</v>
      </c>
      <c r="H2412" t="s">
        <v>357</v>
      </c>
      <c r="I2412" s="1">
        <v>10505</v>
      </c>
      <c r="J2412">
        <v>2014</v>
      </c>
      <c r="K2412" t="s">
        <v>218</v>
      </c>
      <c r="M2412" t="s">
        <v>270</v>
      </c>
      <c r="N2412" t="s">
        <v>25</v>
      </c>
      <c r="O2412" s="7">
        <v>17603</v>
      </c>
    </row>
    <row r="2413" spans="1:15" x14ac:dyDescent="0.2">
      <c r="A2413">
        <v>541660459</v>
      </c>
      <c r="B2413" s="5">
        <v>232512883</v>
      </c>
      <c r="C2413" t="str">
        <f t="shared" si="111"/>
        <v>541660459_2015</v>
      </c>
      <c r="D2413" t="str">
        <f t="shared" si="112"/>
        <v>Alliance Defending Freedom_Clymer &amp; Musser PC201543128</v>
      </c>
      <c r="E2413" t="str">
        <f t="shared" si="113"/>
        <v>ProPublica</v>
      </c>
      <c r="F2413" t="s">
        <v>436</v>
      </c>
      <c r="G2413" t="s">
        <v>322</v>
      </c>
      <c r="H2413" t="s">
        <v>357</v>
      </c>
      <c r="I2413" s="1">
        <v>43128</v>
      </c>
      <c r="J2413">
        <v>2015</v>
      </c>
      <c r="K2413" t="s">
        <v>237</v>
      </c>
      <c r="M2413" t="s">
        <v>270</v>
      </c>
      <c r="N2413" t="s">
        <v>25</v>
      </c>
      <c r="O2413" s="7">
        <v>17603</v>
      </c>
    </row>
    <row r="2414" spans="1:15" x14ac:dyDescent="0.2">
      <c r="A2414">
        <v>541660459</v>
      </c>
      <c r="B2414" s="5">
        <v>205723514</v>
      </c>
      <c r="C2414" t="str">
        <f t="shared" si="111"/>
        <v>541660459_2015</v>
      </c>
      <c r="D2414" t="str">
        <f t="shared" si="112"/>
        <v>Alliance Defending Freedom_Colorado Family Action Foundation201530000</v>
      </c>
      <c r="E2414" t="str">
        <f t="shared" si="113"/>
        <v>ProPublica</v>
      </c>
      <c r="F2414" t="s">
        <v>436</v>
      </c>
      <c r="G2414" t="s">
        <v>322</v>
      </c>
      <c r="H2414" t="s">
        <v>335</v>
      </c>
      <c r="I2414" s="1">
        <v>30000</v>
      </c>
      <c r="J2414">
        <v>2015</v>
      </c>
      <c r="K2414" t="s">
        <v>233</v>
      </c>
      <c r="M2414" t="s">
        <v>271</v>
      </c>
      <c r="N2414" t="s">
        <v>97</v>
      </c>
      <c r="O2414" s="7">
        <v>80104</v>
      </c>
    </row>
    <row r="2415" spans="1:15" x14ac:dyDescent="0.2">
      <c r="A2415">
        <v>541660459</v>
      </c>
      <c r="C2415" t="str">
        <f t="shared" si="111"/>
        <v>541660459_2007</v>
      </c>
      <c r="D2415" t="str">
        <f t="shared" si="112"/>
        <v>Alliance Defending Freedom_Columbus School of Law - Catholic University2007500</v>
      </c>
      <c r="E2415" t="str">
        <f t="shared" si="113"/>
        <v>CT</v>
      </c>
      <c r="F2415" t="s">
        <v>438</v>
      </c>
      <c r="G2415" t="s">
        <v>322</v>
      </c>
      <c r="H2415" t="s">
        <v>512</v>
      </c>
      <c r="I2415" s="1">
        <v>500</v>
      </c>
      <c r="J2415">
        <v>2007</v>
      </c>
    </row>
    <row r="2416" spans="1:15" x14ac:dyDescent="0.2">
      <c r="A2416">
        <v>541660459</v>
      </c>
      <c r="C2416" t="str">
        <f t="shared" si="111"/>
        <v>541660459_2010</v>
      </c>
      <c r="D2416" t="str">
        <f t="shared" si="112"/>
        <v>Alliance Defending Freedom_Communication Institute201015000</v>
      </c>
      <c r="E2416" t="str">
        <f t="shared" si="113"/>
        <v>CT</v>
      </c>
      <c r="F2416" t="s">
        <v>438</v>
      </c>
      <c r="G2416" t="s">
        <v>322</v>
      </c>
      <c r="H2416" t="s">
        <v>443</v>
      </c>
      <c r="I2416" s="1">
        <v>15000</v>
      </c>
      <c r="J2416">
        <v>2010</v>
      </c>
    </row>
    <row r="2417" spans="1:15" x14ac:dyDescent="0.2">
      <c r="A2417">
        <v>541660459</v>
      </c>
      <c r="C2417" t="str">
        <f t="shared" si="111"/>
        <v>541660459_2011</v>
      </c>
      <c r="D2417" t="str">
        <f t="shared" si="112"/>
        <v>Alliance Defending Freedom_Communication Institute201115000</v>
      </c>
      <c r="E2417" t="str">
        <f t="shared" si="113"/>
        <v>CT</v>
      </c>
      <c r="F2417" t="s">
        <v>438</v>
      </c>
      <c r="G2417" t="s">
        <v>322</v>
      </c>
      <c r="H2417" t="s">
        <v>443</v>
      </c>
      <c r="I2417" s="1">
        <v>15000</v>
      </c>
      <c r="J2417">
        <v>2011</v>
      </c>
    </row>
    <row r="2418" spans="1:15" x14ac:dyDescent="0.2">
      <c r="A2418">
        <v>541660459</v>
      </c>
      <c r="C2418" t="str">
        <f t="shared" si="111"/>
        <v>541660459_2009</v>
      </c>
      <c r="D2418" t="str">
        <f t="shared" si="112"/>
        <v>Alliance Defending Freedom_Concerned Women for America20096500</v>
      </c>
      <c r="E2418" t="str">
        <f t="shared" si="113"/>
        <v>CT</v>
      </c>
      <c r="F2418" t="s">
        <v>438</v>
      </c>
      <c r="G2418" t="s">
        <v>322</v>
      </c>
      <c r="H2418" t="s">
        <v>480</v>
      </c>
      <c r="I2418" s="1">
        <v>6500</v>
      </c>
      <c r="J2418">
        <v>2009</v>
      </c>
    </row>
    <row r="2419" spans="1:15" x14ac:dyDescent="0.2">
      <c r="A2419">
        <v>541660459</v>
      </c>
      <c r="C2419" t="str">
        <f t="shared" si="111"/>
        <v>541660459_2007</v>
      </c>
      <c r="D2419" t="str">
        <f t="shared" si="112"/>
        <v>Alliance Defending Freedom_Constitutional Restoration Institute200714765</v>
      </c>
      <c r="E2419" t="str">
        <f t="shared" si="113"/>
        <v>CT</v>
      </c>
      <c r="F2419" t="s">
        <v>438</v>
      </c>
      <c r="G2419" t="s">
        <v>322</v>
      </c>
      <c r="H2419" t="s">
        <v>463</v>
      </c>
      <c r="I2419" s="1">
        <v>14765</v>
      </c>
      <c r="J2419">
        <v>2007</v>
      </c>
    </row>
    <row r="2420" spans="1:15" x14ac:dyDescent="0.2">
      <c r="A2420">
        <v>541660459</v>
      </c>
      <c r="C2420" t="str">
        <f t="shared" si="111"/>
        <v>541660459_2007</v>
      </c>
      <c r="D2420" t="str">
        <f t="shared" si="112"/>
        <v>Alliance Defending Freedom_Constitutional Restoration Institute200717500</v>
      </c>
      <c r="E2420" t="str">
        <f t="shared" si="113"/>
        <v>CT</v>
      </c>
      <c r="F2420" t="s">
        <v>438</v>
      </c>
      <c r="G2420" t="s">
        <v>322</v>
      </c>
      <c r="H2420" t="s">
        <v>463</v>
      </c>
      <c r="I2420" s="1">
        <v>17500</v>
      </c>
      <c r="J2420">
        <v>2007</v>
      </c>
    </row>
    <row r="2421" spans="1:15" x14ac:dyDescent="0.2">
      <c r="A2421">
        <v>541660459</v>
      </c>
      <c r="C2421" t="str">
        <f t="shared" si="111"/>
        <v>541660459_2008</v>
      </c>
      <c r="D2421" t="str">
        <f t="shared" si="112"/>
        <v>Alliance Defending Freedom_Constitutional Restoration Institute20085250</v>
      </c>
      <c r="E2421" t="str">
        <f t="shared" si="113"/>
        <v>CT</v>
      </c>
      <c r="F2421" t="s">
        <v>438</v>
      </c>
      <c r="G2421" t="s">
        <v>322</v>
      </c>
      <c r="H2421" t="s">
        <v>463</v>
      </c>
      <c r="I2421" s="1">
        <v>5250</v>
      </c>
      <c r="J2421">
        <v>2008</v>
      </c>
    </row>
    <row r="2422" spans="1:15" x14ac:dyDescent="0.2">
      <c r="A2422">
        <v>541660459</v>
      </c>
      <c r="C2422" t="str">
        <f t="shared" si="111"/>
        <v>541660459_2009</v>
      </c>
      <c r="D2422" t="str">
        <f t="shared" si="112"/>
        <v>Alliance Defending Freedom_Constitutional Restoration Institute200920000</v>
      </c>
      <c r="E2422" t="str">
        <f t="shared" si="113"/>
        <v>CT</v>
      </c>
      <c r="F2422" t="s">
        <v>438</v>
      </c>
      <c r="G2422" t="s">
        <v>322</v>
      </c>
      <c r="H2422" t="s">
        <v>463</v>
      </c>
      <c r="I2422" s="1">
        <v>20000</v>
      </c>
      <c r="J2422">
        <v>2009</v>
      </c>
    </row>
    <row r="2423" spans="1:15" x14ac:dyDescent="0.2">
      <c r="A2423">
        <v>541660459</v>
      </c>
      <c r="C2423" t="str">
        <f t="shared" si="111"/>
        <v>541660459_2009</v>
      </c>
      <c r="D2423" t="str">
        <f t="shared" si="112"/>
        <v>Alliance Defending Freedom_Constitutional Restoration Institute2009479</v>
      </c>
      <c r="E2423" t="str">
        <f t="shared" si="113"/>
        <v>CT</v>
      </c>
      <c r="F2423" t="s">
        <v>438</v>
      </c>
      <c r="G2423" t="s">
        <v>322</v>
      </c>
      <c r="H2423" t="s">
        <v>463</v>
      </c>
      <c r="I2423" s="1">
        <v>479</v>
      </c>
      <c r="J2423">
        <v>2009</v>
      </c>
    </row>
    <row r="2424" spans="1:15" x14ac:dyDescent="0.2">
      <c r="A2424">
        <v>541660459</v>
      </c>
      <c r="C2424" t="str">
        <f t="shared" si="111"/>
        <v>541660459_2010</v>
      </c>
      <c r="D2424" t="str">
        <f t="shared" si="112"/>
        <v>Alliance Defending Freedom_Constitutional Restoration Institute20106000</v>
      </c>
      <c r="E2424" t="str">
        <f t="shared" si="113"/>
        <v>CT</v>
      </c>
      <c r="F2424" t="s">
        <v>438</v>
      </c>
      <c r="G2424" t="s">
        <v>322</v>
      </c>
      <c r="H2424" t="s">
        <v>463</v>
      </c>
      <c r="I2424" s="1">
        <v>6000</v>
      </c>
      <c r="J2424">
        <v>2010</v>
      </c>
    </row>
    <row r="2425" spans="1:15" x14ac:dyDescent="0.2">
      <c r="A2425">
        <v>541660459</v>
      </c>
      <c r="B2425" s="5">
        <v>300101425</v>
      </c>
      <c r="C2425" t="str">
        <f t="shared" si="111"/>
        <v>541660459_2021</v>
      </c>
      <c r="D2425" t="str">
        <f t="shared" si="112"/>
        <v>Alliance Defending Freedom_Cooper &amp; Kirk PLLC202110089</v>
      </c>
      <c r="E2425" t="str">
        <f t="shared" si="113"/>
        <v>ProPublica</v>
      </c>
      <c r="F2425" t="s">
        <v>436</v>
      </c>
      <c r="G2425" t="s">
        <v>322</v>
      </c>
      <c r="H2425" t="s">
        <v>78</v>
      </c>
      <c r="I2425" s="1">
        <v>10089</v>
      </c>
      <c r="J2425">
        <v>2021</v>
      </c>
      <c r="K2425" t="s">
        <v>7</v>
      </c>
      <c r="M2425" t="s">
        <v>30</v>
      </c>
      <c r="N2425" t="s">
        <v>31</v>
      </c>
      <c r="O2425" s="7">
        <v>20036</v>
      </c>
    </row>
    <row r="2426" spans="1:15" x14ac:dyDescent="0.2">
      <c r="A2426">
        <v>541660459</v>
      </c>
      <c r="B2426" s="5">
        <v>300101425</v>
      </c>
      <c r="C2426" t="str">
        <f t="shared" si="111"/>
        <v>541660459_2022</v>
      </c>
      <c r="D2426" t="str">
        <f t="shared" si="112"/>
        <v>Alliance Defending Freedom_Cooper &amp; Kirk PLLC202242396</v>
      </c>
      <c r="E2426" t="str">
        <f t="shared" si="113"/>
        <v>ProPublica</v>
      </c>
      <c r="F2426" t="s">
        <v>436</v>
      </c>
      <c r="G2426" t="s">
        <v>322</v>
      </c>
      <c r="H2426" t="s">
        <v>78</v>
      </c>
      <c r="I2426" s="1">
        <v>42396</v>
      </c>
      <c r="J2426">
        <v>2022</v>
      </c>
      <c r="K2426" t="s">
        <v>7</v>
      </c>
      <c r="M2426" t="s">
        <v>30</v>
      </c>
      <c r="N2426" t="s">
        <v>31</v>
      </c>
      <c r="O2426" s="7">
        <v>20036</v>
      </c>
    </row>
    <row r="2427" spans="1:15" x14ac:dyDescent="0.2">
      <c r="A2427">
        <v>541660459</v>
      </c>
      <c r="C2427" t="str">
        <f t="shared" si="111"/>
        <v>541660459_2008</v>
      </c>
      <c r="D2427" t="str">
        <f t="shared" si="112"/>
        <v>Alliance Defending Freedom_Cornerstone Community Church20088810</v>
      </c>
      <c r="E2427" t="str">
        <f t="shared" si="113"/>
        <v>CT</v>
      </c>
      <c r="F2427" t="s">
        <v>438</v>
      </c>
      <c r="G2427" t="s">
        <v>322</v>
      </c>
      <c r="H2427" t="s">
        <v>495</v>
      </c>
      <c r="I2427" s="1">
        <v>8810</v>
      </c>
      <c r="J2427">
        <v>2008</v>
      </c>
    </row>
    <row r="2428" spans="1:15" x14ac:dyDescent="0.2">
      <c r="A2428">
        <v>541660459</v>
      </c>
      <c r="B2428" s="5">
        <v>863949080</v>
      </c>
      <c r="C2428" t="str">
        <f t="shared" si="111"/>
        <v>541660459_2022</v>
      </c>
      <c r="D2428" t="str">
        <f t="shared" si="112"/>
        <v>Alliance Defending Freedom_County Citizens Defending Freedom - USA Foundation Inc202250000</v>
      </c>
      <c r="E2428" t="str">
        <f t="shared" si="113"/>
        <v>ProPublica</v>
      </c>
      <c r="F2428" t="s">
        <v>436</v>
      </c>
      <c r="G2428" t="s">
        <v>322</v>
      </c>
      <c r="H2428" t="s">
        <v>79</v>
      </c>
      <c r="I2428" s="1">
        <v>50000</v>
      </c>
      <c r="J2428">
        <v>2022</v>
      </c>
      <c r="K2428" t="s">
        <v>7</v>
      </c>
      <c r="M2428" t="s">
        <v>80</v>
      </c>
      <c r="N2428" t="s">
        <v>13</v>
      </c>
      <c r="O2428" s="7">
        <v>33860</v>
      </c>
    </row>
    <row r="2429" spans="1:15" x14ac:dyDescent="0.2">
      <c r="A2429">
        <v>541660459</v>
      </c>
      <c r="B2429" s="5">
        <v>141833304</v>
      </c>
      <c r="C2429" t="str">
        <f t="shared" si="111"/>
        <v>541660459_2015</v>
      </c>
      <c r="D2429" t="str">
        <f t="shared" si="112"/>
        <v>Alliance Defending Freedom_Cutler Trainor &amp; Cutler LLP201528735</v>
      </c>
      <c r="E2429" t="str">
        <f t="shared" si="113"/>
        <v>ProPublica</v>
      </c>
      <c r="F2429" t="s">
        <v>436</v>
      </c>
      <c r="G2429" t="s">
        <v>322</v>
      </c>
      <c r="H2429" t="s">
        <v>361</v>
      </c>
      <c r="I2429" s="1">
        <v>28735</v>
      </c>
      <c r="J2429">
        <v>2015</v>
      </c>
      <c r="K2429" t="s">
        <v>233</v>
      </c>
      <c r="M2429" t="s">
        <v>243</v>
      </c>
      <c r="N2429" t="s">
        <v>140</v>
      </c>
      <c r="O2429" s="7">
        <v>12020</v>
      </c>
    </row>
    <row r="2430" spans="1:15" x14ac:dyDescent="0.2">
      <c r="A2430">
        <v>541660459</v>
      </c>
      <c r="B2430" s="5">
        <v>141833304</v>
      </c>
      <c r="C2430" t="str">
        <f t="shared" si="111"/>
        <v>541660459_2016</v>
      </c>
      <c r="D2430" t="str">
        <f t="shared" si="112"/>
        <v>Alliance Defending Freedom_Cutler Trainor &amp; Cutler LLP20167500</v>
      </c>
      <c r="E2430" t="str">
        <f t="shared" si="113"/>
        <v>ProPublica</v>
      </c>
      <c r="F2430" t="s">
        <v>436</v>
      </c>
      <c r="G2430" t="s">
        <v>322</v>
      </c>
      <c r="H2430" t="s">
        <v>361</v>
      </c>
      <c r="I2430" s="1">
        <v>7500</v>
      </c>
      <c r="J2430">
        <v>2016</v>
      </c>
      <c r="K2430" t="s">
        <v>233</v>
      </c>
      <c r="M2430" t="s">
        <v>243</v>
      </c>
      <c r="N2430" t="s">
        <v>140</v>
      </c>
      <c r="O2430" s="7">
        <v>12020</v>
      </c>
    </row>
    <row r="2431" spans="1:15" x14ac:dyDescent="0.2">
      <c r="A2431">
        <v>541660459</v>
      </c>
      <c r="B2431"/>
      <c r="C2431" t="str">
        <f t="shared" si="111"/>
        <v>541660459_2012</v>
      </c>
      <c r="D2431" t="str">
        <f t="shared" si="112"/>
        <v>Alliance Defending Freedom_Dalton &amp; Tomich PLC201215000</v>
      </c>
      <c r="E2431" t="str">
        <f t="shared" si="113"/>
        <v>CT</v>
      </c>
      <c r="F2431" t="s">
        <v>438</v>
      </c>
      <c r="G2431" t="s">
        <v>322</v>
      </c>
      <c r="H2431" t="s">
        <v>21</v>
      </c>
      <c r="I2431" s="1">
        <v>15000</v>
      </c>
      <c r="J2431">
        <v>2012</v>
      </c>
      <c r="O2431"/>
    </row>
    <row r="2432" spans="1:15" x14ac:dyDescent="0.2">
      <c r="A2432">
        <v>541660459</v>
      </c>
      <c r="B2432" s="5">
        <v>273296840</v>
      </c>
      <c r="C2432" t="str">
        <f t="shared" si="111"/>
        <v>541660459_2013</v>
      </c>
      <c r="D2432" t="str">
        <f t="shared" si="112"/>
        <v>Alliance Defending Freedom_Dalton &amp; Tomich PLC201315000</v>
      </c>
      <c r="E2432" t="str">
        <f t="shared" si="113"/>
        <v>ProPublica</v>
      </c>
      <c r="F2432" t="s">
        <v>436</v>
      </c>
      <c r="G2432" t="s">
        <v>322</v>
      </c>
      <c r="H2432" t="s">
        <v>21</v>
      </c>
      <c r="I2432" s="1">
        <v>15000</v>
      </c>
      <c r="J2432">
        <v>2013</v>
      </c>
      <c r="K2432" t="s">
        <v>218</v>
      </c>
      <c r="M2432" t="s">
        <v>305</v>
      </c>
      <c r="N2432" t="s">
        <v>6</v>
      </c>
      <c r="O2432" s="7">
        <v>48304</v>
      </c>
    </row>
    <row r="2433" spans="1:15" x14ac:dyDescent="0.2">
      <c r="A2433">
        <v>541660459</v>
      </c>
      <c r="B2433" s="5">
        <v>273296840</v>
      </c>
      <c r="C2433" t="str">
        <f t="shared" si="111"/>
        <v>541660459_2014</v>
      </c>
      <c r="D2433" t="str">
        <f t="shared" si="112"/>
        <v>Alliance Defending Freedom_Dalton &amp; Tomich PLC201425000</v>
      </c>
      <c r="E2433" t="str">
        <f t="shared" si="113"/>
        <v>ProPublica</v>
      </c>
      <c r="F2433" t="s">
        <v>436</v>
      </c>
      <c r="G2433" t="s">
        <v>322</v>
      </c>
      <c r="H2433" t="s">
        <v>21</v>
      </c>
      <c r="I2433" s="1">
        <v>25000</v>
      </c>
      <c r="J2433">
        <v>2014</v>
      </c>
      <c r="K2433" t="s">
        <v>218</v>
      </c>
      <c r="M2433" t="s">
        <v>305</v>
      </c>
      <c r="N2433" t="s">
        <v>6</v>
      </c>
      <c r="O2433" s="7">
        <v>48304</v>
      </c>
    </row>
    <row r="2434" spans="1:15" x14ac:dyDescent="0.2">
      <c r="A2434">
        <v>541660459</v>
      </c>
      <c r="B2434" s="5">
        <v>273296840</v>
      </c>
      <c r="C2434" t="str">
        <f t="shared" ref="C2434:C2497" si="114">_xlfn.CONCAT(A2434,"_",J2434)</f>
        <v>541660459_2015</v>
      </c>
      <c r="D2434" t="str">
        <f t="shared" ref="D2434:D2497" si="115">_xlfn.CONCAT(G2434,"_",H2434,J2434,I2434)</f>
        <v>Alliance Defending Freedom_Dalton &amp; Tomich PLC201530000</v>
      </c>
      <c r="E2434" t="str">
        <f t="shared" ref="E2434:E2497" si="116">IF(ISNUMBER(SEARCH("Conservative",F2434)),"CT",IF(ISNUMBER(SEARCH("Propublica",F2434)),"ProPublica","990"))</f>
        <v>ProPublica</v>
      </c>
      <c r="F2434" t="s">
        <v>436</v>
      </c>
      <c r="G2434" t="s">
        <v>322</v>
      </c>
      <c r="H2434" t="s">
        <v>21</v>
      </c>
      <c r="I2434" s="1">
        <v>30000</v>
      </c>
      <c r="J2434">
        <v>2015</v>
      </c>
      <c r="K2434" t="s">
        <v>239</v>
      </c>
      <c r="M2434" t="s">
        <v>223</v>
      </c>
      <c r="N2434" t="s">
        <v>6</v>
      </c>
      <c r="O2434" s="7">
        <v>48226</v>
      </c>
    </row>
    <row r="2435" spans="1:15" x14ac:dyDescent="0.2">
      <c r="A2435">
        <v>541660459</v>
      </c>
      <c r="B2435" s="5">
        <v>273296840</v>
      </c>
      <c r="C2435" t="str">
        <f t="shared" si="114"/>
        <v>541660459_2017</v>
      </c>
      <c r="D2435" t="str">
        <f t="shared" si="115"/>
        <v>Alliance Defending Freedom_Dalton &amp; Tomich PLC201711860</v>
      </c>
      <c r="E2435" t="str">
        <f t="shared" si="116"/>
        <v>ProPublica</v>
      </c>
      <c r="F2435" t="s">
        <v>436</v>
      </c>
      <c r="G2435" t="s">
        <v>322</v>
      </c>
      <c r="H2435" t="s">
        <v>21</v>
      </c>
      <c r="I2435" s="1">
        <v>11860</v>
      </c>
      <c r="J2435">
        <v>2017</v>
      </c>
      <c r="K2435" t="s">
        <v>218</v>
      </c>
      <c r="M2435" t="s">
        <v>223</v>
      </c>
      <c r="N2435" t="s">
        <v>6</v>
      </c>
      <c r="O2435" s="7">
        <v>48226</v>
      </c>
    </row>
    <row r="2436" spans="1:15" x14ac:dyDescent="0.2">
      <c r="A2436">
        <v>541660459</v>
      </c>
      <c r="B2436" s="5">
        <v>273296840</v>
      </c>
      <c r="C2436" t="str">
        <f t="shared" si="114"/>
        <v>541660459_2018</v>
      </c>
      <c r="D2436" t="str">
        <f t="shared" si="115"/>
        <v>Alliance Defending Freedom_Dalton &amp; Tomich PLC20188140</v>
      </c>
      <c r="E2436" t="str">
        <f t="shared" si="116"/>
        <v>ProPublica</v>
      </c>
      <c r="F2436" t="s">
        <v>436</v>
      </c>
      <c r="G2436" t="s">
        <v>322</v>
      </c>
      <c r="H2436" t="s">
        <v>21</v>
      </c>
      <c r="I2436" s="1">
        <v>8140</v>
      </c>
      <c r="J2436">
        <v>2018</v>
      </c>
      <c r="K2436" t="s">
        <v>7</v>
      </c>
      <c r="M2436" t="s">
        <v>22</v>
      </c>
      <c r="N2436" t="s">
        <v>6</v>
      </c>
      <c r="O2436" s="7">
        <v>48226</v>
      </c>
    </row>
    <row r="2437" spans="1:15" x14ac:dyDescent="0.2">
      <c r="A2437">
        <v>541660459</v>
      </c>
      <c r="B2437" s="5">
        <v>273296840</v>
      </c>
      <c r="C2437" t="str">
        <f t="shared" si="114"/>
        <v>541660459_2019</v>
      </c>
      <c r="D2437" t="str">
        <f t="shared" si="115"/>
        <v>Alliance Defending Freedom_Dalton &amp; Tomich PLC20198200</v>
      </c>
      <c r="E2437" t="str">
        <f t="shared" si="116"/>
        <v>ProPublica</v>
      </c>
      <c r="F2437" t="s">
        <v>436</v>
      </c>
      <c r="G2437" t="s">
        <v>322</v>
      </c>
      <c r="H2437" t="s">
        <v>21</v>
      </c>
      <c r="I2437" s="1">
        <v>8200</v>
      </c>
      <c r="J2437">
        <v>2019</v>
      </c>
      <c r="K2437" t="s">
        <v>7</v>
      </c>
      <c r="M2437" t="s">
        <v>22</v>
      </c>
      <c r="N2437" t="s">
        <v>6</v>
      </c>
      <c r="O2437" s="7">
        <v>48226</v>
      </c>
    </row>
    <row r="2438" spans="1:15" x14ac:dyDescent="0.2">
      <c r="A2438">
        <v>541660459</v>
      </c>
      <c r="B2438" s="5">
        <v>273296840</v>
      </c>
      <c r="C2438" t="str">
        <f t="shared" si="114"/>
        <v>541660459_2020</v>
      </c>
      <c r="D2438" t="str">
        <f t="shared" si="115"/>
        <v>Alliance Defending Freedom_Dalton &amp; Tomich PLC202032559</v>
      </c>
      <c r="E2438" t="str">
        <f t="shared" si="116"/>
        <v>ProPublica</v>
      </c>
      <c r="F2438" t="s">
        <v>436</v>
      </c>
      <c r="G2438" t="s">
        <v>322</v>
      </c>
      <c r="H2438" t="s">
        <v>21</v>
      </c>
      <c r="I2438" s="1">
        <v>32559</v>
      </c>
      <c r="J2438">
        <v>2020</v>
      </c>
      <c r="K2438" t="s">
        <v>7</v>
      </c>
      <c r="M2438" t="s">
        <v>22</v>
      </c>
      <c r="N2438" t="s">
        <v>6</v>
      </c>
      <c r="O2438" s="7">
        <v>48226</v>
      </c>
    </row>
    <row r="2439" spans="1:15" x14ac:dyDescent="0.2">
      <c r="A2439">
        <v>541660459</v>
      </c>
      <c r="B2439" s="5">
        <v>273296840</v>
      </c>
      <c r="C2439" t="str">
        <f t="shared" si="114"/>
        <v>541660459_2021</v>
      </c>
      <c r="D2439" t="str">
        <f t="shared" si="115"/>
        <v>Alliance Defending Freedom_Dalton &amp; Tomich PLC20217710</v>
      </c>
      <c r="E2439" t="str">
        <f t="shared" si="116"/>
        <v>ProPublica</v>
      </c>
      <c r="F2439" t="s">
        <v>436</v>
      </c>
      <c r="G2439" t="s">
        <v>322</v>
      </c>
      <c r="H2439" t="s">
        <v>21</v>
      </c>
      <c r="I2439" s="1">
        <v>7710</v>
      </c>
      <c r="J2439">
        <v>2021</v>
      </c>
      <c r="K2439" t="s">
        <v>7</v>
      </c>
      <c r="M2439" t="s">
        <v>22</v>
      </c>
      <c r="N2439" t="s">
        <v>6</v>
      </c>
      <c r="O2439" s="7">
        <v>48226</v>
      </c>
    </row>
    <row r="2440" spans="1:15" x14ac:dyDescent="0.2">
      <c r="A2440">
        <v>541660459</v>
      </c>
      <c r="B2440" s="5">
        <v>273296840</v>
      </c>
      <c r="C2440" t="str">
        <f t="shared" si="114"/>
        <v>541660459_2022</v>
      </c>
      <c r="D2440" t="str">
        <f t="shared" si="115"/>
        <v>Alliance Defending Freedom_Dalton &amp; Tomich PLC202219500</v>
      </c>
      <c r="E2440" t="str">
        <f t="shared" si="116"/>
        <v>ProPublica</v>
      </c>
      <c r="F2440" t="s">
        <v>436</v>
      </c>
      <c r="G2440" t="s">
        <v>322</v>
      </c>
      <c r="H2440" t="s">
        <v>21</v>
      </c>
      <c r="I2440" s="1">
        <v>19500</v>
      </c>
      <c r="J2440">
        <v>2022</v>
      </c>
      <c r="K2440" t="s">
        <v>3</v>
      </c>
      <c r="M2440" t="s">
        <v>22</v>
      </c>
      <c r="N2440" t="s">
        <v>6</v>
      </c>
      <c r="O2440" s="7">
        <v>48226</v>
      </c>
    </row>
    <row r="2441" spans="1:15" x14ac:dyDescent="0.2">
      <c r="A2441">
        <v>541660459</v>
      </c>
      <c r="B2441" s="5">
        <v>273296840</v>
      </c>
      <c r="C2441" t="str">
        <f t="shared" si="114"/>
        <v>541660459_2023</v>
      </c>
      <c r="D2441" t="str">
        <f t="shared" si="115"/>
        <v>Alliance Defending Freedom_Dalton &amp; Tomich PLC20237110</v>
      </c>
      <c r="E2441" t="str">
        <f t="shared" si="116"/>
        <v>ProPublica</v>
      </c>
      <c r="F2441" t="s">
        <v>436</v>
      </c>
      <c r="G2441" t="s">
        <v>322</v>
      </c>
      <c r="H2441" t="s">
        <v>21</v>
      </c>
      <c r="I2441" s="1">
        <v>7110</v>
      </c>
      <c r="J2441">
        <v>2023</v>
      </c>
      <c r="K2441" t="s">
        <v>7</v>
      </c>
      <c r="M2441" t="s">
        <v>22</v>
      </c>
      <c r="N2441" t="s">
        <v>6</v>
      </c>
      <c r="O2441" s="7">
        <v>48226</v>
      </c>
    </row>
    <row r="2442" spans="1:15" x14ac:dyDescent="0.2">
      <c r="A2442">
        <v>541660459</v>
      </c>
      <c r="C2442" t="str">
        <f t="shared" si="114"/>
        <v>541660459_2010</v>
      </c>
      <c r="D2442" t="str">
        <f t="shared" si="115"/>
        <v>Alliance Defending Freedom_Dalton Tomich Pensler20107500</v>
      </c>
      <c r="E2442" t="str">
        <f t="shared" si="116"/>
        <v>CT</v>
      </c>
      <c r="F2442" t="s">
        <v>438</v>
      </c>
      <c r="G2442" t="s">
        <v>322</v>
      </c>
      <c r="H2442" t="s">
        <v>464</v>
      </c>
      <c r="I2442" s="1">
        <v>7500</v>
      </c>
      <c r="J2442">
        <v>2010</v>
      </c>
    </row>
    <row r="2443" spans="1:15" x14ac:dyDescent="0.2">
      <c r="A2443">
        <v>541660459</v>
      </c>
      <c r="B2443"/>
      <c r="C2443" t="str">
        <f t="shared" si="114"/>
        <v>541660459_2012</v>
      </c>
      <c r="D2443" t="str">
        <f t="shared" si="115"/>
        <v>Alliance Defending Freedom_Day Law Group PC20126740</v>
      </c>
      <c r="E2443" t="str">
        <f t="shared" si="116"/>
        <v>CT</v>
      </c>
      <c r="F2443" t="s">
        <v>438</v>
      </c>
      <c r="G2443" t="s">
        <v>322</v>
      </c>
      <c r="H2443" t="s">
        <v>408</v>
      </c>
      <c r="I2443" s="1">
        <v>6740</v>
      </c>
      <c r="J2443">
        <v>2012</v>
      </c>
      <c r="O2443"/>
    </row>
    <row r="2444" spans="1:15" x14ac:dyDescent="0.2">
      <c r="A2444">
        <v>541660459</v>
      </c>
      <c r="B2444" s="5">
        <v>274377882</v>
      </c>
      <c r="C2444" t="str">
        <f t="shared" si="114"/>
        <v>541660459_2013</v>
      </c>
      <c r="D2444" t="str">
        <f t="shared" si="115"/>
        <v>Alliance Defending Freedom_Day Law Group PC20136740</v>
      </c>
      <c r="E2444" t="str">
        <f t="shared" si="116"/>
        <v>ProPublica</v>
      </c>
      <c r="F2444" t="s">
        <v>436</v>
      </c>
      <c r="G2444" t="s">
        <v>322</v>
      </c>
      <c r="H2444" t="s">
        <v>408</v>
      </c>
      <c r="I2444" s="1">
        <v>6740</v>
      </c>
      <c r="J2444">
        <v>2013</v>
      </c>
      <c r="K2444" t="s">
        <v>204</v>
      </c>
      <c r="M2444" t="s">
        <v>423</v>
      </c>
      <c r="N2444" t="s">
        <v>110</v>
      </c>
      <c r="O2444" s="7">
        <v>97223</v>
      </c>
    </row>
    <row r="2445" spans="1:15" x14ac:dyDescent="0.2">
      <c r="A2445">
        <v>541660459</v>
      </c>
      <c r="B2445"/>
      <c r="C2445" t="str">
        <f t="shared" si="114"/>
        <v>541660459_2012</v>
      </c>
      <c r="D2445" t="str">
        <f t="shared" si="115"/>
        <v>Alliance Defending Freedom_Deborah J Dewart, Atty at Law20126300</v>
      </c>
      <c r="E2445" t="str">
        <f t="shared" si="116"/>
        <v>CT</v>
      </c>
      <c r="F2445" t="s">
        <v>438</v>
      </c>
      <c r="G2445" t="s">
        <v>322</v>
      </c>
      <c r="H2445" t="s">
        <v>409</v>
      </c>
      <c r="I2445" s="1">
        <v>6300</v>
      </c>
      <c r="J2445">
        <v>2012</v>
      </c>
      <c r="O2445"/>
    </row>
    <row r="2446" spans="1:15" x14ac:dyDescent="0.2">
      <c r="A2446">
        <v>541660459</v>
      </c>
      <c r="B2446" s="5">
        <v>953596229</v>
      </c>
      <c r="C2446" t="str">
        <f t="shared" si="114"/>
        <v>541660459_2013</v>
      </c>
      <c r="D2446" t="str">
        <f t="shared" si="115"/>
        <v>Alliance Defending Freedom_Deborah J Dewart, Atty at Law20136300</v>
      </c>
      <c r="E2446" t="str">
        <f t="shared" si="116"/>
        <v>ProPublica</v>
      </c>
      <c r="F2446" t="s">
        <v>436</v>
      </c>
      <c r="G2446" t="s">
        <v>322</v>
      </c>
      <c r="H2446" t="s">
        <v>409</v>
      </c>
      <c r="I2446" s="1">
        <v>6300</v>
      </c>
      <c r="J2446">
        <v>2013</v>
      </c>
      <c r="K2446" t="s">
        <v>218</v>
      </c>
      <c r="M2446" t="s">
        <v>424</v>
      </c>
      <c r="N2446" t="s">
        <v>274</v>
      </c>
      <c r="O2446" s="7">
        <v>28584</v>
      </c>
    </row>
    <row r="2447" spans="1:15" x14ac:dyDescent="0.2">
      <c r="A2447">
        <v>541660459</v>
      </c>
      <c r="B2447" s="5">
        <v>251732560</v>
      </c>
      <c r="C2447" t="str">
        <f t="shared" si="114"/>
        <v>541660459_2023</v>
      </c>
      <c r="D2447" t="str">
        <f t="shared" si="115"/>
        <v>Alliance Defending Freedom_DeForest Koscelnik &amp; Berardinelli202350000</v>
      </c>
      <c r="E2447" t="str">
        <f t="shared" si="116"/>
        <v>ProPublica</v>
      </c>
      <c r="F2447" t="s">
        <v>436</v>
      </c>
      <c r="G2447" t="s">
        <v>322</v>
      </c>
      <c r="H2447" t="s">
        <v>23</v>
      </c>
      <c r="I2447" s="1">
        <v>50000</v>
      </c>
      <c r="J2447">
        <v>2023</v>
      </c>
      <c r="K2447" t="s">
        <v>7</v>
      </c>
      <c r="M2447" t="s">
        <v>24</v>
      </c>
      <c r="N2447" t="s">
        <v>25</v>
      </c>
      <c r="O2447" s="7">
        <v>15219</v>
      </c>
    </row>
    <row r="2448" spans="1:15" x14ac:dyDescent="0.2">
      <c r="A2448">
        <v>541660459</v>
      </c>
      <c r="C2448" t="str">
        <f t="shared" si="114"/>
        <v>541660459_2011</v>
      </c>
      <c r="D2448" t="str">
        <f t="shared" si="115"/>
        <v>Alliance Defending Freedom_Destiny Christian Church201126290</v>
      </c>
      <c r="E2448" t="str">
        <f t="shared" si="116"/>
        <v>CT</v>
      </c>
      <c r="F2448" t="s">
        <v>438</v>
      </c>
      <c r="G2448" t="s">
        <v>322</v>
      </c>
      <c r="H2448" t="s">
        <v>444</v>
      </c>
      <c r="I2448" s="1">
        <v>26290</v>
      </c>
      <c r="J2448">
        <v>2011</v>
      </c>
    </row>
    <row r="2449" spans="1:15" x14ac:dyDescent="0.2">
      <c r="A2449">
        <v>541660459</v>
      </c>
      <c r="C2449" t="str">
        <f t="shared" si="114"/>
        <v>541660459_2010</v>
      </c>
      <c r="D2449" t="str">
        <f t="shared" si="115"/>
        <v>Alliance Defending Freedom_Discovery Institute - Seattle201025000</v>
      </c>
      <c r="E2449" t="str">
        <f t="shared" si="116"/>
        <v>CT</v>
      </c>
      <c r="F2449" t="s">
        <v>438</v>
      </c>
      <c r="G2449" t="s">
        <v>322</v>
      </c>
      <c r="H2449" t="s">
        <v>445</v>
      </c>
      <c r="I2449" s="1">
        <v>25000</v>
      </c>
      <c r="J2449">
        <v>2010</v>
      </c>
    </row>
    <row r="2450" spans="1:15" x14ac:dyDescent="0.2">
      <c r="A2450">
        <v>541660459</v>
      </c>
      <c r="C2450" t="str">
        <f t="shared" si="114"/>
        <v>541660459_2011</v>
      </c>
      <c r="D2450" t="str">
        <f t="shared" si="115"/>
        <v>Alliance Defending Freedom_Discovery Institute - Seattle201117500</v>
      </c>
      <c r="E2450" t="str">
        <f t="shared" si="116"/>
        <v>CT</v>
      </c>
      <c r="F2450" t="s">
        <v>438</v>
      </c>
      <c r="G2450" t="s">
        <v>322</v>
      </c>
      <c r="H2450" t="s">
        <v>445</v>
      </c>
      <c r="I2450" s="1">
        <v>17500</v>
      </c>
      <c r="J2450">
        <v>2011</v>
      </c>
    </row>
    <row r="2451" spans="1:15" x14ac:dyDescent="0.2">
      <c r="A2451">
        <v>541660459</v>
      </c>
      <c r="B2451" s="5">
        <v>920141715</v>
      </c>
      <c r="C2451" t="str">
        <f t="shared" si="114"/>
        <v>541660459_2019</v>
      </c>
      <c r="D2451" t="str">
        <f t="shared" si="115"/>
        <v>Alliance Defending Freedom_Downtown Soup Kitchen Hope Center20199204</v>
      </c>
      <c r="E2451" t="str">
        <f t="shared" si="116"/>
        <v>ProPublica</v>
      </c>
      <c r="F2451" t="s">
        <v>436</v>
      </c>
      <c r="G2451" t="s">
        <v>322</v>
      </c>
      <c r="H2451" t="s">
        <v>163</v>
      </c>
      <c r="I2451" s="1">
        <v>9204</v>
      </c>
      <c r="J2451">
        <v>2019</v>
      </c>
      <c r="K2451" t="s">
        <v>7</v>
      </c>
      <c r="M2451" t="s">
        <v>159</v>
      </c>
      <c r="N2451" t="s">
        <v>160</v>
      </c>
      <c r="O2451" s="7">
        <v>99520</v>
      </c>
    </row>
    <row r="2452" spans="1:15" x14ac:dyDescent="0.2">
      <c r="A2452">
        <v>541660459</v>
      </c>
      <c r="C2452" t="str">
        <f t="shared" si="114"/>
        <v>541660459_2011</v>
      </c>
      <c r="D2452" t="str">
        <f t="shared" si="115"/>
        <v>Alliance Defending Freedom_Edwards Law Office20118309</v>
      </c>
      <c r="E2452" t="str">
        <f t="shared" si="116"/>
        <v>CT</v>
      </c>
      <c r="F2452" t="s">
        <v>438</v>
      </c>
      <c r="G2452" t="s">
        <v>322</v>
      </c>
      <c r="H2452" t="s">
        <v>446</v>
      </c>
      <c r="I2452" s="1">
        <v>8309</v>
      </c>
      <c r="J2452">
        <v>2011</v>
      </c>
    </row>
    <row r="2453" spans="1:15" x14ac:dyDescent="0.2">
      <c r="A2453">
        <v>541660459</v>
      </c>
      <c r="C2453" t="str">
        <f t="shared" si="114"/>
        <v>541660459_2010</v>
      </c>
      <c r="D2453" t="str">
        <f t="shared" si="115"/>
        <v>Alliance Defending Freedom_Ellis &amp; Irwin LLP201035881</v>
      </c>
      <c r="E2453" t="str">
        <f t="shared" si="116"/>
        <v>CT</v>
      </c>
      <c r="F2453" t="s">
        <v>438</v>
      </c>
      <c r="G2453" t="s">
        <v>322</v>
      </c>
      <c r="H2453" t="s">
        <v>362</v>
      </c>
      <c r="I2453" s="1">
        <v>35881</v>
      </c>
      <c r="J2453">
        <v>2010</v>
      </c>
    </row>
    <row r="2454" spans="1:15" x14ac:dyDescent="0.2">
      <c r="A2454">
        <v>541660459</v>
      </c>
      <c r="C2454" t="str">
        <f t="shared" si="114"/>
        <v>541660459_2011</v>
      </c>
      <c r="D2454" t="str">
        <f t="shared" si="115"/>
        <v>Alliance Defending Freedom_Ellis &amp; Irwin LLP20117583</v>
      </c>
      <c r="E2454" t="str">
        <f t="shared" si="116"/>
        <v>CT</v>
      </c>
      <c r="F2454" t="s">
        <v>438</v>
      </c>
      <c r="G2454" t="s">
        <v>322</v>
      </c>
      <c r="H2454" t="s">
        <v>362</v>
      </c>
      <c r="I2454" s="1">
        <v>7583</v>
      </c>
      <c r="J2454">
        <v>2011</v>
      </c>
    </row>
    <row r="2455" spans="1:15" x14ac:dyDescent="0.2">
      <c r="A2455">
        <v>541660459</v>
      </c>
      <c r="B2455"/>
      <c r="C2455" t="str">
        <f t="shared" si="114"/>
        <v>541660459_2012</v>
      </c>
      <c r="D2455" t="str">
        <f t="shared" si="115"/>
        <v>Alliance Defending Freedom_Ellis &amp; Irwin LLP20129036</v>
      </c>
      <c r="E2455" t="str">
        <f t="shared" si="116"/>
        <v>CT</v>
      </c>
      <c r="F2455" t="s">
        <v>438</v>
      </c>
      <c r="G2455" t="s">
        <v>322</v>
      </c>
      <c r="H2455" t="s">
        <v>362</v>
      </c>
      <c r="I2455" s="1">
        <v>9036</v>
      </c>
      <c r="J2455">
        <v>2012</v>
      </c>
      <c r="O2455"/>
    </row>
    <row r="2456" spans="1:15" x14ac:dyDescent="0.2">
      <c r="A2456">
        <v>541660459</v>
      </c>
      <c r="B2456" s="5">
        <v>200269210</v>
      </c>
      <c r="C2456" t="str">
        <f t="shared" si="114"/>
        <v>541660459_2013</v>
      </c>
      <c r="D2456" t="str">
        <f t="shared" si="115"/>
        <v>Alliance Defending Freedom_Ellis &amp; Irwin LLP20139036</v>
      </c>
      <c r="E2456" t="str">
        <f t="shared" si="116"/>
        <v>ProPublica</v>
      </c>
      <c r="F2456" t="s">
        <v>436</v>
      </c>
      <c r="G2456" t="s">
        <v>322</v>
      </c>
      <c r="H2456" t="s">
        <v>362</v>
      </c>
      <c r="I2456" s="1">
        <v>9036</v>
      </c>
      <c r="J2456">
        <v>2013</v>
      </c>
      <c r="K2456" t="s">
        <v>204</v>
      </c>
      <c r="M2456" t="s">
        <v>272</v>
      </c>
      <c r="N2456" t="s">
        <v>47</v>
      </c>
      <c r="O2456" s="7">
        <v>77469</v>
      </c>
    </row>
    <row r="2457" spans="1:15" x14ac:dyDescent="0.2">
      <c r="A2457">
        <v>541660459</v>
      </c>
      <c r="B2457" s="5">
        <v>200269210</v>
      </c>
      <c r="C2457" t="str">
        <f t="shared" si="114"/>
        <v>541660459_2014</v>
      </c>
      <c r="D2457" t="str">
        <f t="shared" si="115"/>
        <v>Alliance Defending Freedom_Ellis &amp; Irwin LLP20149320</v>
      </c>
      <c r="E2457" t="str">
        <f t="shared" si="116"/>
        <v>ProPublica</v>
      </c>
      <c r="F2457" t="s">
        <v>436</v>
      </c>
      <c r="G2457" t="s">
        <v>322</v>
      </c>
      <c r="H2457" t="s">
        <v>362</v>
      </c>
      <c r="I2457" s="1">
        <v>9320</v>
      </c>
      <c r="J2457">
        <v>2014</v>
      </c>
      <c r="K2457" t="s">
        <v>204</v>
      </c>
      <c r="M2457" t="s">
        <v>272</v>
      </c>
      <c r="N2457" t="s">
        <v>47</v>
      </c>
      <c r="O2457" s="7">
        <v>77469</v>
      </c>
    </row>
    <row r="2458" spans="1:15" x14ac:dyDescent="0.2">
      <c r="A2458">
        <v>541660459</v>
      </c>
      <c r="B2458" s="5">
        <v>472008343</v>
      </c>
      <c r="C2458" t="str">
        <f t="shared" si="114"/>
        <v>541660459_2015</v>
      </c>
      <c r="D2458" t="str">
        <f t="shared" si="115"/>
        <v>Alliance Defending Freedom_Ellis Law Group PC201539180</v>
      </c>
      <c r="E2458" t="str">
        <f t="shared" si="116"/>
        <v>ProPublica</v>
      </c>
      <c r="F2458" t="s">
        <v>436</v>
      </c>
      <c r="G2458" t="s">
        <v>322</v>
      </c>
      <c r="H2458" t="s">
        <v>358</v>
      </c>
      <c r="I2458" s="1">
        <v>39180</v>
      </c>
      <c r="J2458">
        <v>2015</v>
      </c>
      <c r="K2458" t="s">
        <v>233</v>
      </c>
      <c r="M2458" t="s">
        <v>272</v>
      </c>
      <c r="N2458" t="s">
        <v>47</v>
      </c>
      <c r="O2458" s="7">
        <v>77469</v>
      </c>
    </row>
    <row r="2459" spans="1:15" x14ac:dyDescent="0.2">
      <c r="A2459">
        <v>541660459</v>
      </c>
      <c r="B2459" s="5">
        <v>911240777</v>
      </c>
      <c r="C2459" t="str">
        <f t="shared" si="114"/>
        <v>541660459_2011</v>
      </c>
      <c r="D2459" t="str">
        <f t="shared" si="115"/>
        <v>Alliance Defending Freedom_Ellis Li &amp; McKinstry PLLC201163000</v>
      </c>
      <c r="E2459" t="str">
        <f t="shared" si="116"/>
        <v>CT</v>
      </c>
      <c r="F2459" t="s">
        <v>438</v>
      </c>
      <c r="G2459" t="s">
        <v>322</v>
      </c>
      <c r="H2459" t="s">
        <v>26</v>
      </c>
      <c r="I2459" s="1">
        <v>63000</v>
      </c>
      <c r="J2459">
        <v>2011</v>
      </c>
    </row>
    <row r="2460" spans="1:15" x14ac:dyDescent="0.2">
      <c r="A2460">
        <v>541660459</v>
      </c>
      <c r="B2460" s="5">
        <v>911240777</v>
      </c>
      <c r="C2460" t="str">
        <f t="shared" si="114"/>
        <v>541660459_2015</v>
      </c>
      <c r="D2460" t="str">
        <f t="shared" si="115"/>
        <v>Alliance Defending Freedom_Ellis Li &amp; McKinstry PLLC20158920</v>
      </c>
      <c r="E2460" t="str">
        <f t="shared" si="116"/>
        <v>ProPublica</v>
      </c>
      <c r="F2460" t="s">
        <v>436</v>
      </c>
      <c r="G2460" t="s">
        <v>322</v>
      </c>
      <c r="H2460" t="s">
        <v>26</v>
      </c>
      <c r="I2460" s="1">
        <v>8920</v>
      </c>
      <c r="J2460">
        <v>2015</v>
      </c>
      <c r="K2460" t="s">
        <v>218</v>
      </c>
      <c r="M2460" t="s">
        <v>224</v>
      </c>
      <c r="N2460" t="s">
        <v>28</v>
      </c>
      <c r="O2460" s="7">
        <v>98121</v>
      </c>
    </row>
    <row r="2461" spans="1:15" x14ac:dyDescent="0.2">
      <c r="A2461">
        <v>541660459</v>
      </c>
      <c r="B2461" s="5">
        <v>911240777</v>
      </c>
      <c r="C2461" t="str">
        <f t="shared" si="114"/>
        <v>541660459_2017</v>
      </c>
      <c r="D2461" t="str">
        <f t="shared" si="115"/>
        <v>Alliance Defending Freedom_Ellis Li &amp; McKinstry PLLC201710000</v>
      </c>
      <c r="E2461" t="str">
        <f t="shared" si="116"/>
        <v>ProPublica</v>
      </c>
      <c r="F2461" t="s">
        <v>436</v>
      </c>
      <c r="G2461" t="s">
        <v>322</v>
      </c>
      <c r="H2461" t="s">
        <v>26</v>
      </c>
      <c r="I2461" s="1">
        <v>10000</v>
      </c>
      <c r="J2461">
        <v>2017</v>
      </c>
      <c r="K2461" t="s">
        <v>204</v>
      </c>
      <c r="M2461" t="s">
        <v>224</v>
      </c>
      <c r="N2461" t="s">
        <v>28</v>
      </c>
      <c r="O2461" s="7">
        <v>98121</v>
      </c>
    </row>
    <row r="2462" spans="1:15" x14ac:dyDescent="0.2">
      <c r="A2462">
        <v>541660459</v>
      </c>
      <c r="B2462" s="5">
        <v>911240777</v>
      </c>
      <c r="C2462" t="str">
        <f t="shared" si="114"/>
        <v>541660459_2019</v>
      </c>
      <c r="D2462" t="str">
        <f t="shared" si="115"/>
        <v>Alliance Defending Freedom_Ellis Li &amp; McKinstry PLLC201919288</v>
      </c>
      <c r="E2462" t="str">
        <f t="shared" si="116"/>
        <v>ProPublica</v>
      </c>
      <c r="F2462" t="s">
        <v>436</v>
      </c>
      <c r="G2462" t="s">
        <v>322</v>
      </c>
      <c r="H2462" t="s">
        <v>26</v>
      </c>
      <c r="I2462" s="1">
        <v>19288</v>
      </c>
      <c r="J2462">
        <v>2019</v>
      </c>
      <c r="K2462" t="s">
        <v>20</v>
      </c>
      <c r="M2462" t="s">
        <v>27</v>
      </c>
      <c r="N2462" t="s">
        <v>28</v>
      </c>
      <c r="O2462" s="7">
        <v>98121</v>
      </c>
    </row>
    <row r="2463" spans="1:15" x14ac:dyDescent="0.2">
      <c r="A2463">
        <v>541660459</v>
      </c>
      <c r="B2463" s="5">
        <v>911240777</v>
      </c>
      <c r="C2463" t="str">
        <f t="shared" si="114"/>
        <v>541660459_2020</v>
      </c>
      <c r="D2463" t="str">
        <f t="shared" si="115"/>
        <v>Alliance Defending Freedom_Ellis Li &amp; McKinstry PLLC202030504</v>
      </c>
      <c r="E2463" t="str">
        <f t="shared" si="116"/>
        <v>ProPublica</v>
      </c>
      <c r="F2463" t="s">
        <v>436</v>
      </c>
      <c r="G2463" t="s">
        <v>322</v>
      </c>
      <c r="H2463" t="s">
        <v>26</v>
      </c>
      <c r="I2463" s="1">
        <v>30504</v>
      </c>
      <c r="J2463">
        <v>2020</v>
      </c>
      <c r="K2463" t="s">
        <v>20</v>
      </c>
      <c r="M2463" t="s">
        <v>27</v>
      </c>
      <c r="N2463" t="s">
        <v>28</v>
      </c>
      <c r="O2463" s="7">
        <v>98121</v>
      </c>
    </row>
    <row r="2464" spans="1:15" x14ac:dyDescent="0.2">
      <c r="A2464">
        <v>541660459</v>
      </c>
      <c r="B2464" s="5">
        <v>911240777</v>
      </c>
      <c r="C2464" t="str">
        <f t="shared" si="114"/>
        <v>541660459_2021</v>
      </c>
      <c r="D2464" t="str">
        <f t="shared" si="115"/>
        <v>Alliance Defending Freedom_Ellis Li &amp; McKinstry PLLC202163890</v>
      </c>
      <c r="E2464" t="str">
        <f t="shared" si="116"/>
        <v>ProPublica</v>
      </c>
      <c r="F2464" t="s">
        <v>436</v>
      </c>
      <c r="G2464" t="s">
        <v>322</v>
      </c>
      <c r="H2464" t="s">
        <v>26</v>
      </c>
      <c r="I2464" s="1">
        <v>63890</v>
      </c>
      <c r="J2464">
        <v>2021</v>
      </c>
      <c r="K2464" t="s">
        <v>20</v>
      </c>
      <c r="M2464" t="s">
        <v>27</v>
      </c>
      <c r="N2464" t="s">
        <v>28</v>
      </c>
      <c r="O2464" s="7">
        <v>98101</v>
      </c>
    </row>
    <row r="2465" spans="1:15" x14ac:dyDescent="0.2">
      <c r="A2465">
        <v>541660459</v>
      </c>
      <c r="B2465" s="5">
        <v>911240777</v>
      </c>
      <c r="C2465" t="str">
        <f t="shared" si="114"/>
        <v>541660459_2023</v>
      </c>
      <c r="D2465" t="str">
        <f t="shared" si="115"/>
        <v>Alliance Defending Freedom_Ellis Li &amp; McKinstry PLLC202310000</v>
      </c>
      <c r="E2465" t="str">
        <f t="shared" si="116"/>
        <v>ProPublica</v>
      </c>
      <c r="F2465" t="s">
        <v>436</v>
      </c>
      <c r="G2465" t="s">
        <v>322</v>
      </c>
      <c r="H2465" t="s">
        <v>26</v>
      </c>
      <c r="I2465" s="1">
        <v>10000</v>
      </c>
      <c r="J2465">
        <v>2023</v>
      </c>
      <c r="K2465" t="s">
        <v>3</v>
      </c>
      <c r="M2465" t="s">
        <v>27</v>
      </c>
      <c r="N2465" t="s">
        <v>28</v>
      </c>
      <c r="O2465" s="7">
        <v>98101</v>
      </c>
    </row>
    <row r="2466" spans="1:15" x14ac:dyDescent="0.2">
      <c r="A2466">
        <v>541660459</v>
      </c>
      <c r="B2466" s="5">
        <v>39504511</v>
      </c>
      <c r="C2466" t="str">
        <f t="shared" si="114"/>
        <v>541660459_2015</v>
      </c>
      <c r="D2466" t="str">
        <f t="shared" si="115"/>
        <v>Alliance Defending Freedom_Elon University School of Law20156400</v>
      </c>
      <c r="E2466" t="str">
        <f t="shared" si="116"/>
        <v>ProPublica</v>
      </c>
      <c r="F2466" t="s">
        <v>436</v>
      </c>
      <c r="G2466" t="s">
        <v>322</v>
      </c>
      <c r="H2466" t="s">
        <v>374</v>
      </c>
      <c r="I2466" s="1">
        <v>6400</v>
      </c>
      <c r="J2466">
        <v>2015</v>
      </c>
      <c r="K2466" t="s">
        <v>218</v>
      </c>
      <c r="M2466" t="s">
        <v>273</v>
      </c>
      <c r="N2466" t="s">
        <v>274</v>
      </c>
      <c r="O2466" s="7">
        <v>27455</v>
      </c>
    </row>
    <row r="2467" spans="1:15" x14ac:dyDescent="0.2">
      <c r="A2467">
        <v>541660459</v>
      </c>
      <c r="B2467" s="5">
        <v>521162185</v>
      </c>
      <c r="C2467" t="str">
        <f t="shared" si="114"/>
        <v>541660459_2015</v>
      </c>
      <c r="D2467" t="str">
        <f t="shared" si="115"/>
        <v>Alliance Defending Freedom_Ethics and Public Policy Center201515000</v>
      </c>
      <c r="E2467" t="str">
        <f t="shared" si="116"/>
        <v>ProPublica</v>
      </c>
      <c r="F2467" t="s">
        <v>436</v>
      </c>
      <c r="G2467" t="s">
        <v>322</v>
      </c>
      <c r="H2467" t="s">
        <v>29</v>
      </c>
      <c r="I2467" s="1">
        <v>15000</v>
      </c>
      <c r="J2467">
        <v>2015</v>
      </c>
      <c r="K2467" t="s">
        <v>241</v>
      </c>
      <c r="M2467" t="s">
        <v>240</v>
      </c>
      <c r="N2467" t="s">
        <v>31</v>
      </c>
      <c r="O2467" s="7">
        <v>20036</v>
      </c>
    </row>
    <row r="2468" spans="1:15" x14ac:dyDescent="0.2">
      <c r="A2468">
        <v>541660459</v>
      </c>
      <c r="B2468" s="5">
        <v>521162185</v>
      </c>
      <c r="C2468" t="str">
        <f t="shared" si="114"/>
        <v>541660459_2017</v>
      </c>
      <c r="D2468" t="str">
        <f t="shared" si="115"/>
        <v>Alliance Defending Freedom_Ethics and Public Policy Center201713000</v>
      </c>
      <c r="E2468" t="str">
        <f t="shared" si="116"/>
        <v>ProPublica</v>
      </c>
      <c r="F2468" t="s">
        <v>436</v>
      </c>
      <c r="G2468" t="s">
        <v>322</v>
      </c>
      <c r="H2468" t="s">
        <v>29</v>
      </c>
      <c r="I2468" s="1">
        <v>13000</v>
      </c>
      <c r="J2468">
        <v>2017</v>
      </c>
      <c r="K2468" t="s">
        <v>215</v>
      </c>
      <c r="M2468" t="s">
        <v>221</v>
      </c>
      <c r="N2468" t="s">
        <v>31</v>
      </c>
      <c r="O2468" s="7">
        <v>20036</v>
      </c>
    </row>
    <row r="2469" spans="1:15" x14ac:dyDescent="0.2">
      <c r="A2469">
        <v>541660459</v>
      </c>
      <c r="B2469" s="5">
        <v>521162185</v>
      </c>
      <c r="C2469" t="str">
        <f t="shared" si="114"/>
        <v>541660459_2022</v>
      </c>
      <c r="D2469" t="str">
        <f t="shared" si="115"/>
        <v>Alliance Defending Freedom_Ethics and Public Policy Center202278000</v>
      </c>
      <c r="E2469" t="str">
        <f t="shared" si="116"/>
        <v>ProPublica</v>
      </c>
      <c r="F2469" t="s">
        <v>436</v>
      </c>
      <c r="G2469" t="s">
        <v>322</v>
      </c>
      <c r="H2469" t="s">
        <v>29</v>
      </c>
      <c r="I2469" s="1">
        <v>78000</v>
      </c>
      <c r="J2469">
        <v>2022</v>
      </c>
      <c r="K2469" t="s">
        <v>20</v>
      </c>
      <c r="M2469" t="s">
        <v>30</v>
      </c>
      <c r="N2469" t="s">
        <v>31</v>
      </c>
      <c r="O2469" s="7">
        <v>20036</v>
      </c>
    </row>
    <row r="2470" spans="1:15" x14ac:dyDescent="0.2">
      <c r="A2470">
        <v>541660459</v>
      </c>
      <c r="B2470" s="5">
        <v>521162185</v>
      </c>
      <c r="C2470" t="str">
        <f t="shared" si="114"/>
        <v>541660459_2023</v>
      </c>
      <c r="D2470" t="str">
        <f t="shared" si="115"/>
        <v>Alliance Defending Freedom_Ethics and Public Policy Center202326000</v>
      </c>
      <c r="E2470" t="str">
        <f t="shared" si="116"/>
        <v>ProPublica</v>
      </c>
      <c r="F2470" t="s">
        <v>436</v>
      </c>
      <c r="G2470" t="s">
        <v>322</v>
      </c>
      <c r="H2470" t="s">
        <v>29</v>
      </c>
      <c r="I2470" s="1">
        <v>26000</v>
      </c>
      <c r="J2470">
        <v>2023</v>
      </c>
      <c r="K2470" t="s">
        <v>7</v>
      </c>
      <c r="M2470" t="s">
        <v>30</v>
      </c>
      <c r="N2470" t="s">
        <v>31</v>
      </c>
      <c r="O2470" s="7">
        <v>20036</v>
      </c>
    </row>
    <row r="2471" spans="1:15" x14ac:dyDescent="0.2">
      <c r="A2471">
        <v>541660459</v>
      </c>
      <c r="B2471" s="5">
        <v>710679767</v>
      </c>
      <c r="C2471" t="str">
        <f t="shared" si="114"/>
        <v>541660459_2015</v>
      </c>
      <c r="D2471" t="str">
        <f t="shared" si="115"/>
        <v>Alliance Defending Freedom_Family Council201517000</v>
      </c>
      <c r="E2471" t="str">
        <f t="shared" si="116"/>
        <v>ProPublica</v>
      </c>
      <c r="F2471" t="s">
        <v>436</v>
      </c>
      <c r="G2471" t="s">
        <v>322</v>
      </c>
      <c r="H2471" t="s">
        <v>336</v>
      </c>
      <c r="I2471" s="1">
        <v>17000</v>
      </c>
      <c r="J2471">
        <v>2015</v>
      </c>
      <c r="K2471" t="s">
        <v>233</v>
      </c>
      <c r="M2471" t="s">
        <v>275</v>
      </c>
      <c r="N2471" t="s">
        <v>182</v>
      </c>
      <c r="O2471" s="7">
        <v>72201</v>
      </c>
    </row>
    <row r="2472" spans="1:15" x14ac:dyDescent="0.2">
      <c r="A2472">
        <v>541660459</v>
      </c>
      <c r="C2472" t="str">
        <f t="shared" si="114"/>
        <v>541660459_2007</v>
      </c>
      <c r="D2472" t="str">
        <f t="shared" si="115"/>
        <v>Alliance Defending Freedom_Family Life Church200710000</v>
      </c>
      <c r="E2472" t="str">
        <f t="shared" si="116"/>
        <v>CT</v>
      </c>
      <c r="F2472" t="s">
        <v>438</v>
      </c>
      <c r="G2472" t="s">
        <v>322</v>
      </c>
      <c r="H2472" t="s">
        <v>513</v>
      </c>
      <c r="I2472" s="1">
        <v>10000</v>
      </c>
      <c r="J2472">
        <v>2007</v>
      </c>
    </row>
    <row r="2473" spans="1:15" x14ac:dyDescent="0.2">
      <c r="A2473">
        <v>541660459</v>
      </c>
      <c r="B2473"/>
      <c r="C2473" t="str">
        <f t="shared" si="114"/>
        <v>541660459_2012</v>
      </c>
      <c r="D2473" t="str">
        <f t="shared" si="115"/>
        <v>Alliance Defending Freedom_Family Policy Council of West VA201210000</v>
      </c>
      <c r="E2473" t="str">
        <f t="shared" si="116"/>
        <v>CT</v>
      </c>
      <c r="F2473" t="s">
        <v>438</v>
      </c>
      <c r="G2473" t="s">
        <v>322</v>
      </c>
      <c r="H2473" t="s">
        <v>410</v>
      </c>
      <c r="I2473" s="1">
        <v>10000</v>
      </c>
      <c r="J2473">
        <v>2012</v>
      </c>
      <c r="O2473"/>
    </row>
    <row r="2474" spans="1:15" x14ac:dyDescent="0.2">
      <c r="A2474">
        <v>541660459</v>
      </c>
      <c r="B2474" s="5">
        <v>204300162</v>
      </c>
      <c r="C2474" t="str">
        <f t="shared" si="114"/>
        <v>541660459_2013</v>
      </c>
      <c r="D2474" t="str">
        <f t="shared" si="115"/>
        <v>Alliance Defending Freedom_Family Policy Council of West VA201310000</v>
      </c>
      <c r="E2474" t="str">
        <f t="shared" si="116"/>
        <v>ProPublica</v>
      </c>
      <c r="F2474" t="s">
        <v>436</v>
      </c>
      <c r="G2474" t="s">
        <v>322</v>
      </c>
      <c r="H2474" t="s">
        <v>410</v>
      </c>
      <c r="I2474" s="1">
        <v>10000</v>
      </c>
      <c r="J2474">
        <v>2013</v>
      </c>
      <c r="K2474" t="s">
        <v>218</v>
      </c>
      <c r="M2474" t="s">
        <v>298</v>
      </c>
      <c r="N2474" t="s">
        <v>299</v>
      </c>
      <c r="O2474" s="7">
        <v>25322</v>
      </c>
    </row>
    <row r="2475" spans="1:15" x14ac:dyDescent="0.2">
      <c r="A2475">
        <v>541660459</v>
      </c>
      <c r="C2475" t="str">
        <f t="shared" si="114"/>
        <v>541660459_2007</v>
      </c>
      <c r="D2475" t="str">
        <f t="shared" si="115"/>
        <v>Alliance Defending Freedom_Family Research Council20071163</v>
      </c>
      <c r="E2475" t="str">
        <f t="shared" si="116"/>
        <v>CT</v>
      </c>
      <c r="F2475" t="s">
        <v>438</v>
      </c>
      <c r="G2475" t="s">
        <v>322</v>
      </c>
      <c r="H2475" t="s">
        <v>411</v>
      </c>
      <c r="I2475" s="1">
        <v>1163</v>
      </c>
      <c r="J2475">
        <v>2007</v>
      </c>
    </row>
    <row r="2476" spans="1:15" x14ac:dyDescent="0.2">
      <c r="A2476">
        <v>541660459</v>
      </c>
      <c r="C2476" t="str">
        <f t="shared" si="114"/>
        <v>541660459_2011</v>
      </c>
      <c r="D2476" t="str">
        <f t="shared" si="115"/>
        <v>Alliance Defending Freedom_Family Research Council20115400</v>
      </c>
      <c r="E2476" t="str">
        <f t="shared" si="116"/>
        <v>CT</v>
      </c>
      <c r="F2476" t="s">
        <v>438</v>
      </c>
      <c r="G2476" t="s">
        <v>322</v>
      </c>
      <c r="H2476" t="s">
        <v>411</v>
      </c>
      <c r="I2476" s="1">
        <v>5400</v>
      </c>
      <c r="J2476">
        <v>2011</v>
      </c>
    </row>
    <row r="2477" spans="1:15" x14ac:dyDescent="0.2">
      <c r="A2477">
        <v>541660459</v>
      </c>
      <c r="B2477"/>
      <c r="C2477" t="str">
        <f t="shared" si="114"/>
        <v>541660459_2012</v>
      </c>
      <c r="D2477" t="str">
        <f t="shared" si="115"/>
        <v>Alliance Defending Freedom_Family Research Council201212500</v>
      </c>
      <c r="E2477" t="str">
        <f t="shared" si="116"/>
        <v>CT</v>
      </c>
      <c r="F2477" t="s">
        <v>438</v>
      </c>
      <c r="G2477" t="s">
        <v>322</v>
      </c>
      <c r="H2477" t="s">
        <v>411</v>
      </c>
      <c r="I2477" s="1">
        <v>12500</v>
      </c>
      <c r="J2477">
        <v>2012</v>
      </c>
      <c r="O2477"/>
    </row>
    <row r="2478" spans="1:15" x14ac:dyDescent="0.2">
      <c r="A2478">
        <v>541660459</v>
      </c>
      <c r="B2478" s="5">
        <v>521792772</v>
      </c>
      <c r="C2478" t="str">
        <f t="shared" si="114"/>
        <v>541660459_2013</v>
      </c>
      <c r="D2478" t="str">
        <f t="shared" si="115"/>
        <v>Alliance Defending Freedom_Family Research Council201312500</v>
      </c>
      <c r="E2478" t="str">
        <f t="shared" si="116"/>
        <v>ProPublica</v>
      </c>
      <c r="F2478" t="s">
        <v>436</v>
      </c>
      <c r="G2478" t="s">
        <v>322</v>
      </c>
      <c r="H2478" t="s">
        <v>411</v>
      </c>
      <c r="I2478" s="1">
        <v>12500</v>
      </c>
      <c r="J2478">
        <v>2013</v>
      </c>
      <c r="K2478" t="s">
        <v>309</v>
      </c>
      <c r="M2478" t="s">
        <v>425</v>
      </c>
      <c r="N2478" t="s">
        <v>10</v>
      </c>
      <c r="O2478" s="7">
        <v>20171</v>
      </c>
    </row>
    <row r="2479" spans="1:15" x14ac:dyDescent="0.2">
      <c r="A2479">
        <v>541660459</v>
      </c>
      <c r="C2479" t="str">
        <f t="shared" si="114"/>
        <v>541660459_2008</v>
      </c>
      <c r="D2479" t="str">
        <f t="shared" si="115"/>
        <v>Alliance Defending Freedom_Fidelis Center for Law and Policy200825000</v>
      </c>
      <c r="E2479" t="str">
        <f t="shared" si="116"/>
        <v>CT</v>
      </c>
      <c r="F2479" t="s">
        <v>438</v>
      </c>
      <c r="G2479" t="s">
        <v>322</v>
      </c>
      <c r="H2479" t="s">
        <v>164</v>
      </c>
      <c r="I2479" s="1">
        <v>25000</v>
      </c>
      <c r="J2479">
        <v>2008</v>
      </c>
    </row>
    <row r="2480" spans="1:15" x14ac:dyDescent="0.2">
      <c r="A2480">
        <v>541660459</v>
      </c>
      <c r="C2480" t="str">
        <f t="shared" si="114"/>
        <v>541660459_2008</v>
      </c>
      <c r="D2480" t="str">
        <f t="shared" si="115"/>
        <v>Alliance Defending Freedom_Fidelis Center for Law and Policy200825000</v>
      </c>
      <c r="E2480" t="str">
        <f t="shared" si="116"/>
        <v>CT</v>
      </c>
      <c r="F2480" t="s">
        <v>438</v>
      </c>
      <c r="G2480" t="s">
        <v>322</v>
      </c>
      <c r="H2480" t="s">
        <v>164</v>
      </c>
      <c r="I2480" s="1">
        <v>25000</v>
      </c>
      <c r="J2480">
        <v>2008</v>
      </c>
    </row>
    <row r="2481" spans="1:15" x14ac:dyDescent="0.2">
      <c r="A2481">
        <v>541660459</v>
      </c>
      <c r="C2481" t="str">
        <f t="shared" si="114"/>
        <v>541660459_2009</v>
      </c>
      <c r="D2481" t="str">
        <f t="shared" si="115"/>
        <v>Alliance Defending Freedom_Fidelis Center for Law and Policy200940000</v>
      </c>
      <c r="E2481" t="str">
        <f t="shared" si="116"/>
        <v>CT</v>
      </c>
      <c r="F2481" t="s">
        <v>438</v>
      </c>
      <c r="G2481" t="s">
        <v>322</v>
      </c>
      <c r="H2481" t="s">
        <v>164</v>
      </c>
      <c r="I2481" s="1">
        <v>40000</v>
      </c>
      <c r="J2481">
        <v>2009</v>
      </c>
    </row>
    <row r="2482" spans="1:15" x14ac:dyDescent="0.2">
      <c r="A2482">
        <v>541660459</v>
      </c>
      <c r="C2482" t="str">
        <f t="shared" si="114"/>
        <v>541660459_2009</v>
      </c>
      <c r="D2482" t="str">
        <f t="shared" si="115"/>
        <v>Alliance Defending Freedom_Fidelis Center for Law and Policy200985000</v>
      </c>
      <c r="E2482" t="str">
        <f t="shared" si="116"/>
        <v>CT</v>
      </c>
      <c r="F2482" t="s">
        <v>438</v>
      </c>
      <c r="G2482" t="s">
        <v>322</v>
      </c>
      <c r="H2482" t="s">
        <v>164</v>
      </c>
      <c r="I2482" s="1">
        <v>85000</v>
      </c>
      <c r="J2482">
        <v>2009</v>
      </c>
    </row>
    <row r="2483" spans="1:15" x14ac:dyDescent="0.2">
      <c r="A2483">
        <v>541660459</v>
      </c>
      <c r="B2483"/>
      <c r="C2483" t="str">
        <f t="shared" si="114"/>
        <v>541660459_2012</v>
      </c>
      <c r="D2483" t="str">
        <f t="shared" si="115"/>
        <v>Alliance Defending Freedom_Fidelis Center for Law and Policy201250000</v>
      </c>
      <c r="E2483" t="str">
        <f t="shared" si="116"/>
        <v>CT</v>
      </c>
      <c r="F2483" t="s">
        <v>438</v>
      </c>
      <c r="G2483" t="s">
        <v>322</v>
      </c>
      <c r="H2483" t="s">
        <v>164</v>
      </c>
      <c r="I2483" s="1">
        <v>50000</v>
      </c>
      <c r="J2483">
        <v>2012</v>
      </c>
      <c r="O2483"/>
    </row>
    <row r="2484" spans="1:15" x14ac:dyDescent="0.2">
      <c r="A2484">
        <v>541660459</v>
      </c>
      <c r="B2484" s="5">
        <v>202787890</v>
      </c>
      <c r="C2484" t="str">
        <f t="shared" si="114"/>
        <v>541660459_2013</v>
      </c>
      <c r="D2484" t="str">
        <f t="shared" si="115"/>
        <v>Alliance Defending Freedom_Fidelis Center for Law and Policy201350000</v>
      </c>
      <c r="E2484" t="str">
        <f t="shared" si="116"/>
        <v>ProPublica</v>
      </c>
      <c r="F2484" t="s">
        <v>436</v>
      </c>
      <c r="G2484" t="s">
        <v>322</v>
      </c>
      <c r="H2484" t="s">
        <v>164</v>
      </c>
      <c r="I2484" s="1">
        <v>50000</v>
      </c>
      <c r="J2484">
        <v>2013</v>
      </c>
      <c r="K2484" t="s">
        <v>210</v>
      </c>
      <c r="M2484" t="s">
        <v>201</v>
      </c>
      <c r="N2484" t="s">
        <v>44</v>
      </c>
      <c r="O2484" s="7">
        <v>60690</v>
      </c>
    </row>
    <row r="2485" spans="1:15" x14ac:dyDescent="0.2">
      <c r="A2485">
        <v>541660459</v>
      </c>
      <c r="B2485" s="5">
        <v>202787890</v>
      </c>
      <c r="C2485" t="str">
        <f t="shared" si="114"/>
        <v>541660459_2014</v>
      </c>
      <c r="D2485" t="str">
        <f t="shared" si="115"/>
        <v>Alliance Defending Freedom_Fidelis Center for Law and Policy201450000</v>
      </c>
      <c r="E2485" t="str">
        <f t="shared" si="116"/>
        <v>ProPublica</v>
      </c>
      <c r="F2485" t="s">
        <v>436</v>
      </c>
      <c r="G2485" t="s">
        <v>322</v>
      </c>
      <c r="H2485" t="s">
        <v>164</v>
      </c>
      <c r="I2485" s="1">
        <v>50000</v>
      </c>
      <c r="J2485">
        <v>2014</v>
      </c>
      <c r="K2485" t="s">
        <v>210</v>
      </c>
      <c r="M2485" t="s">
        <v>201</v>
      </c>
      <c r="N2485" t="s">
        <v>44</v>
      </c>
      <c r="O2485" s="7">
        <v>60690</v>
      </c>
    </row>
    <row r="2486" spans="1:15" x14ac:dyDescent="0.2">
      <c r="A2486">
        <v>541660459</v>
      </c>
      <c r="B2486" s="5">
        <v>202787890</v>
      </c>
      <c r="C2486" t="str">
        <f t="shared" si="114"/>
        <v>541660459_2015</v>
      </c>
      <c r="D2486" t="str">
        <f t="shared" si="115"/>
        <v>Alliance Defending Freedom_Fidelis Center for Law and Policy201545000</v>
      </c>
      <c r="E2486" t="str">
        <f t="shared" si="116"/>
        <v>ProPublica</v>
      </c>
      <c r="F2486" t="s">
        <v>436</v>
      </c>
      <c r="G2486" t="s">
        <v>322</v>
      </c>
      <c r="H2486" t="s">
        <v>164</v>
      </c>
      <c r="I2486" s="1">
        <v>45000</v>
      </c>
      <c r="J2486">
        <v>2015</v>
      </c>
      <c r="K2486" t="s">
        <v>235</v>
      </c>
      <c r="M2486" t="s">
        <v>201</v>
      </c>
      <c r="N2486" t="s">
        <v>44</v>
      </c>
      <c r="O2486" s="7">
        <v>60690</v>
      </c>
    </row>
    <row r="2487" spans="1:15" x14ac:dyDescent="0.2">
      <c r="A2487">
        <v>541660459</v>
      </c>
      <c r="B2487" s="5">
        <v>202787890</v>
      </c>
      <c r="C2487" t="str">
        <f t="shared" si="114"/>
        <v>541660459_2016</v>
      </c>
      <c r="D2487" t="str">
        <f t="shared" si="115"/>
        <v>Alliance Defending Freedom_Fidelis Center for Law and Policy2016164500</v>
      </c>
      <c r="E2487" t="str">
        <f t="shared" si="116"/>
        <v>ProPublica</v>
      </c>
      <c r="F2487" t="s">
        <v>436</v>
      </c>
      <c r="G2487" t="s">
        <v>322</v>
      </c>
      <c r="H2487" t="s">
        <v>164</v>
      </c>
      <c r="I2487" s="1">
        <v>164500</v>
      </c>
      <c r="J2487">
        <v>2016</v>
      </c>
      <c r="K2487" t="s">
        <v>235</v>
      </c>
      <c r="M2487" t="s">
        <v>201</v>
      </c>
      <c r="N2487" t="s">
        <v>44</v>
      </c>
      <c r="O2487" s="7">
        <v>60690</v>
      </c>
    </row>
    <row r="2488" spans="1:15" x14ac:dyDescent="0.2">
      <c r="A2488">
        <v>541660459</v>
      </c>
      <c r="B2488" s="5">
        <v>202787890</v>
      </c>
      <c r="C2488" t="str">
        <f t="shared" si="114"/>
        <v>541660459_2017</v>
      </c>
      <c r="D2488" t="str">
        <f t="shared" si="115"/>
        <v>Alliance Defending Freedom_Fidelis Center for Law and Policy2017200000</v>
      </c>
      <c r="E2488" t="str">
        <f t="shared" si="116"/>
        <v>ProPublica</v>
      </c>
      <c r="F2488" t="s">
        <v>436</v>
      </c>
      <c r="G2488" t="s">
        <v>322</v>
      </c>
      <c r="H2488" t="s">
        <v>164</v>
      </c>
      <c r="I2488" s="1">
        <v>200000</v>
      </c>
      <c r="J2488">
        <v>2017</v>
      </c>
      <c r="K2488" t="s">
        <v>200</v>
      </c>
      <c r="M2488" t="s">
        <v>201</v>
      </c>
      <c r="N2488" t="s">
        <v>44</v>
      </c>
      <c r="O2488" s="7">
        <v>60690</v>
      </c>
    </row>
    <row r="2489" spans="1:15" x14ac:dyDescent="0.2">
      <c r="A2489">
        <v>541660459</v>
      </c>
      <c r="B2489" s="5">
        <v>202787890</v>
      </c>
      <c r="C2489" t="str">
        <f t="shared" si="114"/>
        <v>541660459_2018</v>
      </c>
      <c r="D2489" t="str">
        <f t="shared" si="115"/>
        <v>Alliance Defending Freedom_Fidelis Center for Law and Policy2018155000</v>
      </c>
      <c r="E2489" t="str">
        <f t="shared" si="116"/>
        <v>ProPublica</v>
      </c>
      <c r="F2489" t="s">
        <v>436</v>
      </c>
      <c r="G2489" t="s">
        <v>322</v>
      </c>
      <c r="H2489" t="s">
        <v>164</v>
      </c>
      <c r="I2489" s="1">
        <v>155000</v>
      </c>
      <c r="J2489">
        <v>2018</v>
      </c>
      <c r="K2489" t="s">
        <v>3</v>
      </c>
      <c r="M2489" t="s">
        <v>43</v>
      </c>
      <c r="N2489" t="s">
        <v>44</v>
      </c>
      <c r="O2489" s="7">
        <v>60690</v>
      </c>
    </row>
    <row r="2490" spans="1:15" x14ac:dyDescent="0.2">
      <c r="A2490">
        <v>541660459</v>
      </c>
      <c r="B2490" s="5">
        <v>202787890</v>
      </c>
      <c r="C2490" t="str">
        <f t="shared" si="114"/>
        <v>541660459_2019</v>
      </c>
      <c r="D2490" t="str">
        <f t="shared" si="115"/>
        <v>Alliance Defending Freedom_Fidelis Center for Law and Policy201925000</v>
      </c>
      <c r="E2490" t="str">
        <f t="shared" si="116"/>
        <v>ProPublica</v>
      </c>
      <c r="F2490" t="s">
        <v>436</v>
      </c>
      <c r="G2490" t="s">
        <v>322</v>
      </c>
      <c r="H2490" t="s">
        <v>164</v>
      </c>
      <c r="I2490" s="1">
        <v>25000</v>
      </c>
      <c r="J2490">
        <v>2019</v>
      </c>
      <c r="K2490" t="s">
        <v>3</v>
      </c>
      <c r="M2490" t="s">
        <v>43</v>
      </c>
      <c r="N2490" t="s">
        <v>44</v>
      </c>
      <c r="O2490" s="7">
        <v>60690</v>
      </c>
    </row>
    <row r="2491" spans="1:15" x14ac:dyDescent="0.2">
      <c r="A2491">
        <v>541660459</v>
      </c>
      <c r="B2491" s="5">
        <v>60909286</v>
      </c>
      <c r="C2491" t="str">
        <f t="shared" si="114"/>
        <v>541660459_2020</v>
      </c>
      <c r="D2491" t="str">
        <f t="shared" si="115"/>
        <v>Alliance Defending Freedom_Fiorentino Howard &amp; Petrone PC202019479</v>
      </c>
      <c r="E2491" t="str">
        <f t="shared" si="116"/>
        <v>ProPublica</v>
      </c>
      <c r="F2491" t="s">
        <v>436</v>
      </c>
      <c r="G2491" t="s">
        <v>322</v>
      </c>
      <c r="H2491" t="s">
        <v>128</v>
      </c>
      <c r="I2491" s="1">
        <v>19479</v>
      </c>
      <c r="J2491">
        <v>2020</v>
      </c>
      <c r="K2491" t="s">
        <v>7</v>
      </c>
      <c r="M2491" t="s">
        <v>67</v>
      </c>
      <c r="N2491" t="s">
        <v>129</v>
      </c>
      <c r="O2491" s="7">
        <v>6040</v>
      </c>
    </row>
    <row r="2492" spans="1:15" x14ac:dyDescent="0.2">
      <c r="A2492">
        <v>541660459</v>
      </c>
      <c r="C2492" t="str">
        <f t="shared" si="114"/>
        <v>541660459_2009</v>
      </c>
      <c r="D2492" t="str">
        <f t="shared" si="115"/>
        <v>Alliance Defending Freedom_First Freedoms Foundation Inc200920000</v>
      </c>
      <c r="E2492" t="str">
        <f t="shared" si="116"/>
        <v>CT</v>
      </c>
      <c r="F2492" t="s">
        <v>438</v>
      </c>
      <c r="G2492" t="s">
        <v>322</v>
      </c>
      <c r="H2492" t="s">
        <v>343</v>
      </c>
      <c r="I2492" s="1">
        <v>20000</v>
      </c>
      <c r="J2492">
        <v>2009</v>
      </c>
    </row>
    <row r="2493" spans="1:15" x14ac:dyDescent="0.2">
      <c r="A2493">
        <v>541660459</v>
      </c>
      <c r="C2493" t="str">
        <f t="shared" si="114"/>
        <v>541660459_2010</v>
      </c>
      <c r="D2493" t="str">
        <f t="shared" si="115"/>
        <v>Alliance Defending Freedom_First Freedoms Foundation Inc201027300</v>
      </c>
      <c r="E2493" t="str">
        <f t="shared" si="116"/>
        <v>CT</v>
      </c>
      <c r="F2493" t="s">
        <v>438</v>
      </c>
      <c r="G2493" t="s">
        <v>322</v>
      </c>
      <c r="H2493" t="s">
        <v>343</v>
      </c>
      <c r="I2493" s="1">
        <v>27300</v>
      </c>
      <c r="J2493">
        <v>2010</v>
      </c>
    </row>
    <row r="2494" spans="1:15" x14ac:dyDescent="0.2">
      <c r="A2494">
        <v>541660459</v>
      </c>
      <c r="C2494" t="str">
        <f t="shared" si="114"/>
        <v>541660459_2011</v>
      </c>
      <c r="D2494" t="str">
        <f t="shared" si="115"/>
        <v>Alliance Defending Freedom_First Freedoms Foundation Inc201110000</v>
      </c>
      <c r="E2494" t="str">
        <f t="shared" si="116"/>
        <v>CT</v>
      </c>
      <c r="F2494" t="s">
        <v>438</v>
      </c>
      <c r="G2494" t="s">
        <v>322</v>
      </c>
      <c r="H2494" t="s">
        <v>343</v>
      </c>
      <c r="I2494" s="1">
        <v>10000</v>
      </c>
      <c r="J2494">
        <v>2011</v>
      </c>
    </row>
    <row r="2495" spans="1:15" x14ac:dyDescent="0.2">
      <c r="A2495">
        <v>541660459</v>
      </c>
      <c r="B2495"/>
      <c r="C2495" t="str">
        <f t="shared" si="114"/>
        <v>541660459_2012</v>
      </c>
      <c r="D2495" t="str">
        <f t="shared" si="115"/>
        <v>Alliance Defending Freedom_First Freedoms Foundation Inc20125000</v>
      </c>
      <c r="E2495" t="str">
        <f t="shared" si="116"/>
        <v>CT</v>
      </c>
      <c r="F2495" t="s">
        <v>438</v>
      </c>
      <c r="G2495" t="s">
        <v>322</v>
      </c>
      <c r="H2495" t="s">
        <v>343</v>
      </c>
      <c r="I2495" s="1">
        <v>5000</v>
      </c>
      <c r="J2495">
        <v>2012</v>
      </c>
      <c r="O2495"/>
    </row>
    <row r="2496" spans="1:15" x14ac:dyDescent="0.2">
      <c r="A2496">
        <v>541660459</v>
      </c>
      <c r="B2496" s="5">
        <v>391962608</v>
      </c>
      <c r="C2496" t="str">
        <f t="shared" si="114"/>
        <v>541660459_2013</v>
      </c>
      <c r="D2496" t="str">
        <f t="shared" si="115"/>
        <v>Alliance Defending Freedom_First Freedoms Foundation Inc20135000</v>
      </c>
      <c r="E2496" t="str">
        <f t="shared" si="116"/>
        <v>ProPublica</v>
      </c>
      <c r="F2496" t="s">
        <v>436</v>
      </c>
      <c r="G2496" t="s">
        <v>322</v>
      </c>
      <c r="H2496" t="s">
        <v>343</v>
      </c>
      <c r="I2496" s="1">
        <v>5000</v>
      </c>
      <c r="J2496">
        <v>2013</v>
      </c>
      <c r="K2496" t="s">
        <v>204</v>
      </c>
      <c r="M2496" t="s">
        <v>306</v>
      </c>
      <c r="N2496" t="s">
        <v>307</v>
      </c>
      <c r="O2496" s="7">
        <v>53008</v>
      </c>
    </row>
    <row r="2497" spans="1:15" x14ac:dyDescent="0.2">
      <c r="A2497">
        <v>541660459</v>
      </c>
      <c r="B2497" s="5">
        <v>391962608</v>
      </c>
      <c r="C2497" t="str">
        <f t="shared" si="114"/>
        <v>541660459_2014</v>
      </c>
      <c r="D2497" t="str">
        <f t="shared" si="115"/>
        <v>Alliance Defending Freedom_First Freedoms Foundation Inc20147582</v>
      </c>
      <c r="E2497" t="str">
        <f t="shared" si="116"/>
        <v>ProPublica</v>
      </c>
      <c r="F2497" t="s">
        <v>436</v>
      </c>
      <c r="G2497" t="s">
        <v>322</v>
      </c>
      <c r="H2497" t="s">
        <v>343</v>
      </c>
      <c r="I2497" s="1">
        <v>7582</v>
      </c>
      <c r="J2497">
        <v>2014</v>
      </c>
      <c r="K2497" t="s">
        <v>204</v>
      </c>
      <c r="M2497" t="s">
        <v>306</v>
      </c>
      <c r="N2497" t="s">
        <v>307</v>
      </c>
      <c r="O2497" s="7">
        <v>53008</v>
      </c>
    </row>
    <row r="2498" spans="1:15" x14ac:dyDescent="0.2">
      <c r="A2498">
        <v>541660459</v>
      </c>
      <c r="B2498" s="5">
        <v>522436800</v>
      </c>
      <c r="C2498" t="str">
        <f t="shared" ref="C2498:C2561" si="117">_xlfn.CONCAT(A2498,"_",J2498)</f>
        <v>541660459_2015</v>
      </c>
      <c r="D2498" t="str">
        <f t="shared" ref="D2498:D2561" si="118">_xlfn.CONCAT(G2498,"_",H2498,J2498,I2498)</f>
        <v>Alliance Defending Freedom_Florida Family Policy Council201550000</v>
      </c>
      <c r="E2498" t="str">
        <f t="shared" ref="E2498:E2561" si="119">IF(ISNUMBER(SEARCH("Conservative",F2498)),"CT",IF(ISNUMBER(SEARCH("Propublica",F2498)),"ProPublica","990"))</f>
        <v>ProPublica</v>
      </c>
      <c r="F2498" t="s">
        <v>436</v>
      </c>
      <c r="G2498" t="s">
        <v>322</v>
      </c>
      <c r="H2498" t="s">
        <v>337</v>
      </c>
      <c r="I2498" s="1">
        <v>50000</v>
      </c>
      <c r="J2498">
        <v>2015</v>
      </c>
      <c r="K2498" t="s">
        <v>233</v>
      </c>
      <c r="M2498" t="s">
        <v>199</v>
      </c>
      <c r="N2498" t="s">
        <v>13</v>
      </c>
      <c r="O2498" s="7">
        <v>32806</v>
      </c>
    </row>
    <row r="2499" spans="1:15" x14ac:dyDescent="0.2">
      <c r="A2499">
        <v>541660459</v>
      </c>
      <c r="C2499" t="str">
        <f t="shared" si="117"/>
        <v>541660459_2007</v>
      </c>
      <c r="D2499" t="str">
        <f t="shared" si="118"/>
        <v>Alliance Defending Freedom_Free Market Foundation20075000</v>
      </c>
      <c r="E2499" t="str">
        <f t="shared" si="119"/>
        <v>CT</v>
      </c>
      <c r="F2499" t="s">
        <v>438</v>
      </c>
      <c r="G2499" t="s">
        <v>322</v>
      </c>
      <c r="H2499" t="s">
        <v>514</v>
      </c>
      <c r="I2499" s="1">
        <v>5000</v>
      </c>
      <c r="J2499">
        <v>2007</v>
      </c>
    </row>
    <row r="2500" spans="1:15" x14ac:dyDescent="0.2">
      <c r="A2500">
        <v>541660459</v>
      </c>
      <c r="B2500"/>
      <c r="C2500" t="str">
        <f t="shared" si="117"/>
        <v>541660459_2012</v>
      </c>
      <c r="D2500" t="str">
        <f t="shared" si="118"/>
        <v>Alliance Defending Freedom_Freedom of Conscience Defense Fund201210000</v>
      </c>
      <c r="E2500" t="str">
        <f t="shared" si="119"/>
        <v>CT</v>
      </c>
      <c r="F2500" t="s">
        <v>438</v>
      </c>
      <c r="G2500" t="s">
        <v>322</v>
      </c>
      <c r="H2500" t="s">
        <v>130</v>
      </c>
      <c r="I2500" s="1">
        <v>10000</v>
      </c>
      <c r="J2500">
        <v>2012</v>
      </c>
      <c r="O2500"/>
    </row>
    <row r="2501" spans="1:15" x14ac:dyDescent="0.2">
      <c r="A2501">
        <v>541660459</v>
      </c>
      <c r="B2501" s="5">
        <v>300741605</v>
      </c>
      <c r="C2501" t="str">
        <f t="shared" si="117"/>
        <v>541660459_2013</v>
      </c>
      <c r="D2501" t="str">
        <f t="shared" si="118"/>
        <v>Alliance Defending Freedom_Freedom of Conscience Defense Fund201310000</v>
      </c>
      <c r="E2501" t="str">
        <f t="shared" si="119"/>
        <v>ProPublica</v>
      </c>
      <c r="F2501" t="s">
        <v>436</v>
      </c>
      <c r="G2501" t="s">
        <v>322</v>
      </c>
      <c r="H2501" t="s">
        <v>130</v>
      </c>
      <c r="I2501" s="1">
        <v>10000</v>
      </c>
      <c r="J2501">
        <v>2013</v>
      </c>
      <c r="K2501" t="s">
        <v>204</v>
      </c>
      <c r="M2501" t="s">
        <v>207</v>
      </c>
      <c r="N2501" t="s">
        <v>105</v>
      </c>
      <c r="O2501" s="7">
        <v>92067</v>
      </c>
    </row>
    <row r="2502" spans="1:15" x14ac:dyDescent="0.2">
      <c r="A2502">
        <v>541660459</v>
      </c>
      <c r="B2502" s="5">
        <v>300741605</v>
      </c>
      <c r="C2502" t="str">
        <f t="shared" si="117"/>
        <v>541660459_2014</v>
      </c>
      <c r="D2502" t="str">
        <f t="shared" si="118"/>
        <v>Alliance Defending Freedom_Freedom of Conscience Defense Fund2014145858</v>
      </c>
      <c r="E2502" t="str">
        <f t="shared" si="119"/>
        <v>ProPublica</v>
      </c>
      <c r="F2502" t="s">
        <v>436</v>
      </c>
      <c r="G2502" t="s">
        <v>322</v>
      </c>
      <c r="H2502" t="s">
        <v>130</v>
      </c>
      <c r="I2502" s="1">
        <v>145858</v>
      </c>
      <c r="J2502">
        <v>2014</v>
      </c>
      <c r="K2502" t="s">
        <v>204</v>
      </c>
      <c r="M2502" t="s">
        <v>207</v>
      </c>
      <c r="N2502" t="s">
        <v>105</v>
      </c>
      <c r="O2502" s="7">
        <v>92067</v>
      </c>
    </row>
    <row r="2503" spans="1:15" x14ac:dyDescent="0.2">
      <c r="A2503">
        <v>541660459</v>
      </c>
      <c r="B2503" s="5">
        <v>300741605</v>
      </c>
      <c r="C2503" t="str">
        <f t="shared" si="117"/>
        <v>541660459_2015</v>
      </c>
      <c r="D2503" t="str">
        <f t="shared" si="118"/>
        <v>Alliance Defending Freedom_Freedom of Conscience Defense Fund2015132286</v>
      </c>
      <c r="E2503" t="str">
        <f t="shared" si="119"/>
        <v>ProPublica</v>
      </c>
      <c r="F2503" t="s">
        <v>436</v>
      </c>
      <c r="G2503" t="s">
        <v>322</v>
      </c>
      <c r="H2503" t="s">
        <v>130</v>
      </c>
      <c r="I2503" s="1">
        <v>132286</v>
      </c>
      <c r="J2503">
        <v>2015</v>
      </c>
      <c r="K2503" t="s">
        <v>233</v>
      </c>
      <c r="M2503" t="s">
        <v>207</v>
      </c>
      <c r="N2503" t="s">
        <v>105</v>
      </c>
      <c r="O2503" s="7">
        <v>92067</v>
      </c>
    </row>
    <row r="2504" spans="1:15" x14ac:dyDescent="0.2">
      <c r="A2504">
        <v>541660459</v>
      </c>
      <c r="B2504" s="5">
        <v>300741605</v>
      </c>
      <c r="C2504" t="str">
        <f t="shared" si="117"/>
        <v>541660459_2016</v>
      </c>
      <c r="D2504" t="str">
        <f t="shared" si="118"/>
        <v>Alliance Defending Freedom_Freedom of Conscience Defense Fund2016290332</v>
      </c>
      <c r="E2504" t="str">
        <f t="shared" si="119"/>
        <v>ProPublica</v>
      </c>
      <c r="F2504" t="s">
        <v>436</v>
      </c>
      <c r="G2504" t="s">
        <v>322</v>
      </c>
      <c r="H2504" t="s">
        <v>130</v>
      </c>
      <c r="I2504" s="1">
        <v>290332</v>
      </c>
      <c r="J2504">
        <v>2016</v>
      </c>
      <c r="K2504" t="s">
        <v>244</v>
      </c>
      <c r="M2504" t="s">
        <v>207</v>
      </c>
      <c r="N2504" t="s">
        <v>105</v>
      </c>
      <c r="O2504" s="7">
        <v>92067</v>
      </c>
    </row>
    <row r="2505" spans="1:15" x14ac:dyDescent="0.2">
      <c r="A2505">
        <v>541660459</v>
      </c>
      <c r="B2505" s="5">
        <v>300741605</v>
      </c>
      <c r="C2505" t="str">
        <f t="shared" si="117"/>
        <v>541660459_2017</v>
      </c>
      <c r="D2505" t="str">
        <f t="shared" si="118"/>
        <v>Alliance Defending Freedom_Freedom of Conscience Defense Fund201787342</v>
      </c>
      <c r="E2505" t="str">
        <f t="shared" si="119"/>
        <v>ProPublica</v>
      </c>
      <c r="F2505" t="s">
        <v>436</v>
      </c>
      <c r="G2505" t="s">
        <v>322</v>
      </c>
      <c r="H2505" t="s">
        <v>130</v>
      </c>
      <c r="I2505" s="1">
        <v>87342</v>
      </c>
      <c r="J2505">
        <v>2017</v>
      </c>
      <c r="K2505" t="s">
        <v>208</v>
      </c>
      <c r="M2505" t="s">
        <v>207</v>
      </c>
      <c r="N2505" t="s">
        <v>105</v>
      </c>
      <c r="O2505" s="7">
        <v>92067</v>
      </c>
    </row>
    <row r="2506" spans="1:15" x14ac:dyDescent="0.2">
      <c r="A2506">
        <v>541660459</v>
      </c>
      <c r="B2506" s="5">
        <v>300741605</v>
      </c>
      <c r="C2506" t="str">
        <f t="shared" si="117"/>
        <v>541660459_2018</v>
      </c>
      <c r="D2506" t="str">
        <f t="shared" si="118"/>
        <v>Alliance Defending Freedom_Freedom of Conscience Defense Fund201883550</v>
      </c>
      <c r="E2506" t="str">
        <f t="shared" si="119"/>
        <v>ProPublica</v>
      </c>
      <c r="F2506" t="s">
        <v>436</v>
      </c>
      <c r="G2506" t="s">
        <v>322</v>
      </c>
      <c r="H2506" t="s">
        <v>130</v>
      </c>
      <c r="I2506" s="1">
        <v>83550</v>
      </c>
      <c r="J2506">
        <v>2018</v>
      </c>
      <c r="K2506" t="s">
        <v>7</v>
      </c>
      <c r="M2506" t="s">
        <v>131</v>
      </c>
      <c r="N2506" t="s">
        <v>105</v>
      </c>
      <c r="O2506" s="7">
        <v>92067</v>
      </c>
    </row>
    <row r="2507" spans="1:15" x14ac:dyDescent="0.2">
      <c r="A2507">
        <v>541660459</v>
      </c>
      <c r="B2507" s="5">
        <v>300741605</v>
      </c>
      <c r="C2507" t="str">
        <f t="shared" si="117"/>
        <v>541660459_2019</v>
      </c>
      <c r="D2507" t="str">
        <f t="shared" si="118"/>
        <v>Alliance Defending Freedom_Freedom of Conscience Defense Fund2019183133</v>
      </c>
      <c r="E2507" t="str">
        <f t="shared" si="119"/>
        <v>ProPublica</v>
      </c>
      <c r="F2507" t="s">
        <v>436</v>
      </c>
      <c r="G2507" t="s">
        <v>322</v>
      </c>
      <c r="H2507" t="s">
        <v>130</v>
      </c>
      <c r="I2507" s="1">
        <v>183133</v>
      </c>
      <c r="J2507">
        <v>2019</v>
      </c>
      <c r="K2507" t="s">
        <v>156</v>
      </c>
      <c r="M2507" t="s">
        <v>131</v>
      </c>
      <c r="N2507" t="s">
        <v>105</v>
      </c>
      <c r="O2507" s="7">
        <v>92067</v>
      </c>
    </row>
    <row r="2508" spans="1:15" x14ac:dyDescent="0.2">
      <c r="A2508">
        <v>541660459</v>
      </c>
      <c r="B2508" s="5">
        <v>300741605</v>
      </c>
      <c r="C2508" t="str">
        <f t="shared" si="117"/>
        <v>541660459_2020</v>
      </c>
      <c r="D2508" t="str">
        <f t="shared" si="118"/>
        <v>Alliance Defending Freedom_Freedom of Conscience Defense Fund2020175000</v>
      </c>
      <c r="E2508" t="str">
        <f t="shared" si="119"/>
        <v>ProPublica</v>
      </c>
      <c r="F2508" t="s">
        <v>436</v>
      </c>
      <c r="G2508" t="s">
        <v>322</v>
      </c>
      <c r="H2508" t="s">
        <v>130</v>
      </c>
      <c r="I2508" s="1">
        <v>175000</v>
      </c>
      <c r="J2508">
        <v>2020</v>
      </c>
      <c r="K2508" t="s">
        <v>112</v>
      </c>
      <c r="M2508" t="s">
        <v>131</v>
      </c>
      <c r="N2508" t="s">
        <v>105</v>
      </c>
      <c r="O2508" s="7">
        <v>92067</v>
      </c>
    </row>
    <row r="2509" spans="1:15" x14ac:dyDescent="0.2">
      <c r="A2509">
        <v>527082731</v>
      </c>
      <c r="B2509" s="5">
        <v>541660459</v>
      </c>
      <c r="C2509" t="str">
        <f t="shared" si="117"/>
        <v>527082731_2015</v>
      </c>
      <c r="D2509" t="str">
        <f t="shared" si="118"/>
        <v>Morgan Stanley Global Impact Funding Trust Inc_Freedom of Conscience Defense Fund20151250</v>
      </c>
      <c r="E2509" t="str">
        <f t="shared" si="119"/>
        <v>ProPublica</v>
      </c>
      <c r="F2509" t="s">
        <v>2726</v>
      </c>
      <c r="G2509" t="s">
        <v>1874</v>
      </c>
      <c r="H2509" t="s">
        <v>130</v>
      </c>
      <c r="I2509" s="1">
        <v>1250</v>
      </c>
      <c r="J2509">
        <v>2015</v>
      </c>
    </row>
    <row r="2510" spans="1:15" x14ac:dyDescent="0.2">
      <c r="A2510">
        <v>541660459</v>
      </c>
      <c r="C2510" t="str">
        <f t="shared" si="117"/>
        <v>541660459_2007</v>
      </c>
      <c r="D2510" t="str">
        <f t="shared" si="118"/>
        <v>Alliance Defending Freedom_Frontline Defense200712154</v>
      </c>
      <c r="E2510" t="str">
        <f t="shared" si="119"/>
        <v>CT</v>
      </c>
      <c r="F2510" t="s">
        <v>438</v>
      </c>
      <c r="G2510" t="s">
        <v>322</v>
      </c>
      <c r="H2510" t="s">
        <v>515</v>
      </c>
      <c r="I2510" s="1">
        <v>12154</v>
      </c>
      <c r="J2510">
        <v>2007</v>
      </c>
    </row>
    <row r="2511" spans="1:15" x14ac:dyDescent="0.2">
      <c r="A2511">
        <v>541660459</v>
      </c>
      <c r="C2511" t="str">
        <f t="shared" si="117"/>
        <v>541660459_2007</v>
      </c>
      <c r="D2511" t="str">
        <f t="shared" si="118"/>
        <v>Alliance Defending Freedom_Frontline Defense200712583</v>
      </c>
      <c r="E2511" t="str">
        <f t="shared" si="119"/>
        <v>CT</v>
      </c>
      <c r="F2511" t="s">
        <v>438</v>
      </c>
      <c r="G2511" t="s">
        <v>322</v>
      </c>
      <c r="H2511" t="s">
        <v>515</v>
      </c>
      <c r="I2511" s="1">
        <v>12583</v>
      </c>
      <c r="J2511">
        <v>2007</v>
      </c>
    </row>
    <row r="2512" spans="1:15" x14ac:dyDescent="0.2">
      <c r="A2512">
        <v>541660459</v>
      </c>
      <c r="B2512" s="5">
        <v>862777482</v>
      </c>
      <c r="C2512" t="str">
        <f t="shared" si="117"/>
        <v>541660459_2022</v>
      </c>
      <c r="D2512" t="str">
        <f t="shared" si="118"/>
        <v>Alliance Defending Freedom_Frontline Policy Council (Georgia)202220928</v>
      </c>
      <c r="E2512" t="str">
        <f t="shared" si="119"/>
        <v>ProPublica</v>
      </c>
      <c r="F2512" t="s">
        <v>436</v>
      </c>
      <c r="G2512" t="s">
        <v>322</v>
      </c>
      <c r="H2512" t="s">
        <v>81</v>
      </c>
      <c r="I2512" s="1">
        <v>20928</v>
      </c>
      <c r="J2512">
        <v>2022</v>
      </c>
      <c r="K2512" t="s">
        <v>7</v>
      </c>
      <c r="M2512" t="s">
        <v>82</v>
      </c>
      <c r="N2512" t="s">
        <v>19</v>
      </c>
      <c r="O2512" s="7">
        <v>30263</v>
      </c>
    </row>
    <row r="2513" spans="1:15" x14ac:dyDescent="0.2">
      <c r="A2513">
        <v>541660459</v>
      </c>
      <c r="B2513" s="5">
        <v>261093413</v>
      </c>
      <c r="C2513" t="str">
        <f t="shared" si="117"/>
        <v>541660459_2018</v>
      </c>
      <c r="D2513" t="str">
        <f t="shared" si="118"/>
        <v>Alliance Defending Freedom_Georgia Adoption and Family Law Practice201818000</v>
      </c>
      <c r="E2513" t="str">
        <f t="shared" si="119"/>
        <v>ProPublica</v>
      </c>
      <c r="F2513" t="s">
        <v>436</v>
      </c>
      <c r="G2513" t="s">
        <v>322</v>
      </c>
      <c r="H2513" t="s">
        <v>191</v>
      </c>
      <c r="I2513" s="1">
        <v>18000</v>
      </c>
      <c r="J2513">
        <v>2018</v>
      </c>
      <c r="K2513" t="s">
        <v>7</v>
      </c>
      <c r="M2513" t="s">
        <v>18</v>
      </c>
      <c r="N2513" t="s">
        <v>19</v>
      </c>
      <c r="O2513" s="7">
        <v>30092</v>
      </c>
    </row>
    <row r="2514" spans="1:15" x14ac:dyDescent="0.2">
      <c r="A2514">
        <v>541660459</v>
      </c>
      <c r="B2514" s="5">
        <v>460765715</v>
      </c>
      <c r="C2514" t="str">
        <f t="shared" si="117"/>
        <v>541660459_2015</v>
      </c>
      <c r="D2514" t="str">
        <f t="shared" si="118"/>
        <v>Alliance Defending Freedom_Gibbs Law Firmnational Center for Life and Liberty201538800</v>
      </c>
      <c r="E2514" t="str">
        <f t="shared" si="119"/>
        <v>ProPublica</v>
      </c>
      <c r="F2514" t="s">
        <v>436</v>
      </c>
      <c r="G2514" t="s">
        <v>322</v>
      </c>
      <c r="H2514" t="s">
        <v>400</v>
      </c>
      <c r="I2514" s="1">
        <v>38800</v>
      </c>
      <c r="J2514">
        <v>2015</v>
      </c>
      <c r="K2514" t="s">
        <v>268</v>
      </c>
      <c r="M2514" t="s">
        <v>276</v>
      </c>
      <c r="N2514" t="s">
        <v>47</v>
      </c>
      <c r="O2514" s="7">
        <v>75027</v>
      </c>
    </row>
    <row r="2515" spans="1:15" x14ac:dyDescent="0.2">
      <c r="A2515">
        <v>541660459</v>
      </c>
      <c r="C2515" t="str">
        <f t="shared" si="117"/>
        <v>541660459_2011</v>
      </c>
      <c r="D2515" t="str">
        <f t="shared" si="118"/>
        <v>Alliance Defending Freedom_Goodman Allen &amp; Filetti PLLC20115000</v>
      </c>
      <c r="E2515" t="str">
        <f t="shared" si="119"/>
        <v>CT</v>
      </c>
      <c r="F2515" t="s">
        <v>438</v>
      </c>
      <c r="G2515" t="s">
        <v>322</v>
      </c>
      <c r="H2515" t="s">
        <v>353</v>
      </c>
      <c r="I2515" s="1">
        <v>5000</v>
      </c>
      <c r="J2515">
        <v>2011</v>
      </c>
    </row>
    <row r="2516" spans="1:15" x14ac:dyDescent="0.2">
      <c r="A2516">
        <v>541660459</v>
      </c>
      <c r="B2516"/>
      <c r="C2516" t="str">
        <f t="shared" si="117"/>
        <v>541660459_2012</v>
      </c>
      <c r="D2516" t="str">
        <f t="shared" si="118"/>
        <v>Alliance Defending Freedom_Goodman Allen &amp; Filetti PLLC201212525</v>
      </c>
      <c r="E2516" t="str">
        <f t="shared" si="119"/>
        <v>CT</v>
      </c>
      <c r="F2516" t="s">
        <v>438</v>
      </c>
      <c r="G2516" t="s">
        <v>322</v>
      </c>
      <c r="H2516" t="s">
        <v>353</v>
      </c>
      <c r="I2516" s="1">
        <v>12525</v>
      </c>
      <c r="J2516">
        <v>2012</v>
      </c>
      <c r="O2516"/>
    </row>
    <row r="2517" spans="1:15" x14ac:dyDescent="0.2">
      <c r="A2517">
        <v>541660459</v>
      </c>
      <c r="B2517" s="5">
        <v>541850188</v>
      </c>
      <c r="C2517" t="str">
        <f t="shared" si="117"/>
        <v>541660459_2013</v>
      </c>
      <c r="D2517" t="str">
        <f t="shared" si="118"/>
        <v>Alliance Defending Freedom_Goodman Allen &amp; Filetti PLLC201312525</v>
      </c>
      <c r="E2517" t="str">
        <f t="shared" si="119"/>
        <v>ProPublica</v>
      </c>
      <c r="F2517" t="s">
        <v>436</v>
      </c>
      <c r="G2517" t="s">
        <v>322</v>
      </c>
      <c r="H2517" t="s">
        <v>353</v>
      </c>
      <c r="I2517" s="1">
        <v>12525</v>
      </c>
      <c r="J2517">
        <v>2013</v>
      </c>
      <c r="K2517" t="s">
        <v>204</v>
      </c>
      <c r="M2517" t="s">
        <v>277</v>
      </c>
      <c r="N2517" t="s">
        <v>10</v>
      </c>
      <c r="O2517" s="7">
        <v>23060</v>
      </c>
    </row>
    <row r="2518" spans="1:15" x14ac:dyDescent="0.2">
      <c r="A2518">
        <v>541660459</v>
      </c>
      <c r="B2518" s="5">
        <v>541850188</v>
      </c>
      <c r="C2518" t="str">
        <f t="shared" si="117"/>
        <v>541660459_2014</v>
      </c>
      <c r="D2518" t="str">
        <f t="shared" si="118"/>
        <v>Alliance Defending Freedom_Goodman Allen &amp; Filetti PLLC201460000</v>
      </c>
      <c r="E2518" t="str">
        <f t="shared" si="119"/>
        <v>ProPublica</v>
      </c>
      <c r="F2518" t="s">
        <v>436</v>
      </c>
      <c r="G2518" t="s">
        <v>322</v>
      </c>
      <c r="H2518" t="s">
        <v>353</v>
      </c>
      <c r="I2518" s="1">
        <v>60000</v>
      </c>
      <c r="J2518">
        <v>2014</v>
      </c>
      <c r="K2518" t="s">
        <v>308</v>
      </c>
      <c r="M2518" t="s">
        <v>277</v>
      </c>
      <c r="N2518" t="s">
        <v>10</v>
      </c>
      <c r="O2518" s="7">
        <v>23060</v>
      </c>
    </row>
    <row r="2519" spans="1:15" x14ac:dyDescent="0.2">
      <c r="A2519">
        <v>541660459</v>
      </c>
      <c r="B2519" s="5">
        <v>541850188</v>
      </c>
      <c r="C2519" t="str">
        <f t="shared" si="117"/>
        <v>541660459_2015</v>
      </c>
      <c r="D2519" t="str">
        <f t="shared" si="118"/>
        <v>Alliance Defending Freedom_Goodman Allen &amp; Filetti PLLC201535000</v>
      </c>
      <c r="E2519" t="str">
        <f t="shared" si="119"/>
        <v>ProPublica</v>
      </c>
      <c r="F2519" t="s">
        <v>436</v>
      </c>
      <c r="G2519" t="s">
        <v>322</v>
      </c>
      <c r="H2519" t="s">
        <v>353</v>
      </c>
      <c r="I2519" s="1">
        <v>35000</v>
      </c>
      <c r="J2519">
        <v>2015</v>
      </c>
      <c r="K2519" t="s">
        <v>215</v>
      </c>
      <c r="M2519" t="s">
        <v>277</v>
      </c>
      <c r="N2519" t="s">
        <v>10</v>
      </c>
      <c r="O2519" s="7">
        <v>23060</v>
      </c>
    </row>
    <row r="2520" spans="1:15" x14ac:dyDescent="0.2">
      <c r="A2520">
        <v>541660459</v>
      </c>
      <c r="C2520" t="str">
        <f t="shared" si="117"/>
        <v>541660459_2009</v>
      </c>
      <c r="D2520" t="str">
        <f t="shared" si="118"/>
        <v>Alliance Defending Freedom_Grace Christian Reformed Church20096450</v>
      </c>
      <c r="E2520" t="str">
        <f t="shared" si="119"/>
        <v>CT</v>
      </c>
      <c r="F2520" t="s">
        <v>438</v>
      </c>
      <c r="G2520" t="s">
        <v>322</v>
      </c>
      <c r="H2520" t="s">
        <v>481</v>
      </c>
      <c r="I2520" s="1">
        <v>6450</v>
      </c>
      <c r="J2520">
        <v>2009</v>
      </c>
    </row>
    <row r="2521" spans="1:15" x14ac:dyDescent="0.2">
      <c r="A2521">
        <v>541660459</v>
      </c>
      <c r="C2521" t="str">
        <f t="shared" si="117"/>
        <v>541660459_2008</v>
      </c>
      <c r="D2521" t="str">
        <f t="shared" si="118"/>
        <v>Alliance Defending Freedom_Grace Christian School20085663</v>
      </c>
      <c r="E2521" t="str">
        <f t="shared" si="119"/>
        <v>CT</v>
      </c>
      <c r="F2521" t="s">
        <v>438</v>
      </c>
      <c r="G2521" t="s">
        <v>322</v>
      </c>
      <c r="H2521" t="s">
        <v>496</v>
      </c>
      <c r="I2521" s="1">
        <v>5663</v>
      </c>
      <c r="J2521">
        <v>2008</v>
      </c>
    </row>
    <row r="2522" spans="1:15" x14ac:dyDescent="0.2">
      <c r="A2522">
        <v>541660459</v>
      </c>
      <c r="C2522" t="str">
        <f t="shared" si="117"/>
        <v>541660459_2007</v>
      </c>
      <c r="D2522" t="str">
        <f t="shared" si="118"/>
        <v>Alliance Defending Freedom_Grace Church of North County200715000</v>
      </c>
      <c r="E2522" t="str">
        <f t="shared" si="119"/>
        <v>CT</v>
      </c>
      <c r="F2522" t="s">
        <v>438</v>
      </c>
      <c r="G2522" t="s">
        <v>322</v>
      </c>
      <c r="H2522" t="s">
        <v>497</v>
      </c>
      <c r="I2522" s="1">
        <v>15000</v>
      </c>
      <c r="J2522">
        <v>2007</v>
      </c>
    </row>
    <row r="2523" spans="1:15" x14ac:dyDescent="0.2">
      <c r="A2523">
        <v>541660459</v>
      </c>
      <c r="C2523" t="str">
        <f t="shared" si="117"/>
        <v>541660459_2008</v>
      </c>
      <c r="D2523" t="str">
        <f t="shared" si="118"/>
        <v>Alliance Defending Freedom_Grace Church of North County20088950</v>
      </c>
      <c r="E2523" t="str">
        <f t="shared" si="119"/>
        <v>CT</v>
      </c>
      <c r="F2523" t="s">
        <v>438</v>
      </c>
      <c r="G2523" t="s">
        <v>322</v>
      </c>
      <c r="H2523" t="s">
        <v>497</v>
      </c>
      <c r="I2523" s="1">
        <v>8950</v>
      </c>
      <c r="J2523">
        <v>2008</v>
      </c>
    </row>
    <row r="2524" spans="1:15" x14ac:dyDescent="0.2">
      <c r="A2524">
        <v>541660459</v>
      </c>
      <c r="C2524" t="str">
        <f t="shared" si="117"/>
        <v>541660459_2007</v>
      </c>
      <c r="D2524" t="str">
        <f t="shared" si="118"/>
        <v>Alliance Defending Freedom_Grace Church Seattle200720549</v>
      </c>
      <c r="E2524" t="str">
        <f t="shared" si="119"/>
        <v>CT</v>
      </c>
      <c r="F2524" t="s">
        <v>438</v>
      </c>
      <c r="G2524" t="s">
        <v>322</v>
      </c>
      <c r="H2524" t="s">
        <v>516</v>
      </c>
      <c r="I2524" s="1">
        <v>20549</v>
      </c>
      <c r="J2524">
        <v>2007</v>
      </c>
    </row>
    <row r="2525" spans="1:15" x14ac:dyDescent="0.2">
      <c r="A2525">
        <v>541660459</v>
      </c>
      <c r="C2525" t="str">
        <f t="shared" si="117"/>
        <v>541660459_2007</v>
      </c>
      <c r="D2525" t="str">
        <f t="shared" si="118"/>
        <v>Alliance Defending Freedom_Grace Community Church - Michigan200710000</v>
      </c>
      <c r="E2525" t="str">
        <f t="shared" si="119"/>
        <v>CT</v>
      </c>
      <c r="F2525" t="s">
        <v>438</v>
      </c>
      <c r="G2525" t="s">
        <v>322</v>
      </c>
      <c r="H2525" t="s">
        <v>517</v>
      </c>
      <c r="I2525" s="1">
        <v>10000</v>
      </c>
      <c r="J2525">
        <v>2007</v>
      </c>
    </row>
    <row r="2526" spans="1:15" x14ac:dyDescent="0.2">
      <c r="A2526">
        <v>541660459</v>
      </c>
      <c r="C2526" t="str">
        <f t="shared" si="117"/>
        <v>541660459_2010</v>
      </c>
      <c r="D2526" t="str">
        <f t="shared" si="118"/>
        <v>Alliance Defending Freedom_Gray Plant Mooty201025000</v>
      </c>
      <c r="E2526" t="str">
        <f t="shared" si="119"/>
        <v>CT</v>
      </c>
      <c r="F2526" t="s">
        <v>438</v>
      </c>
      <c r="G2526" t="s">
        <v>322</v>
      </c>
      <c r="H2526" t="s">
        <v>465</v>
      </c>
      <c r="I2526" s="1">
        <v>25000</v>
      </c>
      <c r="J2526">
        <v>2010</v>
      </c>
    </row>
    <row r="2527" spans="1:15" x14ac:dyDescent="0.2">
      <c r="A2527">
        <v>541660459</v>
      </c>
      <c r="B2527"/>
      <c r="C2527" t="str">
        <f t="shared" si="117"/>
        <v>541660459_2012</v>
      </c>
      <c r="D2527" t="str">
        <f t="shared" si="118"/>
        <v>Alliance Defending Freedom_Guinasso Law LTD201230000</v>
      </c>
      <c r="E2527" t="str">
        <f t="shared" si="119"/>
        <v>CT</v>
      </c>
      <c r="F2527" t="s">
        <v>438</v>
      </c>
      <c r="G2527" t="s">
        <v>322</v>
      </c>
      <c r="H2527" t="s">
        <v>412</v>
      </c>
      <c r="I2527" s="1">
        <v>30000</v>
      </c>
      <c r="J2527">
        <v>2012</v>
      </c>
      <c r="O2527"/>
    </row>
    <row r="2528" spans="1:15" x14ac:dyDescent="0.2">
      <c r="A2528">
        <v>541660459</v>
      </c>
      <c r="B2528" s="5">
        <v>383793049</v>
      </c>
      <c r="C2528" t="str">
        <f t="shared" si="117"/>
        <v>541660459_2013</v>
      </c>
      <c r="D2528" t="str">
        <f t="shared" si="118"/>
        <v>Alliance Defending Freedom_Guinasso Law LTD201330000</v>
      </c>
      <c r="E2528" t="str">
        <f t="shared" si="119"/>
        <v>ProPublica</v>
      </c>
      <c r="F2528" t="s">
        <v>436</v>
      </c>
      <c r="G2528" t="s">
        <v>322</v>
      </c>
      <c r="H2528" t="s">
        <v>412</v>
      </c>
      <c r="I2528" s="1">
        <v>30000</v>
      </c>
      <c r="J2528">
        <v>2013</v>
      </c>
      <c r="K2528" t="s">
        <v>210</v>
      </c>
      <c r="M2528" t="s">
        <v>426</v>
      </c>
      <c r="N2528" t="s">
        <v>427</v>
      </c>
      <c r="O2528" s="7">
        <v>89511</v>
      </c>
    </row>
    <row r="2529" spans="1:15" x14ac:dyDescent="0.2">
      <c r="A2529">
        <v>541660459</v>
      </c>
      <c r="C2529" t="str">
        <f t="shared" si="117"/>
        <v>541660459_2007</v>
      </c>
      <c r="D2529" t="str">
        <f t="shared" si="118"/>
        <v>Alliance Defending Freedom_Hawaii Family Forum20075000</v>
      </c>
      <c r="E2529" t="str">
        <f t="shared" si="119"/>
        <v>CT</v>
      </c>
      <c r="F2529" t="s">
        <v>438</v>
      </c>
      <c r="G2529" t="s">
        <v>322</v>
      </c>
      <c r="H2529" t="s">
        <v>518</v>
      </c>
      <c r="I2529" s="1">
        <v>5000</v>
      </c>
      <c r="J2529">
        <v>2007</v>
      </c>
    </row>
    <row r="2530" spans="1:15" x14ac:dyDescent="0.2">
      <c r="A2530">
        <v>541660459</v>
      </c>
      <c r="B2530" s="5">
        <v>462941136</v>
      </c>
      <c r="C2530" t="str">
        <f t="shared" si="117"/>
        <v>541660459_2023</v>
      </c>
      <c r="D2530" t="str">
        <f t="shared" si="118"/>
        <v>Alliance Defending Freedom_Hershberger Law office202346835</v>
      </c>
      <c r="E2530" t="str">
        <f t="shared" si="119"/>
        <v>ProPublica</v>
      </c>
      <c r="F2530" t="s">
        <v>436</v>
      </c>
      <c r="G2530" t="s">
        <v>322</v>
      </c>
      <c r="H2530" t="s">
        <v>401</v>
      </c>
      <c r="I2530" s="1">
        <v>46835</v>
      </c>
      <c r="J2530">
        <v>2023</v>
      </c>
      <c r="K2530" t="s">
        <v>20</v>
      </c>
      <c r="M2530" t="s">
        <v>32</v>
      </c>
      <c r="N2530" t="s">
        <v>2</v>
      </c>
      <c r="O2530" s="7">
        <v>47243</v>
      </c>
    </row>
    <row r="2531" spans="1:15" x14ac:dyDescent="0.2">
      <c r="A2531">
        <v>541660459</v>
      </c>
      <c r="B2531" s="5">
        <v>61650752</v>
      </c>
      <c r="C2531" t="str">
        <f t="shared" si="117"/>
        <v>541660459_2022</v>
      </c>
      <c r="D2531" t="str">
        <f t="shared" si="118"/>
        <v>Alliance Defending Freedom_Hixson &amp; Brown PC202230000</v>
      </c>
      <c r="E2531" t="str">
        <f t="shared" si="119"/>
        <v>ProPublica</v>
      </c>
      <c r="F2531" t="s">
        <v>436</v>
      </c>
      <c r="G2531" t="s">
        <v>322</v>
      </c>
      <c r="H2531" t="s">
        <v>83</v>
      </c>
      <c r="I2531" s="1">
        <v>30000</v>
      </c>
      <c r="J2531">
        <v>2022</v>
      </c>
      <c r="K2531" t="s">
        <v>3</v>
      </c>
      <c r="M2531" t="s">
        <v>84</v>
      </c>
      <c r="N2531" t="s">
        <v>85</v>
      </c>
      <c r="O2531" s="7">
        <v>50266</v>
      </c>
    </row>
    <row r="2532" spans="1:15" x14ac:dyDescent="0.2">
      <c r="A2532">
        <v>541660459</v>
      </c>
      <c r="C2532" t="str">
        <f t="shared" si="117"/>
        <v>541660459_2008</v>
      </c>
      <c r="D2532" t="str">
        <f t="shared" si="118"/>
        <v>Alliance Defending Freedom_Home School Foundation200820000</v>
      </c>
      <c r="E2532" t="str">
        <f t="shared" si="119"/>
        <v>CT</v>
      </c>
      <c r="F2532" t="s">
        <v>438</v>
      </c>
      <c r="G2532" t="s">
        <v>322</v>
      </c>
      <c r="H2532" t="s">
        <v>165</v>
      </c>
      <c r="I2532" s="1">
        <v>20000</v>
      </c>
      <c r="J2532">
        <v>2008</v>
      </c>
    </row>
    <row r="2533" spans="1:15" x14ac:dyDescent="0.2">
      <c r="A2533">
        <v>541660459</v>
      </c>
      <c r="C2533" t="str">
        <f t="shared" si="117"/>
        <v>541660459_2009</v>
      </c>
      <c r="D2533" t="str">
        <f t="shared" si="118"/>
        <v>Alliance Defending Freedom_Home School Foundation200910000</v>
      </c>
      <c r="E2533" t="str">
        <f t="shared" si="119"/>
        <v>CT</v>
      </c>
      <c r="F2533" t="s">
        <v>438</v>
      </c>
      <c r="G2533" t="s">
        <v>322</v>
      </c>
      <c r="H2533" t="s">
        <v>165</v>
      </c>
      <c r="I2533" s="1">
        <v>10000</v>
      </c>
      <c r="J2533">
        <v>2009</v>
      </c>
    </row>
    <row r="2534" spans="1:15" x14ac:dyDescent="0.2">
      <c r="A2534">
        <v>541660459</v>
      </c>
      <c r="C2534" t="str">
        <f t="shared" si="117"/>
        <v>541660459_2009</v>
      </c>
      <c r="D2534" t="str">
        <f t="shared" si="118"/>
        <v>Alliance Defending Freedom_Home School Foundation20092914</v>
      </c>
      <c r="E2534" t="str">
        <f t="shared" si="119"/>
        <v>CT</v>
      </c>
      <c r="F2534" t="s">
        <v>438</v>
      </c>
      <c r="G2534" t="s">
        <v>322</v>
      </c>
      <c r="H2534" t="s">
        <v>165</v>
      </c>
      <c r="I2534" s="1">
        <v>2914</v>
      </c>
      <c r="J2534">
        <v>2009</v>
      </c>
    </row>
    <row r="2535" spans="1:15" x14ac:dyDescent="0.2">
      <c r="A2535">
        <v>541660459</v>
      </c>
      <c r="C2535" t="str">
        <f t="shared" si="117"/>
        <v>541660459_2010</v>
      </c>
      <c r="D2535" t="str">
        <f t="shared" si="118"/>
        <v>Alliance Defending Freedom_Home School Foundation201025000</v>
      </c>
      <c r="E2535" t="str">
        <f t="shared" si="119"/>
        <v>CT</v>
      </c>
      <c r="F2535" t="s">
        <v>438</v>
      </c>
      <c r="G2535" t="s">
        <v>322</v>
      </c>
      <c r="H2535" t="s">
        <v>165</v>
      </c>
      <c r="I2535" s="1">
        <v>25000</v>
      </c>
      <c r="J2535">
        <v>2010</v>
      </c>
    </row>
    <row r="2536" spans="1:15" x14ac:dyDescent="0.2">
      <c r="A2536">
        <v>541660459</v>
      </c>
      <c r="C2536" t="str">
        <f t="shared" si="117"/>
        <v>541660459_2011</v>
      </c>
      <c r="D2536" t="str">
        <f t="shared" si="118"/>
        <v>Alliance Defending Freedom_Home School Foundation201125000</v>
      </c>
      <c r="E2536" t="str">
        <f t="shared" si="119"/>
        <v>CT</v>
      </c>
      <c r="F2536" t="s">
        <v>438</v>
      </c>
      <c r="G2536" t="s">
        <v>322</v>
      </c>
      <c r="H2536" t="s">
        <v>165</v>
      </c>
      <c r="I2536" s="1">
        <v>25000</v>
      </c>
      <c r="J2536">
        <v>2011</v>
      </c>
    </row>
    <row r="2537" spans="1:15" x14ac:dyDescent="0.2">
      <c r="A2537">
        <v>541660459</v>
      </c>
      <c r="B2537"/>
      <c r="C2537" t="str">
        <f t="shared" si="117"/>
        <v>541660459_2012</v>
      </c>
      <c r="D2537" t="str">
        <f t="shared" si="118"/>
        <v>Alliance Defending Freedom_Home School Foundation201217500</v>
      </c>
      <c r="E2537" t="str">
        <f t="shared" si="119"/>
        <v>CT</v>
      </c>
      <c r="F2537" t="s">
        <v>438</v>
      </c>
      <c r="G2537" t="s">
        <v>322</v>
      </c>
      <c r="H2537" t="s">
        <v>165</v>
      </c>
      <c r="I2537" s="1">
        <v>17500</v>
      </c>
      <c r="J2537">
        <v>2012</v>
      </c>
      <c r="O2537"/>
    </row>
    <row r="2538" spans="1:15" x14ac:dyDescent="0.2">
      <c r="A2538">
        <v>541660459</v>
      </c>
      <c r="B2538" s="5">
        <v>521354365</v>
      </c>
      <c r="C2538" t="str">
        <f t="shared" si="117"/>
        <v>541660459_2013</v>
      </c>
      <c r="D2538" t="str">
        <f t="shared" si="118"/>
        <v>Alliance Defending Freedom_Home School Foundation201317500</v>
      </c>
      <c r="E2538" t="str">
        <f t="shared" si="119"/>
        <v>ProPublica</v>
      </c>
      <c r="F2538" t="s">
        <v>436</v>
      </c>
      <c r="G2538" t="s">
        <v>322</v>
      </c>
      <c r="H2538" t="s">
        <v>165</v>
      </c>
      <c r="I2538" s="1">
        <v>17500</v>
      </c>
      <c r="J2538">
        <v>2013</v>
      </c>
      <c r="K2538" t="s">
        <v>204</v>
      </c>
      <c r="M2538" t="s">
        <v>245</v>
      </c>
      <c r="N2538" t="s">
        <v>10</v>
      </c>
      <c r="O2538" s="7">
        <v>20132</v>
      </c>
    </row>
    <row r="2539" spans="1:15" x14ac:dyDescent="0.2">
      <c r="A2539">
        <v>541660459</v>
      </c>
      <c r="B2539" s="5">
        <v>521354365</v>
      </c>
      <c r="C2539" t="str">
        <f t="shared" si="117"/>
        <v>541660459_2014</v>
      </c>
      <c r="D2539" t="str">
        <f t="shared" si="118"/>
        <v>Alliance Defending Freedom_Home School Foundation201415000</v>
      </c>
      <c r="E2539" t="str">
        <f t="shared" si="119"/>
        <v>ProPublica</v>
      </c>
      <c r="F2539" t="s">
        <v>436</v>
      </c>
      <c r="G2539" t="s">
        <v>322</v>
      </c>
      <c r="H2539" t="s">
        <v>165</v>
      </c>
      <c r="I2539" s="1">
        <v>15000</v>
      </c>
      <c r="J2539">
        <v>2014</v>
      </c>
      <c r="K2539" t="s">
        <v>218</v>
      </c>
      <c r="M2539" t="s">
        <v>245</v>
      </c>
      <c r="N2539" t="s">
        <v>10</v>
      </c>
      <c r="O2539" s="7">
        <v>20132</v>
      </c>
    </row>
    <row r="2540" spans="1:15" x14ac:dyDescent="0.2">
      <c r="A2540">
        <v>541660459</v>
      </c>
      <c r="B2540" s="5">
        <v>521354365</v>
      </c>
      <c r="C2540" t="str">
        <f t="shared" si="117"/>
        <v>541660459_2015</v>
      </c>
      <c r="D2540" t="str">
        <f t="shared" si="118"/>
        <v>Alliance Defending Freedom_Home School Foundation201525000</v>
      </c>
      <c r="E2540" t="str">
        <f t="shared" si="119"/>
        <v>ProPublica</v>
      </c>
      <c r="F2540" t="s">
        <v>436</v>
      </c>
      <c r="G2540" t="s">
        <v>322</v>
      </c>
      <c r="H2540" t="s">
        <v>165</v>
      </c>
      <c r="I2540" s="1">
        <v>25000</v>
      </c>
      <c r="J2540">
        <v>2015</v>
      </c>
      <c r="K2540" t="s">
        <v>246</v>
      </c>
      <c r="M2540" t="s">
        <v>245</v>
      </c>
      <c r="N2540" t="s">
        <v>10</v>
      </c>
      <c r="O2540" s="7">
        <v>20132</v>
      </c>
    </row>
    <row r="2541" spans="1:15" x14ac:dyDescent="0.2">
      <c r="A2541">
        <v>541660459</v>
      </c>
      <c r="B2541" s="5">
        <v>521354365</v>
      </c>
      <c r="C2541" t="str">
        <f t="shared" si="117"/>
        <v>541660459_2016</v>
      </c>
      <c r="D2541" t="str">
        <f t="shared" si="118"/>
        <v>Alliance Defending Freedom_Home School Foundation201637500</v>
      </c>
      <c r="E2541" t="str">
        <f t="shared" si="119"/>
        <v>ProPublica</v>
      </c>
      <c r="F2541" t="s">
        <v>436</v>
      </c>
      <c r="G2541" t="s">
        <v>322</v>
      </c>
      <c r="H2541" t="s">
        <v>165</v>
      </c>
      <c r="I2541" s="1">
        <v>37500</v>
      </c>
      <c r="J2541">
        <v>2016</v>
      </c>
      <c r="K2541" t="s">
        <v>246</v>
      </c>
      <c r="M2541" t="s">
        <v>245</v>
      </c>
      <c r="N2541" t="s">
        <v>10</v>
      </c>
      <c r="O2541" s="7">
        <v>20132</v>
      </c>
    </row>
    <row r="2542" spans="1:15" x14ac:dyDescent="0.2">
      <c r="A2542">
        <v>541660459</v>
      </c>
      <c r="B2542" s="5">
        <v>521354365</v>
      </c>
      <c r="C2542" t="str">
        <f t="shared" si="117"/>
        <v>541660459_2018</v>
      </c>
      <c r="D2542" t="str">
        <f t="shared" si="118"/>
        <v>Alliance Defending Freedom_Home School Foundation201815000</v>
      </c>
      <c r="E2542" t="str">
        <f t="shared" si="119"/>
        <v>ProPublica</v>
      </c>
      <c r="F2542" t="s">
        <v>436</v>
      </c>
      <c r="G2542" t="s">
        <v>322</v>
      </c>
      <c r="H2542" t="s">
        <v>165</v>
      </c>
      <c r="I2542" s="1">
        <v>15000</v>
      </c>
      <c r="J2542">
        <v>2018</v>
      </c>
      <c r="K2542" t="s">
        <v>192</v>
      </c>
      <c r="M2542" t="s">
        <v>94</v>
      </c>
      <c r="N2542" t="s">
        <v>10</v>
      </c>
      <c r="O2542" s="7">
        <v>20132</v>
      </c>
    </row>
    <row r="2543" spans="1:15" x14ac:dyDescent="0.2">
      <c r="A2543">
        <v>541660459</v>
      </c>
      <c r="B2543" s="5">
        <v>521354365</v>
      </c>
      <c r="C2543" t="str">
        <f t="shared" si="117"/>
        <v>541660459_2019</v>
      </c>
      <c r="D2543" t="str">
        <f t="shared" si="118"/>
        <v>Alliance Defending Freedom_Home School Foundation201936100</v>
      </c>
      <c r="E2543" t="str">
        <f t="shared" si="119"/>
        <v>ProPublica</v>
      </c>
      <c r="F2543" t="s">
        <v>436</v>
      </c>
      <c r="G2543" t="s">
        <v>322</v>
      </c>
      <c r="H2543" t="s">
        <v>165</v>
      </c>
      <c r="I2543" s="1">
        <v>36100</v>
      </c>
      <c r="J2543">
        <v>2019</v>
      </c>
      <c r="K2543" t="s">
        <v>166</v>
      </c>
      <c r="M2543" t="s">
        <v>94</v>
      </c>
      <c r="N2543" t="s">
        <v>10</v>
      </c>
      <c r="O2543" s="7">
        <v>20132</v>
      </c>
    </row>
    <row r="2544" spans="1:15" x14ac:dyDescent="0.2">
      <c r="A2544">
        <v>541660459</v>
      </c>
      <c r="C2544" t="str">
        <f t="shared" si="117"/>
        <v>541660459_2011</v>
      </c>
      <c r="D2544" t="str">
        <f t="shared" si="118"/>
        <v>Alliance Defending Freedom_Hoppe &amp; Martin LLP201114867</v>
      </c>
      <c r="E2544" t="str">
        <f t="shared" si="119"/>
        <v>CT</v>
      </c>
      <c r="F2544" t="s">
        <v>438</v>
      </c>
      <c r="G2544" t="s">
        <v>322</v>
      </c>
      <c r="H2544" t="s">
        <v>413</v>
      </c>
      <c r="I2544" s="1">
        <v>14867</v>
      </c>
      <c r="J2544">
        <v>2011</v>
      </c>
    </row>
    <row r="2545" spans="1:15" x14ac:dyDescent="0.2">
      <c r="A2545">
        <v>541660459</v>
      </c>
      <c r="B2545"/>
      <c r="C2545" t="str">
        <f t="shared" si="117"/>
        <v>541660459_2012</v>
      </c>
      <c r="D2545" t="str">
        <f t="shared" si="118"/>
        <v>Alliance Defending Freedom_Hoppe &amp; Martin LLP20128151</v>
      </c>
      <c r="E2545" t="str">
        <f t="shared" si="119"/>
        <v>CT</v>
      </c>
      <c r="F2545" t="s">
        <v>438</v>
      </c>
      <c r="G2545" t="s">
        <v>322</v>
      </c>
      <c r="H2545" t="s">
        <v>413</v>
      </c>
      <c r="I2545" s="1">
        <v>8151</v>
      </c>
      <c r="J2545">
        <v>2012</v>
      </c>
      <c r="O2545"/>
    </row>
    <row r="2546" spans="1:15" x14ac:dyDescent="0.2">
      <c r="A2546">
        <v>541660459</v>
      </c>
      <c r="B2546" s="5">
        <v>263399795</v>
      </c>
      <c r="C2546" t="str">
        <f t="shared" si="117"/>
        <v>541660459_2013</v>
      </c>
      <c r="D2546" t="str">
        <f t="shared" si="118"/>
        <v>Alliance Defending Freedom_Hoppe &amp; Martin LLP20138151</v>
      </c>
      <c r="E2546" t="str">
        <f t="shared" si="119"/>
        <v>ProPublica</v>
      </c>
      <c r="F2546" t="s">
        <v>436</v>
      </c>
      <c r="G2546" t="s">
        <v>322</v>
      </c>
      <c r="H2546" t="s">
        <v>413</v>
      </c>
      <c r="I2546" s="1">
        <v>8151</v>
      </c>
      <c r="J2546">
        <v>2013</v>
      </c>
      <c r="K2546" t="s">
        <v>204</v>
      </c>
      <c r="M2546" t="s">
        <v>428</v>
      </c>
      <c r="N2546" t="s">
        <v>25</v>
      </c>
      <c r="O2546" s="7">
        <v>19348</v>
      </c>
    </row>
    <row r="2547" spans="1:15" x14ac:dyDescent="0.2">
      <c r="A2547">
        <v>541660459</v>
      </c>
      <c r="C2547" t="str">
        <f t="shared" si="117"/>
        <v>541660459_2007</v>
      </c>
      <c r="D2547" t="str">
        <f t="shared" si="118"/>
        <v>Alliance Defending Freedom_Horatio R Storer Foundation20078000</v>
      </c>
      <c r="E2547" t="str">
        <f t="shared" si="119"/>
        <v>CT</v>
      </c>
      <c r="F2547" t="s">
        <v>438</v>
      </c>
      <c r="G2547" t="s">
        <v>322</v>
      </c>
      <c r="H2547" t="s">
        <v>519</v>
      </c>
      <c r="I2547" s="1">
        <v>8000</v>
      </c>
      <c r="J2547">
        <v>2007</v>
      </c>
    </row>
    <row r="2548" spans="1:15" x14ac:dyDescent="0.2">
      <c r="A2548">
        <v>541660459</v>
      </c>
      <c r="C2548" t="str">
        <f t="shared" si="117"/>
        <v>541660459_2008</v>
      </c>
      <c r="D2548" t="str">
        <f t="shared" si="118"/>
        <v>Alliance Defending Freedom_House Where Jesus Shine200814875</v>
      </c>
      <c r="E2548" t="str">
        <f t="shared" si="119"/>
        <v>CT</v>
      </c>
      <c r="F2548" t="s">
        <v>438</v>
      </c>
      <c r="G2548" t="s">
        <v>322</v>
      </c>
      <c r="H2548" t="s">
        <v>498</v>
      </c>
      <c r="I2548" s="1">
        <v>14875</v>
      </c>
      <c r="J2548">
        <v>2008</v>
      </c>
    </row>
    <row r="2549" spans="1:15" x14ac:dyDescent="0.2">
      <c r="A2549">
        <v>541660459</v>
      </c>
      <c r="C2549" t="str">
        <f t="shared" si="117"/>
        <v>541660459_2007</v>
      </c>
      <c r="D2549" t="str">
        <f t="shared" si="118"/>
        <v>Alliance Defending Freedom_Human Life of Washington200755000</v>
      </c>
      <c r="E2549" t="str">
        <f t="shared" si="119"/>
        <v>CT</v>
      </c>
      <c r="F2549" t="s">
        <v>438</v>
      </c>
      <c r="G2549" t="s">
        <v>322</v>
      </c>
      <c r="H2549" t="s">
        <v>375</v>
      </c>
      <c r="I2549" s="1">
        <v>55000</v>
      </c>
      <c r="J2549">
        <v>2007</v>
      </c>
    </row>
    <row r="2550" spans="1:15" x14ac:dyDescent="0.2">
      <c r="A2550">
        <v>541660459</v>
      </c>
      <c r="C2550" t="str">
        <f t="shared" si="117"/>
        <v>541660459_2008</v>
      </c>
      <c r="D2550" t="str">
        <f t="shared" si="118"/>
        <v>Alliance Defending Freedom_Human Life of Washington200865000</v>
      </c>
      <c r="E2550" t="str">
        <f t="shared" si="119"/>
        <v>CT</v>
      </c>
      <c r="F2550" t="s">
        <v>438</v>
      </c>
      <c r="G2550" t="s">
        <v>322</v>
      </c>
      <c r="H2550" t="s">
        <v>375</v>
      </c>
      <c r="I2550" s="1">
        <v>65000</v>
      </c>
      <c r="J2550">
        <v>2008</v>
      </c>
    </row>
    <row r="2551" spans="1:15" x14ac:dyDescent="0.2">
      <c r="A2551">
        <v>541660459</v>
      </c>
      <c r="C2551" t="str">
        <f t="shared" si="117"/>
        <v>541660459_2009</v>
      </c>
      <c r="D2551" t="str">
        <f t="shared" si="118"/>
        <v>Alliance Defending Freedom_Human Life of Washington200915000</v>
      </c>
      <c r="E2551" t="str">
        <f t="shared" si="119"/>
        <v>CT</v>
      </c>
      <c r="F2551" t="s">
        <v>438</v>
      </c>
      <c r="G2551" t="s">
        <v>322</v>
      </c>
      <c r="H2551" t="s">
        <v>375</v>
      </c>
      <c r="I2551" s="1">
        <v>15000</v>
      </c>
      <c r="J2551">
        <v>2009</v>
      </c>
    </row>
    <row r="2552" spans="1:15" x14ac:dyDescent="0.2">
      <c r="A2552">
        <v>541660459</v>
      </c>
      <c r="B2552"/>
      <c r="C2552" t="str">
        <f t="shared" si="117"/>
        <v>541660459_2012</v>
      </c>
      <c r="D2552" t="str">
        <f t="shared" si="118"/>
        <v>Alliance Defending Freedom_Human Life of Washington201250000</v>
      </c>
      <c r="E2552" t="str">
        <f t="shared" si="119"/>
        <v>CT</v>
      </c>
      <c r="F2552" t="s">
        <v>438</v>
      </c>
      <c r="G2552" t="s">
        <v>322</v>
      </c>
      <c r="H2552" t="s">
        <v>375</v>
      </c>
      <c r="I2552" s="1">
        <v>50000</v>
      </c>
      <c r="J2552">
        <v>2012</v>
      </c>
      <c r="O2552"/>
    </row>
    <row r="2553" spans="1:15" x14ac:dyDescent="0.2">
      <c r="A2553">
        <v>541660459</v>
      </c>
      <c r="B2553" s="5">
        <v>911308745</v>
      </c>
      <c r="C2553" t="str">
        <f t="shared" si="117"/>
        <v>541660459_2013</v>
      </c>
      <c r="D2553" t="str">
        <f t="shared" si="118"/>
        <v>Alliance Defending Freedom_Human Life of Washington201350000</v>
      </c>
      <c r="E2553" t="str">
        <f t="shared" si="119"/>
        <v>ProPublica</v>
      </c>
      <c r="F2553" t="s">
        <v>436</v>
      </c>
      <c r="G2553" t="s">
        <v>322</v>
      </c>
      <c r="H2553" t="s">
        <v>375</v>
      </c>
      <c r="I2553" s="1">
        <v>50000</v>
      </c>
      <c r="J2553">
        <v>2013</v>
      </c>
      <c r="K2553" t="s">
        <v>210</v>
      </c>
      <c r="M2553" t="s">
        <v>247</v>
      </c>
      <c r="N2553" t="s">
        <v>28</v>
      </c>
      <c r="O2553" s="7">
        <v>98007</v>
      </c>
    </row>
    <row r="2554" spans="1:15" x14ac:dyDescent="0.2">
      <c r="A2554">
        <v>541660459</v>
      </c>
      <c r="B2554" s="5">
        <v>910904419</v>
      </c>
      <c r="C2554" t="str">
        <f t="shared" si="117"/>
        <v>541660459_2015</v>
      </c>
      <c r="D2554" t="str">
        <f t="shared" si="118"/>
        <v>Alliance Defending Freedom_Human Life of Washington201555395</v>
      </c>
      <c r="E2554" t="str">
        <f t="shared" si="119"/>
        <v>ProPublica</v>
      </c>
      <c r="F2554" t="s">
        <v>436</v>
      </c>
      <c r="G2554" t="s">
        <v>322</v>
      </c>
      <c r="H2554" t="s">
        <v>375</v>
      </c>
      <c r="I2554" s="1">
        <v>55395</v>
      </c>
      <c r="J2554">
        <v>2015</v>
      </c>
      <c r="K2554" t="s">
        <v>235</v>
      </c>
      <c r="M2554" t="s">
        <v>247</v>
      </c>
      <c r="N2554" t="s">
        <v>28</v>
      </c>
      <c r="O2554" s="7">
        <v>98007</v>
      </c>
    </row>
    <row r="2555" spans="1:15" x14ac:dyDescent="0.2">
      <c r="A2555">
        <v>541660459</v>
      </c>
      <c r="B2555" s="5">
        <v>910904419</v>
      </c>
      <c r="C2555" t="str">
        <f t="shared" si="117"/>
        <v>541660459_2016</v>
      </c>
      <c r="D2555" t="str">
        <f t="shared" si="118"/>
        <v>Alliance Defending Freedom_Human Life of Washington20167942</v>
      </c>
      <c r="E2555" t="str">
        <f t="shared" si="119"/>
        <v>ProPublica</v>
      </c>
      <c r="F2555" t="s">
        <v>436</v>
      </c>
      <c r="G2555" t="s">
        <v>322</v>
      </c>
      <c r="H2555" t="s">
        <v>375</v>
      </c>
      <c r="I2555" s="1">
        <v>7942</v>
      </c>
      <c r="J2555">
        <v>2016</v>
      </c>
      <c r="K2555" t="s">
        <v>235</v>
      </c>
      <c r="M2555" t="s">
        <v>247</v>
      </c>
      <c r="N2555" t="s">
        <v>28</v>
      </c>
      <c r="O2555" s="7">
        <v>98007</v>
      </c>
    </row>
    <row r="2556" spans="1:15" x14ac:dyDescent="0.2">
      <c r="A2556">
        <v>541660459</v>
      </c>
      <c r="C2556" t="str">
        <f t="shared" si="117"/>
        <v>541660459_2008</v>
      </c>
      <c r="D2556" t="str">
        <f t="shared" si="118"/>
        <v>Alliance Defending Freedom_Independence Law Center200815525</v>
      </c>
      <c r="E2556" t="str">
        <f t="shared" si="119"/>
        <v>CT</v>
      </c>
      <c r="F2556" t="s">
        <v>438</v>
      </c>
      <c r="G2556" t="s">
        <v>322</v>
      </c>
      <c r="H2556" t="s">
        <v>344</v>
      </c>
      <c r="I2556" s="1">
        <v>15525</v>
      </c>
      <c r="J2556">
        <v>2008</v>
      </c>
    </row>
    <row r="2557" spans="1:15" x14ac:dyDescent="0.2">
      <c r="A2557">
        <v>541660459</v>
      </c>
      <c r="C2557" t="str">
        <f t="shared" si="117"/>
        <v>541660459_2008</v>
      </c>
      <c r="D2557" t="str">
        <f t="shared" si="118"/>
        <v>Alliance Defending Freedom_Independence Law Center200836745</v>
      </c>
      <c r="E2557" t="str">
        <f t="shared" si="119"/>
        <v>CT</v>
      </c>
      <c r="F2557" t="s">
        <v>438</v>
      </c>
      <c r="G2557" t="s">
        <v>322</v>
      </c>
      <c r="H2557" t="s">
        <v>344</v>
      </c>
      <c r="I2557" s="1">
        <v>36745</v>
      </c>
      <c r="J2557">
        <v>2008</v>
      </c>
    </row>
    <row r="2558" spans="1:15" x14ac:dyDescent="0.2">
      <c r="A2558">
        <v>541660459</v>
      </c>
      <c r="C2558" t="str">
        <f t="shared" si="117"/>
        <v>541660459_2008</v>
      </c>
      <c r="D2558" t="str">
        <f t="shared" si="118"/>
        <v>Alliance Defending Freedom_Independence Law Center200841624</v>
      </c>
      <c r="E2558" t="str">
        <f t="shared" si="119"/>
        <v>CT</v>
      </c>
      <c r="F2558" t="s">
        <v>438</v>
      </c>
      <c r="G2558" t="s">
        <v>322</v>
      </c>
      <c r="H2558" t="s">
        <v>344</v>
      </c>
      <c r="I2558" s="1">
        <v>41624</v>
      </c>
      <c r="J2558">
        <v>2008</v>
      </c>
    </row>
    <row r="2559" spans="1:15" x14ac:dyDescent="0.2">
      <c r="A2559">
        <v>541660459</v>
      </c>
      <c r="C2559" t="str">
        <f t="shared" si="117"/>
        <v>541660459_2009</v>
      </c>
      <c r="D2559" t="str">
        <f t="shared" si="118"/>
        <v>Alliance Defending Freedom_Independence Law Center200959457</v>
      </c>
      <c r="E2559" t="str">
        <f t="shared" si="119"/>
        <v>CT</v>
      </c>
      <c r="F2559" t="s">
        <v>438</v>
      </c>
      <c r="G2559" t="s">
        <v>322</v>
      </c>
      <c r="H2559" t="s">
        <v>344</v>
      </c>
      <c r="I2559" s="1">
        <v>59457</v>
      </c>
      <c r="J2559">
        <v>2009</v>
      </c>
    </row>
    <row r="2560" spans="1:15" x14ac:dyDescent="0.2">
      <c r="A2560">
        <v>541660459</v>
      </c>
      <c r="C2560" t="str">
        <f t="shared" si="117"/>
        <v>541660459_2009</v>
      </c>
      <c r="D2560" t="str">
        <f t="shared" si="118"/>
        <v>Alliance Defending Freedom_Independence Law Center200978546</v>
      </c>
      <c r="E2560" t="str">
        <f t="shared" si="119"/>
        <v>CT</v>
      </c>
      <c r="F2560" t="s">
        <v>438</v>
      </c>
      <c r="G2560" t="s">
        <v>322</v>
      </c>
      <c r="H2560" t="s">
        <v>344</v>
      </c>
      <c r="I2560" s="1">
        <v>78546</v>
      </c>
      <c r="J2560">
        <v>2009</v>
      </c>
    </row>
    <row r="2561" spans="1:15" x14ac:dyDescent="0.2">
      <c r="A2561">
        <v>541660459</v>
      </c>
      <c r="C2561" t="str">
        <f t="shared" si="117"/>
        <v>541660459_2009</v>
      </c>
      <c r="D2561" t="str">
        <f t="shared" si="118"/>
        <v>Alliance Defending Freedom_Independence Law Center20099841</v>
      </c>
      <c r="E2561" t="str">
        <f t="shared" si="119"/>
        <v>CT</v>
      </c>
      <c r="F2561" t="s">
        <v>438</v>
      </c>
      <c r="G2561" t="s">
        <v>322</v>
      </c>
      <c r="H2561" t="s">
        <v>344</v>
      </c>
      <c r="I2561" s="1">
        <v>9841</v>
      </c>
      <c r="J2561">
        <v>2009</v>
      </c>
    </row>
    <row r="2562" spans="1:15" x14ac:dyDescent="0.2">
      <c r="A2562">
        <v>541660459</v>
      </c>
      <c r="B2562" s="5">
        <v>232509197</v>
      </c>
      <c r="C2562" t="str">
        <f t="shared" ref="C2562:C2625" si="120">_xlfn.CONCAT(A2562,"_",J2562)</f>
        <v>541660459_2014</v>
      </c>
      <c r="D2562" t="str">
        <f t="shared" ref="D2562:D2625" si="121">_xlfn.CONCAT(G2562,"_",H2562,J2562,I2562)</f>
        <v>Alliance Defending Freedom_Independence Law Center201436496</v>
      </c>
      <c r="E2562" t="str">
        <f t="shared" ref="E2562:E2625" si="122">IF(ISNUMBER(SEARCH("Conservative",F2562)),"CT",IF(ISNUMBER(SEARCH("Propublica",F2562)),"ProPublica","990"))</f>
        <v>ProPublica</v>
      </c>
      <c r="F2562" t="s">
        <v>436</v>
      </c>
      <c r="G2562" t="s">
        <v>322</v>
      </c>
      <c r="H2562" t="s">
        <v>344</v>
      </c>
      <c r="I2562" s="1">
        <v>36496</v>
      </c>
      <c r="J2562">
        <v>2014</v>
      </c>
      <c r="K2562" t="s">
        <v>218</v>
      </c>
      <c r="M2562" t="s">
        <v>225</v>
      </c>
      <c r="N2562" t="s">
        <v>25</v>
      </c>
      <c r="O2562" s="7">
        <v>17101</v>
      </c>
    </row>
    <row r="2563" spans="1:15" x14ac:dyDescent="0.2">
      <c r="A2563">
        <v>541660459</v>
      </c>
      <c r="B2563" s="5">
        <v>351790240</v>
      </c>
      <c r="C2563" t="str">
        <f t="shared" si="120"/>
        <v>541660459_2015</v>
      </c>
      <c r="D2563" t="str">
        <f t="shared" si="121"/>
        <v>Alliance Defending Freedom_Indiana Family Institute201510000</v>
      </c>
      <c r="E2563" t="str">
        <f t="shared" si="122"/>
        <v>ProPublica</v>
      </c>
      <c r="F2563" t="s">
        <v>436</v>
      </c>
      <c r="G2563" t="s">
        <v>322</v>
      </c>
      <c r="H2563" t="s">
        <v>33</v>
      </c>
      <c r="I2563" s="1">
        <v>10000</v>
      </c>
      <c r="J2563">
        <v>2015</v>
      </c>
      <c r="K2563" t="s">
        <v>218</v>
      </c>
      <c r="M2563" t="s">
        <v>278</v>
      </c>
      <c r="N2563" t="s">
        <v>2</v>
      </c>
      <c r="O2563" s="7">
        <v>46268</v>
      </c>
    </row>
    <row r="2564" spans="1:15" x14ac:dyDescent="0.2">
      <c r="A2564">
        <v>541660459</v>
      </c>
      <c r="B2564" s="5">
        <v>351790240</v>
      </c>
      <c r="C2564" t="str">
        <f t="shared" si="120"/>
        <v>541660459_2021</v>
      </c>
      <c r="D2564" t="str">
        <f t="shared" si="121"/>
        <v>Alliance Defending Freedom_Indiana Family Institute202119985</v>
      </c>
      <c r="E2564" t="str">
        <f t="shared" si="122"/>
        <v>ProPublica</v>
      </c>
      <c r="F2564" t="s">
        <v>436</v>
      </c>
      <c r="G2564" t="s">
        <v>322</v>
      </c>
      <c r="H2564" t="s">
        <v>33</v>
      </c>
      <c r="I2564" s="1">
        <v>19985</v>
      </c>
      <c r="J2564">
        <v>2021</v>
      </c>
      <c r="K2564" t="s">
        <v>7</v>
      </c>
      <c r="M2564" t="s">
        <v>34</v>
      </c>
      <c r="N2564" t="s">
        <v>2</v>
      </c>
      <c r="O2564" s="7">
        <v>46060</v>
      </c>
    </row>
    <row r="2565" spans="1:15" x14ac:dyDescent="0.2">
      <c r="A2565">
        <v>541660459</v>
      </c>
      <c r="B2565" s="5">
        <v>351790240</v>
      </c>
      <c r="C2565" t="str">
        <f t="shared" si="120"/>
        <v>541660459_2023</v>
      </c>
      <c r="D2565" t="str">
        <f t="shared" si="121"/>
        <v>Alliance Defending Freedom_Indiana Family Institute202333100</v>
      </c>
      <c r="E2565" t="str">
        <f t="shared" si="122"/>
        <v>ProPublica</v>
      </c>
      <c r="F2565" t="s">
        <v>436</v>
      </c>
      <c r="G2565" t="s">
        <v>322</v>
      </c>
      <c r="H2565" t="s">
        <v>33</v>
      </c>
      <c r="I2565" s="1">
        <v>33100</v>
      </c>
      <c r="J2565">
        <v>2023</v>
      </c>
      <c r="K2565" t="s">
        <v>7</v>
      </c>
      <c r="M2565" t="s">
        <v>34</v>
      </c>
      <c r="N2565" t="s">
        <v>2</v>
      </c>
      <c r="O2565" s="7">
        <v>46060</v>
      </c>
    </row>
    <row r="2566" spans="1:15" x14ac:dyDescent="0.2">
      <c r="A2566">
        <v>541660459</v>
      </c>
      <c r="C2566" t="str">
        <f t="shared" si="120"/>
        <v>541660459_2007</v>
      </c>
      <c r="D2566" t="str">
        <f t="shared" si="121"/>
        <v>Alliance Defending Freedom_Institute for Marriage and Public Policy200718200</v>
      </c>
      <c r="E2566" t="str">
        <f t="shared" si="122"/>
        <v>CT</v>
      </c>
      <c r="F2566" t="s">
        <v>438</v>
      </c>
      <c r="G2566" t="s">
        <v>322</v>
      </c>
      <c r="H2566" t="s">
        <v>447</v>
      </c>
      <c r="I2566" s="1">
        <v>18200</v>
      </c>
      <c r="J2566">
        <v>2007</v>
      </c>
    </row>
    <row r="2567" spans="1:15" x14ac:dyDescent="0.2">
      <c r="A2567">
        <v>541660459</v>
      </c>
      <c r="C2567" t="str">
        <f t="shared" si="120"/>
        <v>541660459_2011</v>
      </c>
      <c r="D2567" t="str">
        <f t="shared" si="121"/>
        <v>Alliance Defending Freedom_Institute for Marriage and Public Policy20116100</v>
      </c>
      <c r="E2567" t="str">
        <f t="shared" si="122"/>
        <v>CT</v>
      </c>
      <c r="F2567" t="s">
        <v>438</v>
      </c>
      <c r="G2567" t="s">
        <v>322</v>
      </c>
      <c r="H2567" t="s">
        <v>447</v>
      </c>
      <c r="I2567" s="1">
        <v>6100</v>
      </c>
      <c r="J2567">
        <v>2011</v>
      </c>
    </row>
    <row r="2568" spans="1:15" x14ac:dyDescent="0.2">
      <c r="A2568">
        <v>541660459</v>
      </c>
      <c r="B2568" s="5">
        <v>541788267</v>
      </c>
      <c r="C2568" t="str">
        <f t="shared" si="120"/>
        <v>541660459_2021</v>
      </c>
      <c r="D2568" t="str">
        <f t="shared" si="121"/>
        <v>Alliance Defending Freedom_International Organization for the Family202150000</v>
      </c>
      <c r="E2568" t="str">
        <f t="shared" si="122"/>
        <v>ProPublica</v>
      </c>
      <c r="F2568" t="s">
        <v>436</v>
      </c>
      <c r="G2568" t="s">
        <v>322</v>
      </c>
      <c r="H2568" t="s">
        <v>106</v>
      </c>
      <c r="I2568" s="1">
        <v>50000</v>
      </c>
      <c r="J2568">
        <v>2021</v>
      </c>
      <c r="K2568" t="s">
        <v>7</v>
      </c>
      <c r="M2568" t="s">
        <v>107</v>
      </c>
      <c r="N2568" t="s">
        <v>44</v>
      </c>
      <c r="O2568" s="7">
        <v>61103</v>
      </c>
    </row>
    <row r="2569" spans="1:15" x14ac:dyDescent="0.2">
      <c r="A2569">
        <v>541660459</v>
      </c>
      <c r="B2569" s="5">
        <v>320512600</v>
      </c>
      <c r="C2569" t="str">
        <f t="shared" si="120"/>
        <v>541660459_2019</v>
      </c>
      <c r="D2569" t="str">
        <f t="shared" si="121"/>
        <v>Alliance Defending Freedom_Iraqi Christian Human Rights Council201910000</v>
      </c>
      <c r="E2569" t="str">
        <f t="shared" si="122"/>
        <v>ProPublica</v>
      </c>
      <c r="F2569" t="s">
        <v>436</v>
      </c>
      <c r="G2569" t="s">
        <v>322</v>
      </c>
      <c r="H2569" t="s">
        <v>167</v>
      </c>
      <c r="I2569" s="1">
        <v>10000</v>
      </c>
      <c r="J2569">
        <v>2019</v>
      </c>
      <c r="K2569" t="s">
        <v>7</v>
      </c>
      <c r="M2569" t="s">
        <v>168</v>
      </c>
      <c r="N2569" t="s">
        <v>6</v>
      </c>
      <c r="O2569" s="7">
        <v>48099</v>
      </c>
    </row>
    <row r="2570" spans="1:15" x14ac:dyDescent="0.2">
      <c r="A2570">
        <v>541660459</v>
      </c>
      <c r="B2570" s="5">
        <v>300802542</v>
      </c>
      <c r="C2570" t="str">
        <f t="shared" si="120"/>
        <v>541660459_2023</v>
      </c>
      <c r="D2570" t="str">
        <f t="shared" si="121"/>
        <v>Alliance Defending Freedom_J Michael Considine Jr20236000</v>
      </c>
      <c r="E2570" t="str">
        <f t="shared" si="122"/>
        <v>ProPublica</v>
      </c>
      <c r="F2570" t="s">
        <v>436</v>
      </c>
      <c r="G2570" t="s">
        <v>322</v>
      </c>
      <c r="H2570" t="s">
        <v>35</v>
      </c>
      <c r="I2570" s="1">
        <v>6000</v>
      </c>
      <c r="J2570">
        <v>2023</v>
      </c>
      <c r="K2570" t="s">
        <v>7</v>
      </c>
      <c r="M2570" t="s">
        <v>36</v>
      </c>
      <c r="N2570" t="s">
        <v>25</v>
      </c>
      <c r="O2570" s="7">
        <v>19103</v>
      </c>
    </row>
    <row r="2571" spans="1:15" x14ac:dyDescent="0.2">
      <c r="A2571">
        <v>541660459</v>
      </c>
      <c r="C2571" t="str">
        <f t="shared" si="120"/>
        <v>541660459_2010</v>
      </c>
      <c r="D2571" t="str">
        <f t="shared" si="121"/>
        <v>Alliance Defending Freedom_James Hochberg AAL20107065</v>
      </c>
      <c r="E2571" t="str">
        <f t="shared" si="122"/>
        <v>CT</v>
      </c>
      <c r="F2571" t="s">
        <v>438</v>
      </c>
      <c r="G2571" t="s">
        <v>322</v>
      </c>
      <c r="H2571" t="s">
        <v>132</v>
      </c>
      <c r="I2571" s="1">
        <v>7065</v>
      </c>
      <c r="J2571">
        <v>2010</v>
      </c>
    </row>
    <row r="2572" spans="1:15" x14ac:dyDescent="0.2">
      <c r="A2572">
        <v>541660459</v>
      </c>
      <c r="C2572" t="str">
        <f t="shared" si="120"/>
        <v>541660459_2011</v>
      </c>
      <c r="D2572" t="str">
        <f t="shared" si="121"/>
        <v>Alliance Defending Freedom_James Hochberg AAL201127053</v>
      </c>
      <c r="E2572" t="str">
        <f t="shared" si="122"/>
        <v>CT</v>
      </c>
      <c r="F2572" t="s">
        <v>438</v>
      </c>
      <c r="G2572" t="s">
        <v>322</v>
      </c>
      <c r="H2572" t="s">
        <v>132</v>
      </c>
      <c r="I2572" s="1">
        <v>27053</v>
      </c>
      <c r="J2572">
        <v>2011</v>
      </c>
    </row>
    <row r="2573" spans="1:15" x14ac:dyDescent="0.2">
      <c r="A2573">
        <v>541660459</v>
      </c>
      <c r="B2573"/>
      <c r="C2573" t="str">
        <f t="shared" si="120"/>
        <v>541660459_2012</v>
      </c>
      <c r="D2573" t="str">
        <f t="shared" si="121"/>
        <v>Alliance Defending Freedom_James Hochberg AAL201237941</v>
      </c>
      <c r="E2573" t="str">
        <f t="shared" si="122"/>
        <v>CT</v>
      </c>
      <c r="F2573" t="s">
        <v>438</v>
      </c>
      <c r="G2573" t="s">
        <v>322</v>
      </c>
      <c r="H2573" t="s">
        <v>132</v>
      </c>
      <c r="I2573" s="1">
        <v>37941</v>
      </c>
      <c r="J2573">
        <v>2012</v>
      </c>
      <c r="O2573"/>
    </row>
    <row r="2574" spans="1:15" x14ac:dyDescent="0.2">
      <c r="A2574">
        <v>541660459</v>
      </c>
      <c r="B2574" s="5">
        <v>990338478</v>
      </c>
      <c r="C2574" t="str">
        <f t="shared" si="120"/>
        <v>541660459_2013</v>
      </c>
      <c r="D2574" t="str">
        <f t="shared" si="121"/>
        <v>Alliance Defending Freedom_James Hochberg AAL201337941</v>
      </c>
      <c r="E2574" t="str">
        <f t="shared" si="122"/>
        <v>ProPublica</v>
      </c>
      <c r="F2574" t="s">
        <v>436</v>
      </c>
      <c r="G2574" t="s">
        <v>322</v>
      </c>
      <c r="H2574" t="s">
        <v>132</v>
      </c>
      <c r="I2574" s="1">
        <v>37941</v>
      </c>
      <c r="J2574">
        <v>2013</v>
      </c>
      <c r="K2574" t="s">
        <v>309</v>
      </c>
      <c r="M2574" t="s">
        <v>279</v>
      </c>
      <c r="N2574" t="s">
        <v>134</v>
      </c>
      <c r="O2574" s="7">
        <v>96813</v>
      </c>
    </row>
    <row r="2575" spans="1:15" x14ac:dyDescent="0.2">
      <c r="A2575">
        <v>541660459</v>
      </c>
      <c r="B2575" s="5">
        <v>990338478</v>
      </c>
      <c r="C2575" t="str">
        <f t="shared" si="120"/>
        <v>541660459_2014</v>
      </c>
      <c r="D2575" t="str">
        <f t="shared" si="121"/>
        <v>Alliance Defending Freedom_James Hochberg AAL201435179</v>
      </c>
      <c r="E2575" t="str">
        <f t="shared" si="122"/>
        <v>ProPublica</v>
      </c>
      <c r="F2575" t="s">
        <v>436</v>
      </c>
      <c r="G2575" t="s">
        <v>322</v>
      </c>
      <c r="H2575" t="s">
        <v>132</v>
      </c>
      <c r="I2575" s="1">
        <v>35179</v>
      </c>
      <c r="J2575">
        <v>2014</v>
      </c>
      <c r="K2575" t="s">
        <v>309</v>
      </c>
      <c r="M2575" t="s">
        <v>279</v>
      </c>
      <c r="N2575" t="s">
        <v>134</v>
      </c>
      <c r="O2575" s="7">
        <v>96813</v>
      </c>
    </row>
    <row r="2576" spans="1:15" x14ac:dyDescent="0.2">
      <c r="A2576">
        <v>541660459</v>
      </c>
      <c r="B2576" s="5">
        <v>990338478</v>
      </c>
      <c r="C2576" t="str">
        <f t="shared" si="120"/>
        <v>541660459_2015</v>
      </c>
      <c r="D2576" t="str">
        <f t="shared" si="121"/>
        <v>Alliance Defending Freedom_James Hochberg AAL201511543</v>
      </c>
      <c r="E2576" t="str">
        <f t="shared" si="122"/>
        <v>ProPublica</v>
      </c>
      <c r="F2576" t="s">
        <v>436</v>
      </c>
      <c r="G2576" t="s">
        <v>322</v>
      </c>
      <c r="H2576" t="s">
        <v>132</v>
      </c>
      <c r="I2576" s="1">
        <v>11543</v>
      </c>
      <c r="J2576">
        <v>2015</v>
      </c>
      <c r="K2576" t="s">
        <v>239</v>
      </c>
      <c r="M2576" t="s">
        <v>279</v>
      </c>
      <c r="N2576" t="s">
        <v>134</v>
      </c>
      <c r="O2576" s="7">
        <v>96801</v>
      </c>
    </row>
    <row r="2577" spans="1:15" x14ac:dyDescent="0.2">
      <c r="A2577">
        <v>541660459</v>
      </c>
      <c r="B2577" s="5">
        <v>990338478</v>
      </c>
      <c r="C2577" t="str">
        <f t="shared" si="120"/>
        <v>541660459_2018</v>
      </c>
      <c r="D2577" t="str">
        <f t="shared" si="121"/>
        <v>Alliance Defending Freedom_James Hochberg AAL201824849</v>
      </c>
      <c r="E2577" t="str">
        <f t="shared" si="122"/>
        <v>ProPublica</v>
      </c>
      <c r="F2577" t="s">
        <v>436</v>
      </c>
      <c r="G2577" t="s">
        <v>322</v>
      </c>
      <c r="H2577" t="s">
        <v>132</v>
      </c>
      <c r="I2577" s="1">
        <v>24849</v>
      </c>
      <c r="J2577">
        <v>2018</v>
      </c>
      <c r="K2577" t="s">
        <v>193</v>
      </c>
      <c r="M2577" t="s">
        <v>133</v>
      </c>
      <c r="N2577" t="s">
        <v>134</v>
      </c>
      <c r="O2577" s="7">
        <v>96801</v>
      </c>
    </row>
    <row r="2578" spans="1:15" x14ac:dyDescent="0.2">
      <c r="A2578">
        <v>541660459</v>
      </c>
      <c r="B2578" s="5">
        <v>990338478</v>
      </c>
      <c r="C2578" t="str">
        <f t="shared" si="120"/>
        <v>541660459_2019</v>
      </c>
      <c r="D2578" t="str">
        <f t="shared" si="121"/>
        <v>Alliance Defending Freedom_James Hochberg AAL201943819</v>
      </c>
      <c r="E2578" t="str">
        <f t="shared" si="122"/>
        <v>ProPublica</v>
      </c>
      <c r="F2578" t="s">
        <v>436</v>
      </c>
      <c r="G2578" t="s">
        <v>322</v>
      </c>
      <c r="H2578" t="s">
        <v>132</v>
      </c>
      <c r="I2578" s="1">
        <v>43819</v>
      </c>
      <c r="J2578">
        <v>2019</v>
      </c>
      <c r="K2578" t="s">
        <v>156</v>
      </c>
      <c r="M2578" t="s">
        <v>133</v>
      </c>
      <c r="N2578" t="s">
        <v>134</v>
      </c>
      <c r="O2578" s="7">
        <v>96801</v>
      </c>
    </row>
    <row r="2579" spans="1:15" x14ac:dyDescent="0.2">
      <c r="A2579">
        <v>541660459</v>
      </c>
      <c r="B2579" s="5">
        <v>990338478</v>
      </c>
      <c r="C2579" t="str">
        <f t="shared" si="120"/>
        <v>541660459_2020</v>
      </c>
      <c r="D2579" t="str">
        <f t="shared" si="121"/>
        <v>Alliance Defending Freedom_James Hochberg AAL202018234</v>
      </c>
      <c r="E2579" t="str">
        <f t="shared" si="122"/>
        <v>ProPublica</v>
      </c>
      <c r="F2579" t="s">
        <v>436</v>
      </c>
      <c r="G2579" t="s">
        <v>322</v>
      </c>
      <c r="H2579" t="s">
        <v>132</v>
      </c>
      <c r="I2579" s="1">
        <v>18234</v>
      </c>
      <c r="J2579">
        <v>2020</v>
      </c>
      <c r="K2579" t="s">
        <v>7</v>
      </c>
      <c r="M2579" t="s">
        <v>133</v>
      </c>
      <c r="N2579" t="s">
        <v>134</v>
      </c>
      <c r="O2579" s="7">
        <v>96801</v>
      </c>
    </row>
    <row r="2580" spans="1:15" x14ac:dyDescent="0.2">
      <c r="A2580">
        <v>541660459</v>
      </c>
      <c r="C2580" t="str">
        <f t="shared" si="120"/>
        <v>541660459_2007</v>
      </c>
      <c r="D2580" t="str">
        <f t="shared" si="121"/>
        <v>Alliance Defending Freedom_James Madison Center for Free Speech Inc200720491</v>
      </c>
      <c r="E2580" t="str">
        <f t="shared" si="122"/>
        <v>CT</v>
      </c>
      <c r="F2580" t="s">
        <v>438</v>
      </c>
      <c r="G2580" t="s">
        <v>322</v>
      </c>
      <c r="H2580" t="s">
        <v>368</v>
      </c>
      <c r="I2580" s="1">
        <v>20491</v>
      </c>
      <c r="J2580">
        <v>2007</v>
      </c>
    </row>
    <row r="2581" spans="1:15" x14ac:dyDescent="0.2">
      <c r="A2581">
        <v>541660459</v>
      </c>
      <c r="C2581" t="str">
        <f t="shared" si="120"/>
        <v>541660459_2008</v>
      </c>
      <c r="D2581" t="str">
        <f t="shared" si="121"/>
        <v>Alliance Defending Freedom_James Madison Center for Free Speech Inc200877500</v>
      </c>
      <c r="E2581" t="str">
        <f t="shared" si="122"/>
        <v>CT</v>
      </c>
      <c r="F2581" t="s">
        <v>438</v>
      </c>
      <c r="G2581" t="s">
        <v>322</v>
      </c>
      <c r="H2581" t="s">
        <v>368</v>
      </c>
      <c r="I2581" s="1">
        <v>77500</v>
      </c>
      <c r="J2581">
        <v>2008</v>
      </c>
    </row>
    <row r="2582" spans="1:15" x14ac:dyDescent="0.2">
      <c r="A2582">
        <v>541660459</v>
      </c>
      <c r="C2582" t="str">
        <f t="shared" si="120"/>
        <v>541660459_2010</v>
      </c>
      <c r="D2582" t="str">
        <f t="shared" si="121"/>
        <v>Alliance Defending Freedom_James Madison Center for Free Speech Inc201066225</v>
      </c>
      <c r="E2582" t="str">
        <f t="shared" si="122"/>
        <v>CT</v>
      </c>
      <c r="F2582" t="s">
        <v>438</v>
      </c>
      <c r="G2582" t="s">
        <v>322</v>
      </c>
      <c r="H2582" t="s">
        <v>368</v>
      </c>
      <c r="I2582" s="1">
        <v>66225</v>
      </c>
      <c r="J2582">
        <v>2010</v>
      </c>
    </row>
    <row r="2583" spans="1:15" x14ac:dyDescent="0.2">
      <c r="A2583">
        <v>541660459</v>
      </c>
      <c r="C2583" t="str">
        <f t="shared" si="120"/>
        <v>541660459_2011</v>
      </c>
      <c r="D2583" t="str">
        <f t="shared" si="121"/>
        <v>Alliance Defending Freedom_James Madison Center for Free Speech Inc201135000</v>
      </c>
      <c r="E2583" t="str">
        <f t="shared" si="122"/>
        <v>CT</v>
      </c>
      <c r="F2583" t="s">
        <v>438</v>
      </c>
      <c r="G2583" t="s">
        <v>322</v>
      </c>
      <c r="H2583" t="s">
        <v>368</v>
      </c>
      <c r="I2583" s="1">
        <v>35000</v>
      </c>
      <c r="J2583">
        <v>2011</v>
      </c>
    </row>
    <row r="2584" spans="1:15" x14ac:dyDescent="0.2">
      <c r="A2584">
        <v>541660459</v>
      </c>
      <c r="B2584" s="5">
        <v>237442564</v>
      </c>
      <c r="C2584" t="str">
        <f t="shared" si="120"/>
        <v>541660459_2015</v>
      </c>
      <c r="D2584" t="str">
        <f t="shared" si="121"/>
        <v>Alliance Defending Freedom_James Madison Center for Free Speech Inc201546500</v>
      </c>
      <c r="E2584" t="str">
        <f t="shared" si="122"/>
        <v>ProPublica</v>
      </c>
      <c r="F2584" t="s">
        <v>436</v>
      </c>
      <c r="G2584" t="s">
        <v>322</v>
      </c>
      <c r="H2584" t="s">
        <v>368</v>
      </c>
      <c r="I2584" s="1">
        <v>46500</v>
      </c>
      <c r="J2584">
        <v>2015</v>
      </c>
      <c r="K2584" t="s">
        <v>280</v>
      </c>
      <c r="M2584" t="s">
        <v>248</v>
      </c>
      <c r="N2584" t="s">
        <v>2</v>
      </c>
      <c r="O2584" s="7">
        <v>47807</v>
      </c>
    </row>
    <row r="2585" spans="1:15" x14ac:dyDescent="0.2">
      <c r="A2585">
        <v>541660459</v>
      </c>
      <c r="B2585" s="5">
        <v>237442564</v>
      </c>
      <c r="C2585" t="str">
        <f t="shared" si="120"/>
        <v>541660459_2016</v>
      </c>
      <c r="D2585" t="str">
        <f t="shared" si="121"/>
        <v>Alliance Defending Freedom_James Madison Center for Free Speech Inc201625000</v>
      </c>
      <c r="E2585" t="str">
        <f t="shared" si="122"/>
        <v>ProPublica</v>
      </c>
      <c r="F2585" t="s">
        <v>436</v>
      </c>
      <c r="G2585" t="s">
        <v>322</v>
      </c>
      <c r="H2585" t="s">
        <v>368</v>
      </c>
      <c r="I2585" s="1">
        <v>25000</v>
      </c>
      <c r="J2585">
        <v>2016</v>
      </c>
      <c r="K2585" t="s">
        <v>235</v>
      </c>
      <c r="M2585" t="s">
        <v>248</v>
      </c>
      <c r="N2585" t="s">
        <v>2</v>
      </c>
      <c r="O2585" s="7">
        <v>47807</v>
      </c>
    </row>
    <row r="2586" spans="1:15" x14ac:dyDescent="0.2">
      <c r="A2586">
        <v>541660459</v>
      </c>
      <c r="C2586" t="str">
        <f t="shared" si="120"/>
        <v>541660459_2010</v>
      </c>
      <c r="D2586" t="str">
        <f t="shared" si="121"/>
        <v>Alliance Defending Freedom_John Anthony Simmons20109228</v>
      </c>
      <c r="E2586" t="str">
        <f t="shared" si="122"/>
        <v>CT</v>
      </c>
      <c r="F2586" t="s">
        <v>438</v>
      </c>
      <c r="G2586" t="s">
        <v>322</v>
      </c>
      <c r="H2586" t="s">
        <v>448</v>
      </c>
      <c r="I2586" s="1">
        <v>9228</v>
      </c>
      <c r="J2586">
        <v>2010</v>
      </c>
    </row>
    <row r="2587" spans="1:15" x14ac:dyDescent="0.2">
      <c r="A2587">
        <v>541660459</v>
      </c>
      <c r="C2587" t="str">
        <f t="shared" si="120"/>
        <v>541660459_2011</v>
      </c>
      <c r="D2587" t="str">
        <f t="shared" si="121"/>
        <v>Alliance Defending Freedom_John Anthony Simmons201116120</v>
      </c>
      <c r="E2587" t="str">
        <f t="shared" si="122"/>
        <v>CT</v>
      </c>
      <c r="F2587" t="s">
        <v>438</v>
      </c>
      <c r="G2587" t="s">
        <v>322</v>
      </c>
      <c r="H2587" t="s">
        <v>448</v>
      </c>
      <c r="I2587" s="1">
        <v>16120</v>
      </c>
      <c r="J2587">
        <v>2011</v>
      </c>
    </row>
    <row r="2588" spans="1:15" x14ac:dyDescent="0.2">
      <c r="A2588">
        <v>541660459</v>
      </c>
      <c r="B2588" s="5">
        <v>521547103</v>
      </c>
      <c r="C2588" t="str">
        <f t="shared" si="120"/>
        <v>541660459_2023</v>
      </c>
      <c r="D2588" t="str">
        <f t="shared" si="121"/>
        <v>Alliance Defending Freedom_John Paul II Shrine and Institute Inc202310268</v>
      </c>
      <c r="E2588" t="str">
        <f t="shared" si="122"/>
        <v>ProPublica</v>
      </c>
      <c r="F2588" t="s">
        <v>436</v>
      </c>
      <c r="G2588" t="s">
        <v>322</v>
      </c>
      <c r="H2588" t="s">
        <v>53</v>
      </c>
      <c r="I2588" s="1">
        <v>10268</v>
      </c>
      <c r="J2588">
        <v>2023</v>
      </c>
      <c r="K2588" t="s">
        <v>3</v>
      </c>
      <c r="M2588" t="s">
        <v>30</v>
      </c>
      <c r="N2588" t="s">
        <v>31</v>
      </c>
      <c r="O2588" s="7">
        <v>20017</v>
      </c>
    </row>
    <row r="2589" spans="1:15" x14ac:dyDescent="0.2">
      <c r="A2589">
        <v>541660459</v>
      </c>
      <c r="C2589" t="str">
        <f t="shared" si="120"/>
        <v>541660459_2010</v>
      </c>
      <c r="D2589" t="str">
        <f t="shared" si="121"/>
        <v>Alliance Defending Freedom_Jubilee Campaign USA Inc201046300</v>
      </c>
      <c r="E2589" t="str">
        <f t="shared" si="122"/>
        <v>CT</v>
      </c>
      <c r="F2589" t="s">
        <v>438</v>
      </c>
      <c r="G2589" t="s">
        <v>322</v>
      </c>
      <c r="H2589" t="s">
        <v>390</v>
      </c>
      <c r="I2589" s="1">
        <v>46300</v>
      </c>
      <c r="J2589">
        <v>2010</v>
      </c>
    </row>
    <row r="2590" spans="1:15" x14ac:dyDescent="0.2">
      <c r="A2590">
        <v>541660459</v>
      </c>
      <c r="C2590" t="str">
        <f t="shared" si="120"/>
        <v>541660459_2011</v>
      </c>
      <c r="D2590" t="str">
        <f t="shared" si="121"/>
        <v>Alliance Defending Freedom_Jubilee Campaign USA Inc2011153381</v>
      </c>
      <c r="E2590" t="str">
        <f t="shared" si="122"/>
        <v>CT</v>
      </c>
      <c r="F2590" t="s">
        <v>438</v>
      </c>
      <c r="G2590" t="s">
        <v>322</v>
      </c>
      <c r="H2590" t="s">
        <v>390</v>
      </c>
      <c r="I2590" s="1">
        <v>153381</v>
      </c>
      <c r="J2590">
        <v>2011</v>
      </c>
    </row>
    <row r="2591" spans="1:15" x14ac:dyDescent="0.2">
      <c r="A2591">
        <v>541660459</v>
      </c>
      <c r="B2591"/>
      <c r="C2591" t="str">
        <f t="shared" si="120"/>
        <v>541660459_2012</v>
      </c>
      <c r="D2591" t="str">
        <f t="shared" si="121"/>
        <v>Alliance Defending Freedom_Jubilee Campaign USA Inc201218312</v>
      </c>
      <c r="E2591" t="str">
        <f t="shared" si="122"/>
        <v>CT</v>
      </c>
      <c r="F2591" t="s">
        <v>438</v>
      </c>
      <c r="G2591" t="s">
        <v>322</v>
      </c>
      <c r="H2591" t="s">
        <v>390</v>
      </c>
      <c r="I2591" s="1">
        <v>18312</v>
      </c>
      <c r="J2591">
        <v>2012</v>
      </c>
      <c r="O2591"/>
    </row>
    <row r="2592" spans="1:15" x14ac:dyDescent="0.2">
      <c r="A2592">
        <v>541660459</v>
      </c>
      <c r="B2592" s="5">
        <v>521645262</v>
      </c>
      <c r="C2592" t="str">
        <f t="shared" si="120"/>
        <v>541660459_2013</v>
      </c>
      <c r="D2592" t="str">
        <f t="shared" si="121"/>
        <v>Alliance Defending Freedom_Jubilee Campaign USA Inc201318312</v>
      </c>
      <c r="E2592" t="str">
        <f t="shared" si="122"/>
        <v>ProPublica</v>
      </c>
      <c r="F2592" t="s">
        <v>436</v>
      </c>
      <c r="G2592" t="s">
        <v>322</v>
      </c>
      <c r="H2592" t="s">
        <v>390</v>
      </c>
      <c r="I2592" s="1">
        <v>18312</v>
      </c>
      <c r="J2592">
        <v>2013</v>
      </c>
      <c r="K2592" t="s">
        <v>210</v>
      </c>
      <c r="M2592" t="s">
        <v>310</v>
      </c>
      <c r="N2592" t="s">
        <v>10</v>
      </c>
      <c r="O2592" s="7">
        <v>22031</v>
      </c>
    </row>
    <row r="2593" spans="1:15" x14ac:dyDescent="0.2">
      <c r="A2593">
        <v>541660459</v>
      </c>
      <c r="B2593" s="5">
        <v>521645262</v>
      </c>
      <c r="C2593" t="str">
        <f t="shared" si="120"/>
        <v>541660459_2014</v>
      </c>
      <c r="D2593" t="str">
        <f t="shared" si="121"/>
        <v>Alliance Defending Freedom_Jubilee Campaign USA Inc201414319</v>
      </c>
      <c r="E2593" t="str">
        <f t="shared" si="122"/>
        <v>ProPublica</v>
      </c>
      <c r="F2593" t="s">
        <v>436</v>
      </c>
      <c r="G2593" t="s">
        <v>322</v>
      </c>
      <c r="H2593" t="s">
        <v>390</v>
      </c>
      <c r="I2593" s="1">
        <v>14319</v>
      </c>
      <c r="J2593">
        <v>2014</v>
      </c>
      <c r="K2593" t="s">
        <v>210</v>
      </c>
      <c r="M2593" t="s">
        <v>310</v>
      </c>
      <c r="N2593" t="s">
        <v>10</v>
      </c>
      <c r="O2593" s="7">
        <v>22031</v>
      </c>
    </row>
    <row r="2594" spans="1:15" x14ac:dyDescent="0.2">
      <c r="A2594">
        <v>541660459</v>
      </c>
      <c r="B2594" s="5">
        <v>541792905</v>
      </c>
      <c r="C2594" t="str">
        <f t="shared" si="120"/>
        <v>541660459_2023</v>
      </c>
      <c r="D2594" t="str">
        <f t="shared" si="121"/>
        <v>Alliance Defending Freedom_Just Law International PC20236800</v>
      </c>
      <c r="E2594" t="str">
        <f t="shared" si="122"/>
        <v>ProPublica</v>
      </c>
      <c r="F2594" t="s">
        <v>436</v>
      </c>
      <c r="G2594" t="s">
        <v>322</v>
      </c>
      <c r="H2594" t="s">
        <v>37</v>
      </c>
      <c r="I2594" s="1">
        <v>6800</v>
      </c>
      <c r="J2594">
        <v>2023</v>
      </c>
      <c r="K2594" t="s">
        <v>7</v>
      </c>
      <c r="M2594" t="s">
        <v>38</v>
      </c>
      <c r="N2594" t="s">
        <v>10</v>
      </c>
      <c r="O2594" s="7">
        <v>22031</v>
      </c>
    </row>
    <row r="2595" spans="1:15" x14ac:dyDescent="0.2">
      <c r="A2595">
        <v>541660459</v>
      </c>
      <c r="C2595" t="str">
        <f t="shared" si="120"/>
        <v>541660459_2007</v>
      </c>
      <c r="D2595" t="str">
        <f t="shared" si="121"/>
        <v>Alliance Defending Freedom_Justice Advocates2007109343</v>
      </c>
      <c r="E2595" t="str">
        <f t="shared" si="122"/>
        <v>CT</v>
      </c>
      <c r="F2595" t="s">
        <v>438</v>
      </c>
      <c r="G2595" t="s">
        <v>322</v>
      </c>
      <c r="H2595" t="s">
        <v>482</v>
      </c>
      <c r="I2595" s="1">
        <v>109343</v>
      </c>
      <c r="J2595">
        <v>2007</v>
      </c>
    </row>
    <row r="2596" spans="1:15" x14ac:dyDescent="0.2">
      <c r="A2596">
        <v>541660459</v>
      </c>
      <c r="C2596" t="str">
        <f t="shared" si="120"/>
        <v>541660459_2007</v>
      </c>
      <c r="D2596" t="str">
        <f t="shared" si="121"/>
        <v>Alliance Defending Freedom_Justice Advocates20071661</v>
      </c>
      <c r="E2596" t="str">
        <f t="shared" si="122"/>
        <v>CT</v>
      </c>
      <c r="F2596" t="s">
        <v>438</v>
      </c>
      <c r="G2596" t="s">
        <v>322</v>
      </c>
      <c r="H2596" t="s">
        <v>482</v>
      </c>
      <c r="I2596" s="1">
        <v>1661</v>
      </c>
      <c r="J2596">
        <v>2007</v>
      </c>
    </row>
    <row r="2597" spans="1:15" x14ac:dyDescent="0.2">
      <c r="A2597">
        <v>541660459</v>
      </c>
      <c r="C2597" t="str">
        <f t="shared" si="120"/>
        <v>541660459_2007</v>
      </c>
      <c r="D2597" t="str">
        <f t="shared" si="121"/>
        <v>Alliance Defending Freedom_Justice Advocates200795710</v>
      </c>
      <c r="E2597" t="str">
        <f t="shared" si="122"/>
        <v>CT</v>
      </c>
      <c r="F2597" t="s">
        <v>438</v>
      </c>
      <c r="G2597" t="s">
        <v>322</v>
      </c>
      <c r="H2597" t="s">
        <v>482</v>
      </c>
      <c r="I2597" s="1">
        <v>95710</v>
      </c>
      <c r="J2597">
        <v>2007</v>
      </c>
    </row>
    <row r="2598" spans="1:15" x14ac:dyDescent="0.2">
      <c r="A2598">
        <v>541660459</v>
      </c>
      <c r="C2598" t="str">
        <f t="shared" si="120"/>
        <v>541660459_2008</v>
      </c>
      <c r="D2598" t="str">
        <f t="shared" si="121"/>
        <v>Alliance Defending Freedom_Justice Advocates20086009</v>
      </c>
      <c r="E2598" t="str">
        <f t="shared" si="122"/>
        <v>CT</v>
      </c>
      <c r="F2598" t="s">
        <v>438</v>
      </c>
      <c r="G2598" t="s">
        <v>322</v>
      </c>
      <c r="H2598" t="s">
        <v>482</v>
      </c>
      <c r="I2598" s="1">
        <v>6009</v>
      </c>
      <c r="J2598">
        <v>2008</v>
      </c>
    </row>
    <row r="2599" spans="1:15" x14ac:dyDescent="0.2">
      <c r="A2599">
        <v>541660459</v>
      </c>
      <c r="C2599" t="str">
        <f t="shared" si="120"/>
        <v>541660459_2009</v>
      </c>
      <c r="D2599" t="str">
        <f t="shared" si="121"/>
        <v>Alliance Defending Freedom_Justice Advocates20099438</v>
      </c>
      <c r="E2599" t="str">
        <f t="shared" si="122"/>
        <v>CT</v>
      </c>
      <c r="F2599" t="s">
        <v>438</v>
      </c>
      <c r="G2599" t="s">
        <v>322</v>
      </c>
      <c r="H2599" t="s">
        <v>482</v>
      </c>
      <c r="I2599" s="1">
        <v>9438</v>
      </c>
      <c r="J2599">
        <v>2009</v>
      </c>
    </row>
    <row r="2600" spans="1:15" x14ac:dyDescent="0.2">
      <c r="A2600">
        <v>541660459</v>
      </c>
      <c r="C2600" t="str">
        <f t="shared" si="120"/>
        <v>541660459_2009</v>
      </c>
      <c r="D2600" t="str">
        <f t="shared" si="121"/>
        <v>Alliance Defending Freedom_Justice Advocates2009961</v>
      </c>
      <c r="E2600" t="str">
        <f t="shared" si="122"/>
        <v>CT</v>
      </c>
      <c r="F2600" t="s">
        <v>438</v>
      </c>
      <c r="G2600" t="s">
        <v>322</v>
      </c>
      <c r="H2600" t="s">
        <v>482</v>
      </c>
      <c r="I2600" s="1">
        <v>961</v>
      </c>
      <c r="J2600">
        <v>2009</v>
      </c>
    </row>
    <row r="2601" spans="1:15" x14ac:dyDescent="0.2">
      <c r="A2601">
        <v>541660459</v>
      </c>
      <c r="C2601" t="str">
        <f t="shared" si="120"/>
        <v>541660459_2007</v>
      </c>
      <c r="D2601" t="str">
        <f t="shared" si="121"/>
        <v>Alliance Defending Freedom_Justice Foundation20072500</v>
      </c>
      <c r="E2601" t="str">
        <f t="shared" si="122"/>
        <v>CT</v>
      </c>
      <c r="F2601" t="s">
        <v>438</v>
      </c>
      <c r="G2601" t="s">
        <v>322</v>
      </c>
      <c r="H2601" t="s">
        <v>499</v>
      </c>
      <c r="I2601" s="1">
        <v>2500</v>
      </c>
      <c r="J2601">
        <v>2007</v>
      </c>
    </row>
    <row r="2602" spans="1:15" x14ac:dyDescent="0.2">
      <c r="A2602">
        <v>541660459</v>
      </c>
      <c r="C2602" t="str">
        <f t="shared" si="120"/>
        <v>541660459_2008</v>
      </c>
      <c r="D2602" t="str">
        <f t="shared" si="121"/>
        <v>Alliance Defending Freedom_Justice Foundation200810000</v>
      </c>
      <c r="E2602" t="str">
        <f t="shared" si="122"/>
        <v>CT</v>
      </c>
      <c r="F2602" t="s">
        <v>438</v>
      </c>
      <c r="G2602" t="s">
        <v>322</v>
      </c>
      <c r="H2602" t="s">
        <v>499</v>
      </c>
      <c r="I2602" s="1">
        <v>10000</v>
      </c>
      <c r="J2602">
        <v>2008</v>
      </c>
    </row>
    <row r="2603" spans="1:15" x14ac:dyDescent="0.2">
      <c r="A2603">
        <v>541660459</v>
      </c>
      <c r="B2603" s="5">
        <v>454447760</v>
      </c>
      <c r="C2603" t="str">
        <f t="shared" si="120"/>
        <v>541660459_2020</v>
      </c>
      <c r="D2603" t="str">
        <f t="shared" si="121"/>
        <v>Alliance Defending Freedom_Kaempf Law Firm PC202040154</v>
      </c>
      <c r="E2603" t="str">
        <f t="shared" si="122"/>
        <v>ProPublica</v>
      </c>
      <c r="F2603" t="s">
        <v>436</v>
      </c>
      <c r="G2603" t="s">
        <v>322</v>
      </c>
      <c r="H2603" t="s">
        <v>108</v>
      </c>
      <c r="I2603" s="1">
        <v>40154</v>
      </c>
      <c r="J2603">
        <v>2020</v>
      </c>
      <c r="K2603" t="s">
        <v>7</v>
      </c>
      <c r="M2603" t="s">
        <v>109</v>
      </c>
      <c r="N2603" t="s">
        <v>110</v>
      </c>
      <c r="O2603" s="7">
        <v>97204</v>
      </c>
    </row>
    <row r="2604" spans="1:15" x14ac:dyDescent="0.2">
      <c r="A2604">
        <v>541660459</v>
      </c>
      <c r="B2604" s="5">
        <v>454447760</v>
      </c>
      <c r="C2604" t="str">
        <f t="shared" si="120"/>
        <v>541660459_2021</v>
      </c>
      <c r="D2604" t="str">
        <f t="shared" si="121"/>
        <v>Alliance Defending Freedom_Kaempf Law Firm PC202126039</v>
      </c>
      <c r="E2604" t="str">
        <f t="shared" si="122"/>
        <v>ProPublica</v>
      </c>
      <c r="F2604" t="s">
        <v>436</v>
      </c>
      <c r="G2604" t="s">
        <v>322</v>
      </c>
      <c r="H2604" t="s">
        <v>108</v>
      </c>
      <c r="I2604" s="1">
        <v>26039</v>
      </c>
      <c r="J2604">
        <v>2021</v>
      </c>
      <c r="K2604" t="s">
        <v>7</v>
      </c>
      <c r="M2604" t="s">
        <v>109</v>
      </c>
      <c r="N2604" t="s">
        <v>110</v>
      </c>
      <c r="O2604" s="7">
        <v>97205</v>
      </c>
    </row>
    <row r="2605" spans="1:15" x14ac:dyDescent="0.2">
      <c r="A2605">
        <v>541660459</v>
      </c>
      <c r="B2605" s="5">
        <v>556571181</v>
      </c>
      <c r="C2605" t="str">
        <f t="shared" si="120"/>
        <v>541660459_2015</v>
      </c>
      <c r="D2605" t="str">
        <f t="shared" si="121"/>
        <v>Alliance Defending Freedom_Karin Sweigart20155000</v>
      </c>
      <c r="E2605" t="str">
        <f t="shared" si="122"/>
        <v>ProPublica</v>
      </c>
      <c r="F2605" t="s">
        <v>436</v>
      </c>
      <c r="G2605" t="s">
        <v>322</v>
      </c>
      <c r="H2605" t="s">
        <v>338</v>
      </c>
      <c r="I2605" s="1">
        <v>5000</v>
      </c>
      <c r="J2605">
        <v>2015</v>
      </c>
      <c r="K2605" t="s">
        <v>204</v>
      </c>
      <c r="M2605" t="s">
        <v>281</v>
      </c>
      <c r="N2605" t="s">
        <v>25</v>
      </c>
      <c r="O2605" s="7">
        <v>19014</v>
      </c>
    </row>
    <row r="2606" spans="1:15" x14ac:dyDescent="0.2">
      <c r="A2606">
        <v>541660459</v>
      </c>
      <c r="B2606" s="5">
        <v>621873978</v>
      </c>
      <c r="C2606" t="str">
        <f t="shared" si="120"/>
        <v>541660459_2018</v>
      </c>
      <c r="D2606" t="str">
        <f t="shared" si="121"/>
        <v>Alliance Defending Freedom_Kellum Law Firm2018221360</v>
      </c>
      <c r="E2606" t="str">
        <f t="shared" si="122"/>
        <v>ProPublica</v>
      </c>
      <c r="F2606" t="s">
        <v>436</v>
      </c>
      <c r="G2606" t="s">
        <v>322</v>
      </c>
      <c r="H2606" t="s">
        <v>39</v>
      </c>
      <c r="I2606" s="1">
        <v>221360</v>
      </c>
      <c r="J2606">
        <v>2018</v>
      </c>
      <c r="K2606" t="s">
        <v>193</v>
      </c>
      <c r="M2606" t="s">
        <v>40</v>
      </c>
      <c r="N2606" t="s">
        <v>41</v>
      </c>
      <c r="O2606" s="7">
        <v>38117</v>
      </c>
    </row>
    <row r="2607" spans="1:15" x14ac:dyDescent="0.2">
      <c r="A2607">
        <v>541660459</v>
      </c>
      <c r="B2607" s="5">
        <v>621873978</v>
      </c>
      <c r="C2607" t="str">
        <f t="shared" si="120"/>
        <v>541660459_2019</v>
      </c>
      <c r="D2607" t="str">
        <f t="shared" si="121"/>
        <v>Alliance Defending Freedom_Kellum Law Firm2019134030</v>
      </c>
      <c r="E2607" t="str">
        <f t="shared" si="122"/>
        <v>ProPublica</v>
      </c>
      <c r="F2607" t="s">
        <v>436</v>
      </c>
      <c r="G2607" t="s">
        <v>322</v>
      </c>
      <c r="H2607" t="s">
        <v>39</v>
      </c>
      <c r="I2607" s="1">
        <v>134030</v>
      </c>
      <c r="J2607">
        <v>2019</v>
      </c>
      <c r="K2607" t="s">
        <v>156</v>
      </c>
      <c r="M2607" t="s">
        <v>40</v>
      </c>
      <c r="N2607" t="s">
        <v>41</v>
      </c>
      <c r="O2607" s="7">
        <v>38117</v>
      </c>
    </row>
    <row r="2608" spans="1:15" x14ac:dyDescent="0.2">
      <c r="A2608">
        <v>541660459</v>
      </c>
      <c r="B2608" s="5">
        <v>621873978</v>
      </c>
      <c r="C2608" t="str">
        <f t="shared" si="120"/>
        <v>541660459_2023</v>
      </c>
      <c r="D2608" t="str">
        <f t="shared" si="121"/>
        <v>Alliance Defending Freedom_Kellum Law Firm20239990</v>
      </c>
      <c r="E2608" t="str">
        <f t="shared" si="122"/>
        <v>ProPublica</v>
      </c>
      <c r="F2608" t="s">
        <v>436</v>
      </c>
      <c r="G2608" t="s">
        <v>322</v>
      </c>
      <c r="H2608" t="s">
        <v>39</v>
      </c>
      <c r="I2608" s="1">
        <v>9990</v>
      </c>
      <c r="J2608">
        <v>2023</v>
      </c>
      <c r="K2608" t="s">
        <v>7</v>
      </c>
      <c r="M2608" t="s">
        <v>40</v>
      </c>
      <c r="N2608" t="s">
        <v>41</v>
      </c>
      <c r="O2608" s="7">
        <v>38117</v>
      </c>
    </row>
    <row r="2609" spans="1:15" x14ac:dyDescent="0.2">
      <c r="A2609">
        <v>541660459</v>
      </c>
      <c r="C2609" t="str">
        <f t="shared" si="120"/>
        <v>541660459_2011</v>
      </c>
      <c r="D2609" t="str">
        <f t="shared" si="121"/>
        <v>Alliance Defending Freedom_Kester Law Firm20115000</v>
      </c>
      <c r="E2609" t="str">
        <f t="shared" si="122"/>
        <v>CT</v>
      </c>
      <c r="F2609" t="s">
        <v>438</v>
      </c>
      <c r="G2609" t="s">
        <v>322</v>
      </c>
      <c r="H2609" t="s">
        <v>449</v>
      </c>
      <c r="I2609" s="1">
        <v>5000</v>
      </c>
      <c r="J2609">
        <v>2011</v>
      </c>
    </row>
    <row r="2610" spans="1:15" x14ac:dyDescent="0.2">
      <c r="A2610">
        <v>541660459</v>
      </c>
      <c r="B2610" s="5">
        <v>543825767</v>
      </c>
      <c r="C2610" t="str">
        <f t="shared" si="120"/>
        <v>541660459_2014</v>
      </c>
      <c r="D2610" t="str">
        <f t="shared" si="121"/>
        <v>Alliance Defending Freedom_Kevin G Clarkson201412000</v>
      </c>
      <c r="E2610" t="str">
        <f t="shared" si="122"/>
        <v>ProPublica</v>
      </c>
      <c r="F2610" t="s">
        <v>436</v>
      </c>
      <c r="G2610" t="s">
        <v>322</v>
      </c>
      <c r="H2610" t="s">
        <v>345</v>
      </c>
      <c r="I2610" s="1">
        <v>12000</v>
      </c>
      <c r="J2610">
        <v>2014</v>
      </c>
      <c r="K2610" t="s">
        <v>210</v>
      </c>
      <c r="M2610" t="s">
        <v>214</v>
      </c>
      <c r="N2610" t="s">
        <v>160</v>
      </c>
      <c r="O2610" s="7">
        <v>99501</v>
      </c>
    </row>
    <row r="2611" spans="1:15" x14ac:dyDescent="0.2">
      <c r="A2611">
        <v>541660459</v>
      </c>
      <c r="C2611" t="str">
        <f t="shared" si="120"/>
        <v>541660459_2010</v>
      </c>
      <c r="D2611" t="str">
        <f t="shared" si="121"/>
        <v>Alliance Defending Freedom_King and Spalding201017000</v>
      </c>
      <c r="E2611" t="str">
        <f t="shared" si="122"/>
        <v>CT</v>
      </c>
      <c r="F2611" t="s">
        <v>438</v>
      </c>
      <c r="G2611" t="s">
        <v>322</v>
      </c>
      <c r="H2611" t="s">
        <v>466</v>
      </c>
      <c r="I2611" s="1">
        <v>17000</v>
      </c>
      <c r="J2611">
        <v>2010</v>
      </c>
    </row>
    <row r="2612" spans="1:15" x14ac:dyDescent="0.2">
      <c r="A2612">
        <v>541660459</v>
      </c>
      <c r="B2612" s="5">
        <v>361326630</v>
      </c>
      <c r="C2612" t="str">
        <f t="shared" si="120"/>
        <v>541660459_2020</v>
      </c>
      <c r="D2612" t="str">
        <f t="shared" si="121"/>
        <v>Alliance Defending Freedom_Kirkland &amp; Ellis LLP (DC)202025000</v>
      </c>
      <c r="E2612" t="str">
        <f t="shared" si="122"/>
        <v>ProPublica</v>
      </c>
      <c r="F2612" t="s">
        <v>436</v>
      </c>
      <c r="G2612" t="s">
        <v>322</v>
      </c>
      <c r="H2612" t="s">
        <v>135</v>
      </c>
      <c r="I2612" s="1">
        <v>25000</v>
      </c>
      <c r="J2612">
        <v>2020</v>
      </c>
      <c r="K2612" t="s">
        <v>7</v>
      </c>
      <c r="M2612" t="s">
        <v>30</v>
      </c>
      <c r="N2612" t="s">
        <v>31</v>
      </c>
      <c r="O2612" s="7">
        <v>20004</v>
      </c>
    </row>
    <row r="2613" spans="1:15" x14ac:dyDescent="0.2">
      <c r="A2613">
        <v>541660459</v>
      </c>
      <c r="B2613" s="5">
        <v>260719168</v>
      </c>
      <c r="C2613" t="str">
        <f t="shared" si="120"/>
        <v>541660459_2016</v>
      </c>
      <c r="D2613" t="str">
        <f t="shared" si="121"/>
        <v>Alliance Defending Freedom_Kirkpatrick Law offices PC201610000</v>
      </c>
      <c r="E2613" t="str">
        <f t="shared" si="122"/>
        <v>ProPublica</v>
      </c>
      <c r="F2613" t="s">
        <v>436</v>
      </c>
      <c r="G2613" t="s">
        <v>322</v>
      </c>
      <c r="H2613" t="s">
        <v>376</v>
      </c>
      <c r="I2613" s="1">
        <v>10000</v>
      </c>
      <c r="J2613">
        <v>2016</v>
      </c>
      <c r="K2613" t="s">
        <v>233</v>
      </c>
      <c r="M2613" t="s">
        <v>249</v>
      </c>
      <c r="N2613" t="s">
        <v>6</v>
      </c>
      <c r="O2613" s="7">
        <v>48170</v>
      </c>
    </row>
    <row r="2614" spans="1:15" x14ac:dyDescent="0.2">
      <c r="A2614">
        <v>541660459</v>
      </c>
      <c r="B2614" s="5">
        <v>832819335</v>
      </c>
      <c r="C2614" t="str">
        <f t="shared" si="120"/>
        <v>541660459_2020</v>
      </c>
      <c r="D2614" t="str">
        <f t="shared" si="121"/>
        <v>Alliance Defending Freedom_Kriegshauser Law Firm202022360</v>
      </c>
      <c r="E2614" t="str">
        <f t="shared" si="122"/>
        <v>ProPublica</v>
      </c>
      <c r="F2614" t="s">
        <v>436</v>
      </c>
      <c r="G2614" t="s">
        <v>322</v>
      </c>
      <c r="H2614" t="s">
        <v>136</v>
      </c>
      <c r="I2614" s="1">
        <v>22360</v>
      </c>
      <c r="J2614">
        <v>2020</v>
      </c>
      <c r="K2614" t="s">
        <v>7</v>
      </c>
      <c r="M2614" t="s">
        <v>137</v>
      </c>
      <c r="N2614" t="s">
        <v>88</v>
      </c>
      <c r="O2614" s="7">
        <v>66063</v>
      </c>
    </row>
    <row r="2615" spans="1:15" x14ac:dyDescent="0.2">
      <c r="A2615">
        <v>541660459</v>
      </c>
      <c r="B2615" s="5">
        <v>822094594</v>
      </c>
      <c r="C2615" t="str">
        <f t="shared" si="120"/>
        <v>541660459_2022</v>
      </c>
      <c r="D2615" t="str">
        <f t="shared" si="121"/>
        <v>Alliance Defending Freedom_Kriegshauser Ney Law Group202230000</v>
      </c>
      <c r="E2615" t="str">
        <f t="shared" si="122"/>
        <v>ProPublica</v>
      </c>
      <c r="F2615" t="s">
        <v>436</v>
      </c>
      <c r="G2615" t="s">
        <v>322</v>
      </c>
      <c r="H2615" t="s">
        <v>86</v>
      </c>
      <c r="I2615" s="1">
        <v>30000</v>
      </c>
      <c r="J2615">
        <v>2022</v>
      </c>
      <c r="K2615" t="s">
        <v>7</v>
      </c>
      <c r="M2615" t="s">
        <v>87</v>
      </c>
      <c r="N2615" t="s">
        <v>88</v>
      </c>
      <c r="O2615" s="7">
        <v>66612</v>
      </c>
    </row>
    <row r="2616" spans="1:15" x14ac:dyDescent="0.2">
      <c r="A2616">
        <v>541660459</v>
      </c>
      <c r="B2616" s="5">
        <v>273863617</v>
      </c>
      <c r="C2616" t="str">
        <f t="shared" si="120"/>
        <v>541660459_2020</v>
      </c>
      <c r="D2616" t="str">
        <f t="shared" si="121"/>
        <v>Alliance Defending Freedom_Kristina S Heuser PC202014702</v>
      </c>
      <c r="E2616" t="str">
        <f t="shared" si="122"/>
        <v>ProPublica</v>
      </c>
      <c r="F2616" t="s">
        <v>436</v>
      </c>
      <c r="G2616" t="s">
        <v>322</v>
      </c>
      <c r="H2616" t="s">
        <v>138</v>
      </c>
      <c r="I2616" s="1">
        <v>14702</v>
      </c>
      <c r="J2616">
        <v>2020</v>
      </c>
      <c r="K2616" t="s">
        <v>7</v>
      </c>
      <c r="M2616" t="s">
        <v>139</v>
      </c>
      <c r="N2616" t="s">
        <v>140</v>
      </c>
      <c r="O2616" s="7">
        <v>11560</v>
      </c>
    </row>
    <row r="2617" spans="1:15" x14ac:dyDescent="0.2">
      <c r="A2617">
        <v>541660459</v>
      </c>
      <c r="C2617" t="str">
        <f t="shared" si="120"/>
        <v>541660459_2010</v>
      </c>
      <c r="D2617" t="str">
        <f t="shared" si="121"/>
        <v>Alliance Defending Freedom_Langdon Law LLC201023000</v>
      </c>
      <c r="E2617" t="str">
        <f t="shared" si="122"/>
        <v>CT</v>
      </c>
      <c r="F2617" t="s">
        <v>438</v>
      </c>
      <c r="G2617" t="s">
        <v>322</v>
      </c>
      <c r="H2617" t="s">
        <v>391</v>
      </c>
      <c r="I2617" s="1">
        <v>23000</v>
      </c>
      <c r="J2617">
        <v>2010</v>
      </c>
    </row>
    <row r="2618" spans="1:15" x14ac:dyDescent="0.2">
      <c r="A2618">
        <v>541660459</v>
      </c>
      <c r="C2618" t="str">
        <f t="shared" si="120"/>
        <v>541660459_2011</v>
      </c>
      <c r="D2618" t="str">
        <f t="shared" si="121"/>
        <v>Alliance Defending Freedom_Langdon Law LLC201177500</v>
      </c>
      <c r="E2618" t="str">
        <f t="shared" si="122"/>
        <v>CT</v>
      </c>
      <c r="F2618" t="s">
        <v>438</v>
      </c>
      <c r="G2618" t="s">
        <v>322</v>
      </c>
      <c r="H2618" t="s">
        <v>391</v>
      </c>
      <c r="I2618" s="1">
        <v>77500</v>
      </c>
      <c r="J2618">
        <v>2011</v>
      </c>
    </row>
    <row r="2619" spans="1:15" x14ac:dyDescent="0.2">
      <c r="A2619">
        <v>541660459</v>
      </c>
      <c r="B2619"/>
      <c r="C2619" t="str">
        <f t="shared" si="120"/>
        <v>541660459_2012</v>
      </c>
      <c r="D2619" t="str">
        <f t="shared" si="121"/>
        <v>Alliance Defending Freedom_Langdon Law LLC201215065</v>
      </c>
      <c r="E2619" t="str">
        <f t="shared" si="122"/>
        <v>CT</v>
      </c>
      <c r="F2619" t="s">
        <v>438</v>
      </c>
      <c r="G2619" t="s">
        <v>322</v>
      </c>
      <c r="H2619" t="s">
        <v>391</v>
      </c>
      <c r="I2619" s="1">
        <v>15065</v>
      </c>
      <c r="J2619">
        <v>2012</v>
      </c>
      <c r="O2619"/>
    </row>
    <row r="2620" spans="1:15" x14ac:dyDescent="0.2">
      <c r="A2620">
        <v>541660459</v>
      </c>
      <c r="B2620" s="5">
        <v>10752200</v>
      </c>
      <c r="C2620" t="str">
        <f t="shared" si="120"/>
        <v>541660459_2013</v>
      </c>
      <c r="D2620" t="str">
        <f t="shared" si="121"/>
        <v>Alliance Defending Freedom_Langdon Law LLC201315065</v>
      </c>
      <c r="E2620" t="str">
        <f t="shared" si="122"/>
        <v>ProPublica</v>
      </c>
      <c r="F2620" t="s">
        <v>436</v>
      </c>
      <c r="G2620" t="s">
        <v>322</v>
      </c>
      <c r="H2620" t="s">
        <v>391</v>
      </c>
      <c r="I2620" s="1">
        <v>15065</v>
      </c>
      <c r="J2620">
        <v>2013</v>
      </c>
      <c r="K2620" t="s">
        <v>204</v>
      </c>
      <c r="M2620" t="s">
        <v>250</v>
      </c>
      <c r="N2620" t="s">
        <v>251</v>
      </c>
      <c r="O2620" s="7">
        <v>45069</v>
      </c>
    </row>
    <row r="2621" spans="1:15" x14ac:dyDescent="0.2">
      <c r="A2621">
        <v>541660459</v>
      </c>
      <c r="B2621" s="5">
        <v>10752200</v>
      </c>
      <c r="C2621" t="str">
        <f t="shared" si="120"/>
        <v>541660459_2015</v>
      </c>
      <c r="D2621" t="str">
        <f t="shared" si="121"/>
        <v>Alliance Defending Freedom_Langdon Law LLC201534692</v>
      </c>
      <c r="E2621" t="str">
        <f t="shared" si="122"/>
        <v>ProPublica</v>
      </c>
      <c r="F2621" t="s">
        <v>436</v>
      </c>
      <c r="G2621" t="s">
        <v>322</v>
      </c>
      <c r="H2621" t="s">
        <v>391</v>
      </c>
      <c r="I2621" s="1">
        <v>34692</v>
      </c>
      <c r="J2621">
        <v>2015</v>
      </c>
      <c r="K2621" t="s">
        <v>282</v>
      </c>
      <c r="M2621" t="s">
        <v>250</v>
      </c>
      <c r="N2621" t="s">
        <v>251</v>
      </c>
      <c r="O2621" s="7">
        <v>45069</v>
      </c>
    </row>
    <row r="2622" spans="1:15" x14ac:dyDescent="0.2">
      <c r="A2622">
        <v>541660459</v>
      </c>
      <c r="B2622" s="5">
        <v>10752200</v>
      </c>
      <c r="C2622" t="str">
        <f t="shared" si="120"/>
        <v>541660459_2016</v>
      </c>
      <c r="D2622" t="str">
        <f t="shared" si="121"/>
        <v>Alliance Defending Freedom_Langdon Law LLC20165000</v>
      </c>
      <c r="E2622" t="str">
        <f t="shared" si="122"/>
        <v>ProPublica</v>
      </c>
      <c r="F2622" t="s">
        <v>436</v>
      </c>
      <c r="G2622" t="s">
        <v>322</v>
      </c>
      <c r="H2622" t="s">
        <v>391</v>
      </c>
      <c r="I2622" s="1">
        <v>5000</v>
      </c>
      <c r="J2622">
        <v>2016</v>
      </c>
      <c r="K2622" t="s">
        <v>241</v>
      </c>
      <c r="M2622" t="s">
        <v>250</v>
      </c>
      <c r="N2622" t="s">
        <v>251</v>
      </c>
      <c r="O2622" s="7">
        <v>45069</v>
      </c>
    </row>
    <row r="2623" spans="1:15" x14ac:dyDescent="0.2">
      <c r="A2623">
        <v>541660459</v>
      </c>
      <c r="B2623"/>
      <c r="C2623" t="str">
        <f t="shared" si="120"/>
        <v>541660459_2012</v>
      </c>
      <c r="D2623" t="str">
        <f t="shared" si="121"/>
        <v>Alliance Defending Freedom_Law &amp; Liberty Institute201230202</v>
      </c>
      <c r="E2623" t="str">
        <f t="shared" si="122"/>
        <v>CT</v>
      </c>
      <c r="F2623" t="s">
        <v>438</v>
      </c>
      <c r="G2623" t="s">
        <v>322</v>
      </c>
      <c r="H2623" t="s">
        <v>414</v>
      </c>
      <c r="I2623" s="1">
        <v>30202</v>
      </c>
      <c r="J2623">
        <v>2012</v>
      </c>
      <c r="O2623"/>
    </row>
    <row r="2624" spans="1:15" x14ac:dyDescent="0.2">
      <c r="A2624">
        <v>541660459</v>
      </c>
      <c r="B2624" s="5">
        <v>522382293</v>
      </c>
      <c r="C2624" t="str">
        <f t="shared" si="120"/>
        <v>541660459_2013</v>
      </c>
      <c r="D2624" t="str">
        <f t="shared" si="121"/>
        <v>Alliance Defending Freedom_Law &amp; Liberty Institute201330202</v>
      </c>
      <c r="E2624" t="str">
        <f t="shared" si="122"/>
        <v>ProPublica</v>
      </c>
      <c r="F2624" t="s">
        <v>436</v>
      </c>
      <c r="G2624" t="s">
        <v>322</v>
      </c>
      <c r="H2624" t="s">
        <v>414</v>
      </c>
      <c r="I2624" s="1">
        <v>30202</v>
      </c>
      <c r="J2624">
        <v>2013</v>
      </c>
      <c r="K2624" t="s">
        <v>204</v>
      </c>
      <c r="M2624" t="s">
        <v>250</v>
      </c>
      <c r="N2624" t="s">
        <v>251</v>
      </c>
      <c r="O2624" s="7">
        <v>45069</v>
      </c>
    </row>
    <row r="2625" spans="1:15" x14ac:dyDescent="0.2">
      <c r="A2625">
        <v>541660459</v>
      </c>
      <c r="B2625" s="5">
        <v>522382293</v>
      </c>
      <c r="C2625" t="str">
        <f t="shared" si="120"/>
        <v>541660459_2015</v>
      </c>
      <c r="D2625" t="str">
        <f t="shared" si="121"/>
        <v>Alliance Defending Freedom_Law and Liberty Institute201511608</v>
      </c>
      <c r="E2625" t="str">
        <f t="shared" si="122"/>
        <v>ProPublica</v>
      </c>
      <c r="F2625" t="s">
        <v>436</v>
      </c>
      <c r="G2625" t="s">
        <v>322</v>
      </c>
      <c r="H2625" t="s">
        <v>373</v>
      </c>
      <c r="I2625" s="1">
        <v>11608</v>
      </c>
      <c r="J2625">
        <v>2015</v>
      </c>
      <c r="K2625" t="s">
        <v>233</v>
      </c>
      <c r="M2625" t="s">
        <v>250</v>
      </c>
      <c r="N2625" t="s">
        <v>251</v>
      </c>
      <c r="O2625" s="7">
        <v>45069</v>
      </c>
    </row>
    <row r="2626" spans="1:15" x14ac:dyDescent="0.2">
      <c r="A2626">
        <v>541660459</v>
      </c>
      <c r="C2626" t="str">
        <f t="shared" ref="C2626:C2689" si="123">_xlfn.CONCAT(A2626,"_",J2626)</f>
        <v>541660459_2011</v>
      </c>
      <c r="D2626" t="str">
        <f t="shared" ref="D2626:D2689" si="124">_xlfn.CONCAT(G2626,"_",H2626,J2626,I2626)</f>
        <v>Alliance Defending Freedom_Law office of David W Schopp20118305</v>
      </c>
      <c r="E2626" t="str">
        <f t="shared" ref="E2626:E2689" si="125">IF(ISNUMBER(SEARCH("Conservative",F2626)),"CT",IF(ISNUMBER(SEARCH("Propublica",F2626)),"ProPublica","990"))</f>
        <v>CT</v>
      </c>
      <c r="F2626" t="s">
        <v>438</v>
      </c>
      <c r="G2626" t="s">
        <v>322</v>
      </c>
      <c r="H2626" t="s">
        <v>377</v>
      </c>
      <c r="I2626" s="1">
        <v>8305</v>
      </c>
      <c r="J2626">
        <v>2011</v>
      </c>
    </row>
    <row r="2627" spans="1:15" x14ac:dyDescent="0.2">
      <c r="A2627">
        <v>541660459</v>
      </c>
      <c r="B2627" s="5">
        <v>336668972</v>
      </c>
      <c r="C2627" t="str">
        <f t="shared" si="123"/>
        <v>541660459_2015</v>
      </c>
      <c r="D2627" t="str">
        <f t="shared" si="124"/>
        <v>Alliance Defending Freedom_Law office of David W Schopp201527028</v>
      </c>
      <c r="E2627" t="str">
        <f t="shared" si="125"/>
        <v>ProPublica</v>
      </c>
      <c r="F2627" t="s">
        <v>436</v>
      </c>
      <c r="G2627" t="s">
        <v>322</v>
      </c>
      <c r="H2627" t="s">
        <v>377</v>
      </c>
      <c r="I2627" s="1">
        <v>27028</v>
      </c>
      <c r="J2627">
        <v>2015</v>
      </c>
      <c r="K2627" t="s">
        <v>233</v>
      </c>
      <c r="M2627" t="s">
        <v>283</v>
      </c>
      <c r="N2627" t="s">
        <v>44</v>
      </c>
      <c r="O2627" s="7">
        <v>60506</v>
      </c>
    </row>
    <row r="2628" spans="1:15" x14ac:dyDescent="0.2">
      <c r="A2628">
        <v>541660459</v>
      </c>
      <c r="C2628" t="str">
        <f t="shared" si="123"/>
        <v>541660459_2010</v>
      </c>
      <c r="D2628" t="str">
        <f t="shared" si="124"/>
        <v>Alliance Defending Freedom_Law office of Jason R Craddock201010529</v>
      </c>
      <c r="E2628" t="str">
        <f t="shared" si="125"/>
        <v>CT</v>
      </c>
      <c r="F2628" t="s">
        <v>438</v>
      </c>
      <c r="G2628" t="s">
        <v>322</v>
      </c>
      <c r="H2628" t="s">
        <v>378</v>
      </c>
      <c r="I2628" s="1">
        <v>10529</v>
      </c>
      <c r="J2628">
        <v>2010</v>
      </c>
    </row>
    <row r="2629" spans="1:15" x14ac:dyDescent="0.2">
      <c r="A2629">
        <v>541660459</v>
      </c>
      <c r="C2629" t="str">
        <f t="shared" si="123"/>
        <v>541660459_2010</v>
      </c>
      <c r="D2629" t="str">
        <f t="shared" si="124"/>
        <v>Alliance Defending Freedom_Law office of Jason R Craddock201026602</v>
      </c>
      <c r="E2629" t="str">
        <f t="shared" si="125"/>
        <v>CT</v>
      </c>
      <c r="F2629" t="s">
        <v>438</v>
      </c>
      <c r="G2629" t="s">
        <v>322</v>
      </c>
      <c r="H2629" t="s">
        <v>378</v>
      </c>
      <c r="I2629" s="1">
        <v>26602</v>
      </c>
      <c r="J2629">
        <v>2010</v>
      </c>
    </row>
    <row r="2630" spans="1:15" x14ac:dyDescent="0.2">
      <c r="A2630">
        <v>541660459</v>
      </c>
      <c r="C2630" t="str">
        <f t="shared" si="123"/>
        <v>541660459_2011</v>
      </c>
      <c r="D2630" t="str">
        <f t="shared" si="124"/>
        <v>Alliance Defending Freedom_Law office of Jason R Craddock201167199</v>
      </c>
      <c r="E2630" t="str">
        <f t="shared" si="125"/>
        <v>CT</v>
      </c>
      <c r="F2630" t="s">
        <v>438</v>
      </c>
      <c r="G2630" t="s">
        <v>322</v>
      </c>
      <c r="H2630" t="s">
        <v>378</v>
      </c>
      <c r="I2630" s="1">
        <v>67199</v>
      </c>
      <c r="J2630">
        <v>2011</v>
      </c>
    </row>
    <row r="2631" spans="1:15" x14ac:dyDescent="0.2">
      <c r="A2631">
        <v>541660459</v>
      </c>
      <c r="B2631" s="5">
        <v>352724233</v>
      </c>
      <c r="C2631" t="str">
        <f t="shared" si="123"/>
        <v>541660459_2014</v>
      </c>
      <c r="D2631" t="str">
        <f t="shared" si="124"/>
        <v>Alliance Defending Freedom_Law office of Jason R Craddock201441587</v>
      </c>
      <c r="E2631" t="str">
        <f t="shared" si="125"/>
        <v>ProPublica</v>
      </c>
      <c r="F2631" t="s">
        <v>436</v>
      </c>
      <c r="G2631" t="s">
        <v>322</v>
      </c>
      <c r="H2631" t="s">
        <v>378</v>
      </c>
      <c r="I2631" s="1">
        <v>41587</v>
      </c>
      <c r="J2631">
        <v>2014</v>
      </c>
      <c r="K2631" t="s">
        <v>304</v>
      </c>
      <c r="M2631" t="s">
        <v>201</v>
      </c>
      <c r="N2631" t="s">
        <v>44</v>
      </c>
      <c r="O2631" s="7">
        <v>60603</v>
      </c>
    </row>
    <row r="2632" spans="1:15" x14ac:dyDescent="0.2">
      <c r="A2632">
        <v>541660459</v>
      </c>
      <c r="B2632" s="5">
        <v>352724233</v>
      </c>
      <c r="C2632" t="str">
        <f t="shared" si="123"/>
        <v>541660459_2015</v>
      </c>
      <c r="D2632" t="str">
        <f t="shared" si="124"/>
        <v>Alliance Defending Freedom_Law office of Jason R Craddock201526564</v>
      </c>
      <c r="E2632" t="str">
        <f t="shared" si="125"/>
        <v>ProPublica</v>
      </c>
      <c r="F2632" t="s">
        <v>436</v>
      </c>
      <c r="G2632" t="s">
        <v>322</v>
      </c>
      <c r="H2632" t="s">
        <v>378</v>
      </c>
      <c r="I2632" s="1">
        <v>26564</v>
      </c>
      <c r="J2632">
        <v>2015</v>
      </c>
      <c r="K2632" t="s">
        <v>284</v>
      </c>
      <c r="M2632" t="s">
        <v>201</v>
      </c>
      <c r="N2632" t="s">
        <v>44</v>
      </c>
      <c r="O2632" s="7">
        <v>60603</v>
      </c>
    </row>
    <row r="2633" spans="1:15" x14ac:dyDescent="0.2">
      <c r="A2633">
        <v>541660459</v>
      </c>
      <c r="B2633" s="5">
        <v>352724233</v>
      </c>
      <c r="C2633" t="str">
        <f t="shared" si="123"/>
        <v>541660459_2016</v>
      </c>
      <c r="D2633" t="str">
        <f t="shared" si="124"/>
        <v>Alliance Defending Freedom_Law office of Jason R Craddock20166040</v>
      </c>
      <c r="E2633" t="str">
        <f t="shared" si="125"/>
        <v>ProPublica</v>
      </c>
      <c r="F2633" t="s">
        <v>436</v>
      </c>
      <c r="G2633" t="s">
        <v>322</v>
      </c>
      <c r="H2633" t="s">
        <v>378</v>
      </c>
      <c r="I2633" s="1">
        <v>6040</v>
      </c>
      <c r="J2633">
        <v>2016</v>
      </c>
      <c r="K2633" t="s">
        <v>252</v>
      </c>
      <c r="M2633" t="s">
        <v>201</v>
      </c>
      <c r="N2633" t="s">
        <v>44</v>
      </c>
      <c r="O2633" s="7">
        <v>60603</v>
      </c>
    </row>
    <row r="2634" spans="1:15" x14ac:dyDescent="0.2">
      <c r="A2634">
        <v>541660459</v>
      </c>
      <c r="B2634" s="5">
        <v>352724233</v>
      </c>
      <c r="C2634" t="str">
        <f t="shared" si="123"/>
        <v>541660459_2017</v>
      </c>
      <c r="D2634" t="str">
        <f t="shared" si="124"/>
        <v>Alliance Defending Freedom_Law office of Jason R Craddock201725680</v>
      </c>
      <c r="E2634" t="str">
        <f t="shared" si="125"/>
        <v>ProPublica</v>
      </c>
      <c r="F2634" t="s">
        <v>436</v>
      </c>
      <c r="G2634" t="s">
        <v>322</v>
      </c>
      <c r="H2634" t="s">
        <v>378</v>
      </c>
      <c r="I2634" s="1">
        <v>25680</v>
      </c>
      <c r="J2634">
        <v>2017</v>
      </c>
      <c r="K2634" t="s">
        <v>216</v>
      </c>
      <c r="M2634" t="s">
        <v>201</v>
      </c>
      <c r="N2634" t="s">
        <v>44</v>
      </c>
      <c r="O2634" s="7">
        <v>60603</v>
      </c>
    </row>
    <row r="2635" spans="1:15" x14ac:dyDescent="0.2">
      <c r="A2635">
        <v>541660459</v>
      </c>
      <c r="B2635" s="5">
        <v>721310501</v>
      </c>
      <c r="C2635" t="str">
        <f t="shared" si="123"/>
        <v>541660459_2014</v>
      </c>
      <c r="D2635" t="str">
        <f t="shared" si="124"/>
        <v>Alliance Defending Freedom_Law office of John B Wells201421802</v>
      </c>
      <c r="E2635" t="str">
        <f t="shared" si="125"/>
        <v>ProPublica</v>
      </c>
      <c r="F2635" t="s">
        <v>436</v>
      </c>
      <c r="G2635" t="s">
        <v>322</v>
      </c>
      <c r="H2635" t="s">
        <v>379</v>
      </c>
      <c r="I2635" s="1">
        <v>21802</v>
      </c>
      <c r="J2635">
        <v>2014</v>
      </c>
      <c r="K2635" t="s">
        <v>218</v>
      </c>
      <c r="M2635" t="s">
        <v>285</v>
      </c>
      <c r="N2635" t="s">
        <v>52</v>
      </c>
      <c r="O2635" s="7">
        <v>70469</v>
      </c>
    </row>
    <row r="2636" spans="1:15" x14ac:dyDescent="0.2">
      <c r="A2636">
        <v>541660459</v>
      </c>
      <c r="B2636" s="5">
        <v>721310501</v>
      </c>
      <c r="C2636" t="str">
        <f t="shared" si="123"/>
        <v>541660459_2015</v>
      </c>
      <c r="D2636" t="str">
        <f t="shared" si="124"/>
        <v>Alliance Defending Freedom_Law office of John B Wells201517656</v>
      </c>
      <c r="E2636" t="str">
        <f t="shared" si="125"/>
        <v>ProPublica</v>
      </c>
      <c r="F2636" t="s">
        <v>436</v>
      </c>
      <c r="G2636" t="s">
        <v>322</v>
      </c>
      <c r="H2636" t="s">
        <v>379</v>
      </c>
      <c r="I2636" s="1">
        <v>17656</v>
      </c>
      <c r="J2636">
        <v>2015</v>
      </c>
      <c r="K2636" t="s">
        <v>252</v>
      </c>
      <c r="M2636" t="s">
        <v>285</v>
      </c>
      <c r="N2636" t="s">
        <v>52</v>
      </c>
      <c r="O2636" s="7">
        <v>70469</v>
      </c>
    </row>
    <row r="2637" spans="1:15" x14ac:dyDescent="0.2">
      <c r="A2637">
        <v>541660459</v>
      </c>
      <c r="B2637" s="5">
        <v>203843470</v>
      </c>
      <c r="C2637" t="str">
        <f t="shared" si="123"/>
        <v>541660459_2017</v>
      </c>
      <c r="D2637" t="str">
        <f t="shared" si="124"/>
        <v>Alliance Defending Freedom_Law office of Nic Cocis20179301</v>
      </c>
      <c r="E2637" t="str">
        <f t="shared" si="125"/>
        <v>ProPublica</v>
      </c>
      <c r="F2637" t="s">
        <v>436</v>
      </c>
      <c r="G2637" t="s">
        <v>322</v>
      </c>
      <c r="H2637" t="s">
        <v>380</v>
      </c>
      <c r="I2637" s="1">
        <v>9301</v>
      </c>
      <c r="J2637">
        <v>2017</v>
      </c>
      <c r="K2637" t="s">
        <v>200</v>
      </c>
      <c r="M2637" t="s">
        <v>226</v>
      </c>
      <c r="N2637" t="s">
        <v>105</v>
      </c>
      <c r="O2637" s="7">
        <v>92563</v>
      </c>
    </row>
    <row r="2638" spans="1:15" x14ac:dyDescent="0.2">
      <c r="A2638">
        <v>541660459</v>
      </c>
      <c r="B2638" s="5">
        <v>203843470</v>
      </c>
      <c r="C2638" t="str">
        <f t="shared" si="123"/>
        <v>541660459_2018</v>
      </c>
      <c r="D2638" t="str">
        <f t="shared" si="124"/>
        <v>Alliance Defending Freedom_Law office of Nic Cocis201834685</v>
      </c>
      <c r="E2638" t="str">
        <f t="shared" si="125"/>
        <v>ProPublica</v>
      </c>
      <c r="F2638" t="s">
        <v>436</v>
      </c>
      <c r="G2638" t="s">
        <v>322</v>
      </c>
      <c r="H2638" t="s">
        <v>380</v>
      </c>
      <c r="I2638" s="1">
        <v>34685</v>
      </c>
      <c r="J2638">
        <v>2018</v>
      </c>
      <c r="K2638" t="s">
        <v>3</v>
      </c>
      <c r="M2638" t="s">
        <v>111</v>
      </c>
      <c r="N2638" t="s">
        <v>105</v>
      </c>
      <c r="O2638" s="7">
        <v>92563</v>
      </c>
    </row>
    <row r="2639" spans="1:15" x14ac:dyDescent="0.2">
      <c r="A2639">
        <v>541660459</v>
      </c>
      <c r="B2639" s="5">
        <v>203843470</v>
      </c>
      <c r="C2639" t="str">
        <f t="shared" si="123"/>
        <v>541660459_2019</v>
      </c>
      <c r="D2639" t="str">
        <f t="shared" si="124"/>
        <v>Alliance Defending Freedom_Law office of Nic Cocis201937484</v>
      </c>
      <c r="E2639" t="str">
        <f t="shared" si="125"/>
        <v>ProPublica</v>
      </c>
      <c r="F2639" t="s">
        <v>436</v>
      </c>
      <c r="G2639" t="s">
        <v>322</v>
      </c>
      <c r="H2639" t="s">
        <v>380</v>
      </c>
      <c r="I2639" s="1">
        <v>37484</v>
      </c>
      <c r="J2639">
        <v>2019</v>
      </c>
      <c r="K2639" t="s">
        <v>3</v>
      </c>
      <c r="M2639" t="s">
        <v>111</v>
      </c>
      <c r="N2639" t="s">
        <v>105</v>
      </c>
      <c r="O2639" s="7">
        <v>92563</v>
      </c>
    </row>
    <row r="2640" spans="1:15" x14ac:dyDescent="0.2">
      <c r="A2640">
        <v>541660459</v>
      </c>
      <c r="B2640" s="5">
        <v>203843470</v>
      </c>
      <c r="C2640" t="str">
        <f t="shared" si="123"/>
        <v>541660459_2020</v>
      </c>
      <c r="D2640" t="str">
        <f t="shared" si="124"/>
        <v>Alliance Defending Freedom_Law office of Nic Cocis202031490</v>
      </c>
      <c r="E2640" t="str">
        <f t="shared" si="125"/>
        <v>ProPublica</v>
      </c>
      <c r="F2640" t="s">
        <v>436</v>
      </c>
      <c r="G2640" t="s">
        <v>322</v>
      </c>
      <c r="H2640" t="s">
        <v>380</v>
      </c>
      <c r="I2640" s="1">
        <v>31490</v>
      </c>
      <c r="J2640">
        <v>2020</v>
      </c>
      <c r="K2640" t="s">
        <v>3</v>
      </c>
      <c r="M2640" t="s">
        <v>111</v>
      </c>
      <c r="N2640" t="s">
        <v>105</v>
      </c>
      <c r="O2640" s="7">
        <v>92562</v>
      </c>
    </row>
    <row r="2641" spans="1:15" x14ac:dyDescent="0.2">
      <c r="A2641">
        <v>541660459</v>
      </c>
      <c r="B2641" s="5">
        <v>203843470</v>
      </c>
      <c r="C2641" t="str">
        <f t="shared" si="123"/>
        <v>541660459_2021</v>
      </c>
      <c r="D2641" t="str">
        <f t="shared" si="124"/>
        <v>Alliance Defending Freedom_Law office of Nic Cocis20215610</v>
      </c>
      <c r="E2641" t="str">
        <f t="shared" si="125"/>
        <v>ProPublica</v>
      </c>
      <c r="F2641" t="s">
        <v>436</v>
      </c>
      <c r="G2641" t="s">
        <v>322</v>
      </c>
      <c r="H2641" t="s">
        <v>380</v>
      </c>
      <c r="I2641" s="1">
        <v>5610</v>
      </c>
      <c r="J2641">
        <v>2021</v>
      </c>
      <c r="K2641" t="s">
        <v>112</v>
      </c>
      <c r="M2641" t="s">
        <v>111</v>
      </c>
      <c r="N2641" t="s">
        <v>105</v>
      </c>
      <c r="O2641" s="7">
        <v>92562</v>
      </c>
    </row>
    <row r="2642" spans="1:15" x14ac:dyDescent="0.2">
      <c r="A2642">
        <v>541660459</v>
      </c>
      <c r="C2642" t="str">
        <f t="shared" si="123"/>
        <v>541660459_2010</v>
      </c>
      <c r="D2642" t="str">
        <f t="shared" si="124"/>
        <v>Alliance Defending Freedom_Law office of Scott D Bergthold201010000</v>
      </c>
      <c r="E2642" t="str">
        <f t="shared" si="125"/>
        <v>CT</v>
      </c>
      <c r="F2642" t="s">
        <v>438</v>
      </c>
      <c r="G2642" t="s">
        <v>322</v>
      </c>
      <c r="H2642" t="s">
        <v>381</v>
      </c>
      <c r="I2642" s="1">
        <v>10000</v>
      </c>
      <c r="J2642">
        <v>2010</v>
      </c>
    </row>
    <row r="2643" spans="1:15" x14ac:dyDescent="0.2">
      <c r="A2643">
        <v>541660459</v>
      </c>
      <c r="C2643" t="str">
        <f t="shared" si="123"/>
        <v>541660459_2011</v>
      </c>
      <c r="D2643" t="str">
        <f t="shared" si="124"/>
        <v>Alliance Defending Freedom_Law office of Scott D Bergthold201123660</v>
      </c>
      <c r="E2643" t="str">
        <f t="shared" si="125"/>
        <v>CT</v>
      </c>
      <c r="F2643" t="s">
        <v>438</v>
      </c>
      <c r="G2643" t="s">
        <v>322</v>
      </c>
      <c r="H2643" t="s">
        <v>381</v>
      </c>
      <c r="I2643" s="1">
        <v>23660</v>
      </c>
      <c r="J2643">
        <v>2011</v>
      </c>
    </row>
    <row r="2644" spans="1:15" x14ac:dyDescent="0.2">
      <c r="A2644">
        <v>541660459</v>
      </c>
      <c r="B2644"/>
      <c r="C2644" t="str">
        <f t="shared" si="123"/>
        <v>541660459_2012</v>
      </c>
      <c r="D2644" t="str">
        <f t="shared" si="124"/>
        <v>Alliance Defending Freedom_Law office of Scott D Bergthold201255320</v>
      </c>
      <c r="E2644" t="str">
        <f t="shared" si="125"/>
        <v>CT</v>
      </c>
      <c r="F2644" t="s">
        <v>438</v>
      </c>
      <c r="G2644" t="s">
        <v>322</v>
      </c>
      <c r="H2644" t="s">
        <v>381</v>
      </c>
      <c r="I2644" s="1">
        <v>55320</v>
      </c>
      <c r="J2644">
        <v>2012</v>
      </c>
      <c r="O2644"/>
    </row>
    <row r="2645" spans="1:15" x14ac:dyDescent="0.2">
      <c r="A2645">
        <v>541660459</v>
      </c>
      <c r="B2645" s="5">
        <v>861036392</v>
      </c>
      <c r="C2645" t="str">
        <f t="shared" si="123"/>
        <v>541660459_2013</v>
      </c>
      <c r="D2645" t="str">
        <f t="shared" si="124"/>
        <v>Alliance Defending Freedom_Law Office of Scott D Bergthold201355320</v>
      </c>
      <c r="E2645" t="str">
        <f t="shared" si="125"/>
        <v>ProPublica</v>
      </c>
      <c r="F2645" t="s">
        <v>436</v>
      </c>
      <c r="G2645" t="s">
        <v>322</v>
      </c>
      <c r="H2645" t="s">
        <v>429</v>
      </c>
      <c r="I2645" s="1">
        <v>55320</v>
      </c>
      <c r="J2645">
        <v>2013</v>
      </c>
      <c r="K2645" t="s">
        <v>218</v>
      </c>
      <c r="M2645" t="s">
        <v>253</v>
      </c>
      <c r="N2645" t="s">
        <v>41</v>
      </c>
      <c r="O2645" s="7">
        <v>37421</v>
      </c>
    </row>
    <row r="2646" spans="1:15" x14ac:dyDescent="0.2">
      <c r="A2646">
        <v>541660459</v>
      </c>
      <c r="B2646" s="5">
        <v>861036392</v>
      </c>
      <c r="C2646" t="str">
        <f t="shared" si="123"/>
        <v>541660459_2014</v>
      </c>
      <c r="D2646" t="str">
        <f t="shared" si="124"/>
        <v>Alliance Defending Freedom_Law office of Scott D Bergthold201433467</v>
      </c>
      <c r="E2646" t="str">
        <f t="shared" si="125"/>
        <v>ProPublica</v>
      </c>
      <c r="F2646" t="s">
        <v>436</v>
      </c>
      <c r="G2646" t="s">
        <v>322</v>
      </c>
      <c r="H2646" t="s">
        <v>381</v>
      </c>
      <c r="I2646" s="1">
        <v>33467</v>
      </c>
      <c r="J2646">
        <v>2014</v>
      </c>
      <c r="K2646" t="s">
        <v>309</v>
      </c>
      <c r="M2646" t="s">
        <v>253</v>
      </c>
      <c r="N2646" t="s">
        <v>41</v>
      </c>
      <c r="O2646" s="7">
        <v>37421</v>
      </c>
    </row>
    <row r="2647" spans="1:15" x14ac:dyDescent="0.2">
      <c r="A2647">
        <v>541660459</v>
      </c>
      <c r="B2647" s="5">
        <v>861036392</v>
      </c>
      <c r="C2647" t="str">
        <f t="shared" si="123"/>
        <v>541660459_2015</v>
      </c>
      <c r="D2647" t="str">
        <f t="shared" si="124"/>
        <v>Alliance Defending Freedom_Law office of Scott D Bergthold201524684</v>
      </c>
      <c r="E2647" t="str">
        <f t="shared" si="125"/>
        <v>ProPublica</v>
      </c>
      <c r="F2647" t="s">
        <v>436</v>
      </c>
      <c r="G2647" t="s">
        <v>322</v>
      </c>
      <c r="H2647" t="s">
        <v>381</v>
      </c>
      <c r="I2647" s="1">
        <v>24684</v>
      </c>
      <c r="J2647">
        <v>2015</v>
      </c>
      <c r="K2647" t="s">
        <v>286</v>
      </c>
      <c r="M2647" t="s">
        <v>253</v>
      </c>
      <c r="N2647" t="s">
        <v>41</v>
      </c>
      <c r="O2647" s="7">
        <v>37421</v>
      </c>
    </row>
    <row r="2648" spans="1:15" x14ac:dyDescent="0.2">
      <c r="A2648">
        <v>541660459</v>
      </c>
      <c r="B2648" s="5">
        <v>861036392</v>
      </c>
      <c r="C2648" t="str">
        <f t="shared" si="123"/>
        <v>541660459_2016</v>
      </c>
      <c r="D2648" t="str">
        <f t="shared" si="124"/>
        <v>Alliance Defending Freedom_Law office of Scott D Bergthold201610687</v>
      </c>
      <c r="E2648" t="str">
        <f t="shared" si="125"/>
        <v>ProPublica</v>
      </c>
      <c r="F2648" t="s">
        <v>436</v>
      </c>
      <c r="G2648" t="s">
        <v>322</v>
      </c>
      <c r="H2648" t="s">
        <v>381</v>
      </c>
      <c r="I2648" s="1">
        <v>10687</v>
      </c>
      <c r="J2648">
        <v>2016</v>
      </c>
      <c r="K2648" t="s">
        <v>215</v>
      </c>
      <c r="M2648" t="s">
        <v>253</v>
      </c>
      <c r="N2648" t="s">
        <v>41</v>
      </c>
      <c r="O2648" s="7">
        <v>37421</v>
      </c>
    </row>
    <row r="2649" spans="1:15" x14ac:dyDescent="0.2">
      <c r="A2649">
        <v>541660459</v>
      </c>
      <c r="B2649" s="5">
        <v>432514204</v>
      </c>
      <c r="C2649" t="str">
        <f t="shared" si="123"/>
        <v>541660459_2015</v>
      </c>
      <c r="D2649" t="str">
        <f t="shared" si="124"/>
        <v>Alliance Defending Freedom_Law office of Stephanie Nichols201510000</v>
      </c>
      <c r="E2649" t="str">
        <f t="shared" si="125"/>
        <v>ProPublica</v>
      </c>
      <c r="F2649" t="s">
        <v>436</v>
      </c>
      <c r="G2649" t="s">
        <v>322</v>
      </c>
      <c r="H2649" t="s">
        <v>382</v>
      </c>
      <c r="I2649" s="1">
        <v>10000</v>
      </c>
      <c r="J2649">
        <v>2015</v>
      </c>
      <c r="K2649" t="s">
        <v>204</v>
      </c>
      <c r="M2649" t="s">
        <v>287</v>
      </c>
      <c r="N2649" t="s">
        <v>182</v>
      </c>
      <c r="O2649" s="7">
        <v>72416</v>
      </c>
    </row>
    <row r="2650" spans="1:15" x14ac:dyDescent="0.2">
      <c r="A2650">
        <v>541660459</v>
      </c>
      <c r="B2650" s="5">
        <v>472126189</v>
      </c>
      <c r="C2650" t="str">
        <f t="shared" si="123"/>
        <v>541660459_2015</v>
      </c>
      <c r="D2650" t="str">
        <f t="shared" si="124"/>
        <v>Alliance Defending Freedom_Law office of Stephen S Duggins20156000</v>
      </c>
      <c r="E2650" t="str">
        <f t="shared" si="125"/>
        <v>ProPublica</v>
      </c>
      <c r="F2650" t="s">
        <v>436</v>
      </c>
      <c r="G2650" t="s">
        <v>322</v>
      </c>
      <c r="H2650" t="s">
        <v>383</v>
      </c>
      <c r="I2650" s="1">
        <v>6000</v>
      </c>
      <c r="J2650">
        <v>2015</v>
      </c>
      <c r="K2650" t="s">
        <v>218</v>
      </c>
      <c r="M2650" t="s">
        <v>253</v>
      </c>
      <c r="N2650" t="s">
        <v>41</v>
      </c>
      <c r="O2650" s="7">
        <v>37421</v>
      </c>
    </row>
    <row r="2651" spans="1:15" x14ac:dyDescent="0.2">
      <c r="A2651">
        <v>541660459</v>
      </c>
      <c r="C2651" t="str">
        <f t="shared" si="123"/>
        <v>541660459_2011</v>
      </c>
      <c r="D2651" t="str">
        <f t="shared" si="124"/>
        <v>Alliance Defending Freedom_Law offices of Herbert Grey20117150</v>
      </c>
      <c r="E2651" t="str">
        <f t="shared" si="125"/>
        <v>CT</v>
      </c>
      <c r="F2651" t="s">
        <v>438</v>
      </c>
      <c r="G2651" t="s">
        <v>322</v>
      </c>
      <c r="H2651" t="s">
        <v>384</v>
      </c>
      <c r="I2651" s="1">
        <v>7150</v>
      </c>
      <c r="J2651">
        <v>2011</v>
      </c>
    </row>
    <row r="2652" spans="1:15" x14ac:dyDescent="0.2">
      <c r="A2652">
        <v>541660459</v>
      </c>
      <c r="B2652" s="5">
        <v>760743764</v>
      </c>
      <c r="C2652" t="str">
        <f t="shared" si="123"/>
        <v>541660459_2014</v>
      </c>
      <c r="D2652" t="str">
        <f t="shared" si="124"/>
        <v>Alliance Defending Freedom_Law offices of Herbert Grey201416260</v>
      </c>
      <c r="E2652" t="str">
        <f t="shared" si="125"/>
        <v>ProPublica</v>
      </c>
      <c r="F2652" t="s">
        <v>436</v>
      </c>
      <c r="G2652" t="s">
        <v>322</v>
      </c>
      <c r="H2652" t="s">
        <v>384</v>
      </c>
      <c r="I2652" s="1">
        <v>16260</v>
      </c>
      <c r="J2652">
        <v>2014</v>
      </c>
      <c r="K2652" t="s">
        <v>304</v>
      </c>
      <c r="M2652" t="s">
        <v>228</v>
      </c>
      <c r="N2652" t="s">
        <v>110</v>
      </c>
      <c r="O2652" s="7">
        <v>97005</v>
      </c>
    </row>
    <row r="2653" spans="1:15" x14ac:dyDescent="0.2">
      <c r="A2653">
        <v>541660459</v>
      </c>
      <c r="B2653" s="5">
        <v>760743764</v>
      </c>
      <c r="C2653" t="str">
        <f t="shared" si="123"/>
        <v>541660459_2015</v>
      </c>
      <c r="D2653" t="str">
        <f t="shared" si="124"/>
        <v>Alliance Defending Freedom_Law offices of Herbert Grey2015125906</v>
      </c>
      <c r="E2653" t="str">
        <f t="shared" si="125"/>
        <v>ProPublica</v>
      </c>
      <c r="F2653" t="s">
        <v>436</v>
      </c>
      <c r="G2653" t="s">
        <v>322</v>
      </c>
      <c r="H2653" t="s">
        <v>384</v>
      </c>
      <c r="I2653" s="1">
        <v>125906</v>
      </c>
      <c r="J2653">
        <v>2015</v>
      </c>
      <c r="K2653" t="s">
        <v>233</v>
      </c>
      <c r="M2653" t="s">
        <v>228</v>
      </c>
      <c r="N2653" t="s">
        <v>110</v>
      </c>
      <c r="O2653" s="7">
        <v>97005</v>
      </c>
    </row>
    <row r="2654" spans="1:15" x14ac:dyDescent="0.2">
      <c r="A2654">
        <v>541660459</v>
      </c>
      <c r="B2654" s="5">
        <v>760743764</v>
      </c>
      <c r="C2654" t="str">
        <f t="shared" si="123"/>
        <v>541660459_2016</v>
      </c>
      <c r="D2654" t="str">
        <f t="shared" si="124"/>
        <v>Alliance Defending Freedom_Law offices of Herbert Grey20169500</v>
      </c>
      <c r="E2654" t="str">
        <f t="shared" si="125"/>
        <v>ProPublica</v>
      </c>
      <c r="F2654" t="s">
        <v>436</v>
      </c>
      <c r="G2654" t="s">
        <v>322</v>
      </c>
      <c r="H2654" t="s">
        <v>384</v>
      </c>
      <c r="I2654" s="1">
        <v>9500</v>
      </c>
      <c r="J2654">
        <v>2016</v>
      </c>
      <c r="K2654" t="s">
        <v>252</v>
      </c>
      <c r="M2654" t="s">
        <v>228</v>
      </c>
      <c r="N2654" t="s">
        <v>110</v>
      </c>
      <c r="O2654" s="7">
        <v>97005</v>
      </c>
    </row>
    <row r="2655" spans="1:15" x14ac:dyDescent="0.2">
      <c r="A2655">
        <v>541660459</v>
      </c>
      <c r="B2655" s="5">
        <v>760743764</v>
      </c>
      <c r="C2655" t="str">
        <f t="shared" si="123"/>
        <v>541660459_2017</v>
      </c>
      <c r="D2655" t="str">
        <f t="shared" si="124"/>
        <v>Alliance Defending Freedom_Law offices of Herbert Grey20175722</v>
      </c>
      <c r="E2655" t="str">
        <f t="shared" si="125"/>
        <v>ProPublica</v>
      </c>
      <c r="F2655" t="s">
        <v>436</v>
      </c>
      <c r="G2655" t="s">
        <v>322</v>
      </c>
      <c r="H2655" t="s">
        <v>384</v>
      </c>
      <c r="I2655" s="1">
        <v>5722</v>
      </c>
      <c r="J2655">
        <v>2017</v>
      </c>
      <c r="K2655" t="s">
        <v>229</v>
      </c>
      <c r="M2655" t="s">
        <v>228</v>
      </c>
      <c r="N2655" t="s">
        <v>110</v>
      </c>
      <c r="O2655" s="7">
        <v>97005</v>
      </c>
    </row>
    <row r="2656" spans="1:15" x14ac:dyDescent="0.2">
      <c r="A2656">
        <v>541660459</v>
      </c>
      <c r="B2656" s="5">
        <v>760743764</v>
      </c>
      <c r="C2656" t="str">
        <f t="shared" si="123"/>
        <v>541660459_2018</v>
      </c>
      <c r="D2656" t="str">
        <f t="shared" si="124"/>
        <v>Alliance Defending Freedom_Law offices of Herbert Grey201891407</v>
      </c>
      <c r="E2656" t="str">
        <f t="shared" si="125"/>
        <v>ProPublica</v>
      </c>
      <c r="F2656" t="s">
        <v>436</v>
      </c>
      <c r="G2656" t="s">
        <v>322</v>
      </c>
      <c r="H2656" t="s">
        <v>384</v>
      </c>
      <c r="I2656" s="1">
        <v>91407</v>
      </c>
      <c r="J2656">
        <v>2018</v>
      </c>
      <c r="K2656" t="s">
        <v>7</v>
      </c>
      <c r="M2656" t="s">
        <v>169</v>
      </c>
      <c r="N2656" t="s">
        <v>110</v>
      </c>
      <c r="O2656" s="7">
        <v>97005</v>
      </c>
    </row>
    <row r="2657" spans="1:15" x14ac:dyDescent="0.2">
      <c r="A2657">
        <v>541660459</v>
      </c>
      <c r="B2657" s="5">
        <v>760743764</v>
      </c>
      <c r="C2657" t="str">
        <f t="shared" si="123"/>
        <v>541660459_2019</v>
      </c>
      <c r="D2657" t="str">
        <f t="shared" si="124"/>
        <v>Alliance Defending Freedom_Law offices of Herbert Grey201938500</v>
      </c>
      <c r="E2657" t="str">
        <f t="shared" si="125"/>
        <v>ProPublica</v>
      </c>
      <c r="F2657" t="s">
        <v>436</v>
      </c>
      <c r="G2657" t="s">
        <v>322</v>
      </c>
      <c r="H2657" t="s">
        <v>384</v>
      </c>
      <c r="I2657" s="1">
        <v>38500</v>
      </c>
      <c r="J2657">
        <v>2019</v>
      </c>
      <c r="K2657" t="s">
        <v>7</v>
      </c>
      <c r="M2657" t="s">
        <v>169</v>
      </c>
      <c r="N2657" t="s">
        <v>110</v>
      </c>
      <c r="O2657" s="7">
        <v>97005</v>
      </c>
    </row>
    <row r="2658" spans="1:15" x14ac:dyDescent="0.2">
      <c r="A2658">
        <v>541660459</v>
      </c>
      <c r="C2658" t="str">
        <f t="shared" si="123"/>
        <v>541660459_2011</v>
      </c>
      <c r="D2658" t="str">
        <f t="shared" si="124"/>
        <v>Alliance Defending Freedom_Law offices of John P Margand201120000</v>
      </c>
      <c r="E2658" t="str">
        <f t="shared" si="125"/>
        <v>CT</v>
      </c>
      <c r="F2658" t="s">
        <v>438</v>
      </c>
      <c r="G2658" t="s">
        <v>322</v>
      </c>
      <c r="H2658" t="s">
        <v>450</v>
      </c>
      <c r="I2658" s="1">
        <v>20000</v>
      </c>
      <c r="J2658">
        <v>2011</v>
      </c>
    </row>
    <row r="2659" spans="1:15" x14ac:dyDescent="0.2">
      <c r="A2659">
        <v>541660459</v>
      </c>
      <c r="B2659" s="5">
        <v>263065769</v>
      </c>
      <c r="C2659" t="str">
        <f t="shared" si="123"/>
        <v>541660459_2016</v>
      </c>
      <c r="D2659" t="str">
        <f t="shared" si="124"/>
        <v>Alliance Defending Freedom_Law offices of Jonathan R Whitehead LLC201620000</v>
      </c>
      <c r="E2659" t="str">
        <f t="shared" si="125"/>
        <v>ProPublica</v>
      </c>
      <c r="F2659" t="s">
        <v>436</v>
      </c>
      <c r="G2659" t="s">
        <v>322</v>
      </c>
      <c r="H2659" t="s">
        <v>392</v>
      </c>
      <c r="I2659" s="1">
        <v>20000</v>
      </c>
      <c r="J2659">
        <v>2016</v>
      </c>
      <c r="K2659" t="s">
        <v>239</v>
      </c>
      <c r="M2659" t="s">
        <v>254</v>
      </c>
      <c r="N2659" t="s">
        <v>198</v>
      </c>
      <c r="O2659" s="7">
        <v>64063</v>
      </c>
    </row>
    <row r="2660" spans="1:15" x14ac:dyDescent="0.2">
      <c r="A2660">
        <v>541660459</v>
      </c>
      <c r="C2660" t="str">
        <f t="shared" si="123"/>
        <v>541660459_2011</v>
      </c>
      <c r="D2660" t="str">
        <f t="shared" si="124"/>
        <v>Alliance Defending Freedom_Law offices of Lisa L Ledbetter20116000</v>
      </c>
      <c r="E2660" t="str">
        <f t="shared" si="125"/>
        <v>CT</v>
      </c>
      <c r="F2660" t="s">
        <v>438</v>
      </c>
      <c r="G2660" t="s">
        <v>322</v>
      </c>
      <c r="H2660" t="s">
        <v>451</v>
      </c>
      <c r="I2660" s="1">
        <v>6000</v>
      </c>
      <c r="J2660">
        <v>2011</v>
      </c>
    </row>
    <row r="2661" spans="1:15" x14ac:dyDescent="0.2">
      <c r="A2661">
        <v>541660459</v>
      </c>
      <c r="B2661" s="5">
        <v>810522383</v>
      </c>
      <c r="C2661" t="str">
        <f t="shared" si="123"/>
        <v>541660459_2015</v>
      </c>
      <c r="D2661" t="str">
        <f t="shared" si="124"/>
        <v>Alliance Defending Freedom_Law offices of Michael J San Souci201512520</v>
      </c>
      <c r="E2661" t="str">
        <f t="shared" si="125"/>
        <v>ProPublica</v>
      </c>
      <c r="F2661" t="s">
        <v>436</v>
      </c>
      <c r="G2661" t="s">
        <v>322</v>
      </c>
      <c r="H2661" t="s">
        <v>385</v>
      </c>
      <c r="I2661" s="1">
        <v>12520</v>
      </c>
      <c r="J2661">
        <v>2015</v>
      </c>
      <c r="K2661" t="s">
        <v>233</v>
      </c>
      <c r="M2661" t="s">
        <v>288</v>
      </c>
      <c r="N2661" t="s">
        <v>172</v>
      </c>
      <c r="O2661" s="7">
        <v>59718</v>
      </c>
    </row>
    <row r="2662" spans="1:15" x14ac:dyDescent="0.2">
      <c r="A2662">
        <v>541660459</v>
      </c>
      <c r="C2662" t="str">
        <f t="shared" si="123"/>
        <v>541660459_2009</v>
      </c>
      <c r="D2662" t="str">
        <f t="shared" si="124"/>
        <v>Alliance Defending Freedom_Liberty Institute200947500</v>
      </c>
      <c r="E2662" t="str">
        <f t="shared" si="125"/>
        <v>CT</v>
      </c>
      <c r="F2662" t="s">
        <v>438</v>
      </c>
      <c r="G2662" t="s">
        <v>322</v>
      </c>
      <c r="H2662" t="s">
        <v>483</v>
      </c>
      <c r="I2662" s="1">
        <v>47500</v>
      </c>
      <c r="J2662">
        <v>2009</v>
      </c>
    </row>
    <row r="2663" spans="1:15" x14ac:dyDescent="0.2">
      <c r="A2663">
        <v>541660459</v>
      </c>
      <c r="C2663" t="str">
        <f t="shared" si="123"/>
        <v>541660459_2007</v>
      </c>
      <c r="D2663" t="str">
        <f t="shared" si="124"/>
        <v>Alliance Defending Freedom_Liberty Legal Institute200788014</v>
      </c>
      <c r="E2663" t="str">
        <f t="shared" si="125"/>
        <v>CT</v>
      </c>
      <c r="F2663" t="s">
        <v>438</v>
      </c>
      <c r="G2663" t="s">
        <v>322</v>
      </c>
      <c r="H2663" t="s">
        <v>500</v>
      </c>
      <c r="I2663" s="1">
        <v>88014</v>
      </c>
      <c r="J2663">
        <v>2007</v>
      </c>
    </row>
    <row r="2664" spans="1:15" x14ac:dyDescent="0.2">
      <c r="A2664">
        <v>541660459</v>
      </c>
      <c r="C2664" t="str">
        <f t="shared" si="123"/>
        <v>541660459_2008</v>
      </c>
      <c r="D2664" t="str">
        <f t="shared" si="124"/>
        <v>Alliance Defending Freedom_Liberty Legal Institute200843174</v>
      </c>
      <c r="E2664" t="str">
        <f t="shared" si="125"/>
        <v>CT</v>
      </c>
      <c r="F2664" t="s">
        <v>438</v>
      </c>
      <c r="G2664" t="s">
        <v>322</v>
      </c>
      <c r="H2664" t="s">
        <v>500</v>
      </c>
      <c r="I2664" s="1">
        <v>43174</v>
      </c>
      <c r="J2664">
        <v>2008</v>
      </c>
    </row>
    <row r="2665" spans="1:15" x14ac:dyDescent="0.2">
      <c r="A2665">
        <v>541660459</v>
      </c>
      <c r="B2665" s="5">
        <v>314888420</v>
      </c>
      <c r="C2665" t="str">
        <f t="shared" si="123"/>
        <v>541660459_2014</v>
      </c>
      <c r="D2665" t="str">
        <f t="shared" si="124"/>
        <v>Alliance Defending Freedom_Liberty University School of Law201410000</v>
      </c>
      <c r="E2665" t="str">
        <f t="shared" si="125"/>
        <v>ProPublica</v>
      </c>
      <c r="F2665" t="s">
        <v>436</v>
      </c>
      <c r="G2665" t="s">
        <v>322</v>
      </c>
      <c r="H2665" t="s">
        <v>386</v>
      </c>
      <c r="I2665" s="1">
        <v>10000</v>
      </c>
      <c r="J2665">
        <v>2014</v>
      </c>
      <c r="K2665" t="s">
        <v>218</v>
      </c>
      <c r="M2665" t="s">
        <v>289</v>
      </c>
      <c r="N2665" t="s">
        <v>251</v>
      </c>
      <c r="O2665" s="7">
        <v>44149</v>
      </c>
    </row>
    <row r="2666" spans="1:15" x14ac:dyDescent="0.2">
      <c r="A2666">
        <v>541660459</v>
      </c>
      <c r="B2666" s="5">
        <v>314888420</v>
      </c>
      <c r="C2666" t="str">
        <f t="shared" si="123"/>
        <v>541660459_2015</v>
      </c>
      <c r="D2666" t="str">
        <f t="shared" si="124"/>
        <v>Alliance Defending Freedom_Liberty University School of Law20155000</v>
      </c>
      <c r="E2666" t="str">
        <f t="shared" si="125"/>
        <v>ProPublica</v>
      </c>
      <c r="F2666" t="s">
        <v>436</v>
      </c>
      <c r="G2666" t="s">
        <v>322</v>
      </c>
      <c r="H2666" t="s">
        <v>386</v>
      </c>
      <c r="I2666" s="1">
        <v>5000</v>
      </c>
      <c r="J2666">
        <v>2015</v>
      </c>
      <c r="K2666" t="s">
        <v>218</v>
      </c>
      <c r="M2666" t="s">
        <v>289</v>
      </c>
      <c r="N2666" t="s">
        <v>251</v>
      </c>
      <c r="O2666" s="7">
        <v>44149</v>
      </c>
    </row>
    <row r="2667" spans="1:15" x14ac:dyDescent="0.2">
      <c r="A2667">
        <v>541660459</v>
      </c>
      <c r="B2667" s="5">
        <v>911045987</v>
      </c>
      <c r="C2667" t="str">
        <f t="shared" si="123"/>
        <v>541660459_2015</v>
      </c>
      <c r="D2667" t="str">
        <f t="shared" si="124"/>
        <v>Alliance Defending Freedom_Liebler Connor Berry &amp; St Hilaire201516150</v>
      </c>
      <c r="E2667" t="str">
        <f t="shared" si="125"/>
        <v>ProPublica</v>
      </c>
      <c r="F2667" t="s">
        <v>436</v>
      </c>
      <c r="G2667" t="s">
        <v>322</v>
      </c>
      <c r="H2667" t="s">
        <v>327</v>
      </c>
      <c r="I2667" s="1">
        <v>16150</v>
      </c>
      <c r="J2667">
        <v>2015</v>
      </c>
      <c r="K2667" t="s">
        <v>233</v>
      </c>
      <c r="M2667" t="s">
        <v>219</v>
      </c>
      <c r="N2667" t="s">
        <v>28</v>
      </c>
      <c r="O2667" s="7">
        <v>99336</v>
      </c>
    </row>
    <row r="2668" spans="1:15" x14ac:dyDescent="0.2">
      <c r="A2668">
        <v>541660459</v>
      </c>
      <c r="B2668" s="5">
        <v>911045987</v>
      </c>
      <c r="C2668" t="str">
        <f t="shared" si="123"/>
        <v>541660459_2017</v>
      </c>
      <c r="D2668" t="str">
        <f t="shared" si="124"/>
        <v>Alliance Defending Freedom_Liebler Connor Berry &amp; St Hilaire201713850</v>
      </c>
      <c r="E2668" t="str">
        <f t="shared" si="125"/>
        <v>ProPublica</v>
      </c>
      <c r="F2668" t="s">
        <v>436</v>
      </c>
      <c r="G2668" t="s">
        <v>322</v>
      </c>
      <c r="H2668" t="s">
        <v>327</v>
      </c>
      <c r="I2668" s="1">
        <v>13850</v>
      </c>
      <c r="J2668">
        <v>2017</v>
      </c>
      <c r="K2668" t="s">
        <v>218</v>
      </c>
      <c r="M2668" t="s">
        <v>219</v>
      </c>
      <c r="N2668" t="s">
        <v>28</v>
      </c>
      <c r="O2668" s="7">
        <v>99336</v>
      </c>
    </row>
    <row r="2669" spans="1:15" x14ac:dyDescent="0.2">
      <c r="A2669">
        <v>541660459</v>
      </c>
      <c r="C2669" t="str">
        <f t="shared" si="123"/>
        <v>541660459_2007</v>
      </c>
      <c r="D2669" t="str">
        <f t="shared" si="124"/>
        <v>Alliance Defending Freedom_Life Legal Defense Foundation200720925</v>
      </c>
      <c r="E2669" t="str">
        <f t="shared" si="125"/>
        <v>CT</v>
      </c>
      <c r="F2669" t="s">
        <v>438</v>
      </c>
      <c r="G2669" t="s">
        <v>322</v>
      </c>
      <c r="H2669" t="s">
        <v>330</v>
      </c>
      <c r="I2669" s="1">
        <v>20925</v>
      </c>
      <c r="J2669">
        <v>2007</v>
      </c>
    </row>
    <row r="2670" spans="1:15" x14ac:dyDescent="0.2">
      <c r="A2670">
        <v>541660459</v>
      </c>
      <c r="C2670" t="str">
        <f t="shared" si="123"/>
        <v>541660459_2008</v>
      </c>
      <c r="D2670" t="str">
        <f t="shared" si="124"/>
        <v>Alliance Defending Freedom_Life Legal Defense Foundation200815325</v>
      </c>
      <c r="E2670" t="str">
        <f t="shared" si="125"/>
        <v>CT</v>
      </c>
      <c r="F2670" t="s">
        <v>438</v>
      </c>
      <c r="G2670" t="s">
        <v>322</v>
      </c>
      <c r="H2670" t="s">
        <v>330</v>
      </c>
      <c r="I2670" s="1">
        <v>15325</v>
      </c>
      <c r="J2670">
        <v>2008</v>
      </c>
    </row>
    <row r="2671" spans="1:15" x14ac:dyDescent="0.2">
      <c r="A2671">
        <v>541660459</v>
      </c>
      <c r="C2671" t="str">
        <f t="shared" si="123"/>
        <v>541660459_2010</v>
      </c>
      <c r="D2671" t="str">
        <f t="shared" si="124"/>
        <v>Alliance Defending Freedom_Life Legal Defense Foundation20107130</v>
      </c>
      <c r="E2671" t="str">
        <f t="shared" si="125"/>
        <v>CT</v>
      </c>
      <c r="F2671" t="s">
        <v>438</v>
      </c>
      <c r="G2671" t="s">
        <v>322</v>
      </c>
      <c r="H2671" t="s">
        <v>330</v>
      </c>
      <c r="I2671" s="1">
        <v>7130</v>
      </c>
      <c r="J2671">
        <v>2010</v>
      </c>
    </row>
    <row r="2672" spans="1:15" x14ac:dyDescent="0.2">
      <c r="A2672">
        <v>541660459</v>
      </c>
      <c r="B2672" s="5">
        <v>680191488</v>
      </c>
      <c r="C2672" t="str">
        <f t="shared" si="123"/>
        <v>541660459_2016</v>
      </c>
      <c r="D2672" t="str">
        <f t="shared" si="124"/>
        <v>Alliance Defending Freedom_Life Legal Defense Foundation201620000</v>
      </c>
      <c r="E2672" t="str">
        <f t="shared" si="125"/>
        <v>ProPublica</v>
      </c>
      <c r="F2672" t="s">
        <v>436</v>
      </c>
      <c r="G2672" t="s">
        <v>322</v>
      </c>
      <c r="H2672" t="s">
        <v>330</v>
      </c>
      <c r="I2672" s="1">
        <v>20000</v>
      </c>
      <c r="J2672">
        <v>2016</v>
      </c>
      <c r="K2672" t="s">
        <v>256</v>
      </c>
      <c r="M2672" t="s">
        <v>255</v>
      </c>
      <c r="N2672" t="s">
        <v>105</v>
      </c>
      <c r="O2672" s="7">
        <v>94558</v>
      </c>
    </row>
    <row r="2673" spans="1:15" x14ac:dyDescent="0.2">
      <c r="A2673">
        <v>541660459</v>
      </c>
      <c r="B2673" s="5">
        <v>421764425</v>
      </c>
      <c r="C2673" t="str">
        <f t="shared" si="123"/>
        <v>541660459_2022</v>
      </c>
      <c r="D2673" t="str">
        <f t="shared" si="124"/>
        <v>Alliance Defending Freedom_Live Action202225000</v>
      </c>
      <c r="E2673" t="str">
        <f t="shared" si="125"/>
        <v>ProPublica</v>
      </c>
      <c r="F2673" t="s">
        <v>436</v>
      </c>
      <c r="G2673" t="s">
        <v>322</v>
      </c>
      <c r="H2673" t="s">
        <v>89</v>
      </c>
      <c r="I2673" s="1">
        <v>25000</v>
      </c>
      <c r="J2673">
        <v>2022</v>
      </c>
      <c r="K2673" t="s">
        <v>3</v>
      </c>
      <c r="M2673" t="s">
        <v>90</v>
      </c>
      <c r="N2673" t="s">
        <v>10</v>
      </c>
      <c r="O2673" s="7">
        <v>22201</v>
      </c>
    </row>
    <row r="2674" spans="1:15" x14ac:dyDescent="0.2">
      <c r="A2674">
        <v>541660459</v>
      </c>
      <c r="C2674" t="str">
        <f t="shared" si="123"/>
        <v>541660459_2010</v>
      </c>
      <c r="D2674" t="str">
        <f t="shared" si="124"/>
        <v>Alliance Defending Freedom_Living Word Bible Camp201012541</v>
      </c>
      <c r="E2674" t="str">
        <f t="shared" si="125"/>
        <v>CT</v>
      </c>
      <c r="F2674" t="s">
        <v>438</v>
      </c>
      <c r="G2674" t="s">
        <v>322</v>
      </c>
      <c r="H2674" t="s">
        <v>467</v>
      </c>
      <c r="I2674" s="1">
        <v>12541</v>
      </c>
      <c r="J2674">
        <v>2010</v>
      </c>
    </row>
    <row r="2675" spans="1:15" x14ac:dyDescent="0.2">
      <c r="A2675">
        <v>541660459</v>
      </c>
      <c r="B2675" s="5">
        <v>721416555</v>
      </c>
      <c r="C2675" t="str">
        <f t="shared" si="123"/>
        <v>541660459_2015</v>
      </c>
      <c r="D2675" t="str">
        <f t="shared" si="124"/>
        <v>Alliance Defending Freedom_Louisiana Family forum201533000</v>
      </c>
      <c r="E2675" t="str">
        <f t="shared" si="125"/>
        <v>ProPublica</v>
      </c>
      <c r="F2675" t="s">
        <v>436</v>
      </c>
      <c r="G2675" t="s">
        <v>322</v>
      </c>
      <c r="H2675" t="s">
        <v>369</v>
      </c>
      <c r="I2675" s="1">
        <v>33000</v>
      </c>
      <c r="J2675">
        <v>2015</v>
      </c>
      <c r="K2675" t="s">
        <v>233</v>
      </c>
      <c r="M2675" t="s">
        <v>290</v>
      </c>
      <c r="N2675" t="s">
        <v>52</v>
      </c>
      <c r="O2675" s="7">
        <v>70802</v>
      </c>
    </row>
    <row r="2676" spans="1:15" x14ac:dyDescent="0.2">
      <c r="A2676">
        <v>541660459</v>
      </c>
      <c r="B2676" s="5">
        <v>860641342</v>
      </c>
      <c r="C2676" t="str">
        <f t="shared" si="123"/>
        <v>541660459_2017</v>
      </c>
      <c r="D2676" t="str">
        <f t="shared" si="124"/>
        <v>Alliance Defending Freedom_Margrave Celmins20178430</v>
      </c>
      <c r="E2676" t="str">
        <f t="shared" si="125"/>
        <v>ProPublica</v>
      </c>
      <c r="F2676" t="s">
        <v>436</v>
      </c>
      <c r="G2676" t="s">
        <v>322</v>
      </c>
      <c r="H2676" t="s">
        <v>328</v>
      </c>
      <c r="I2676" s="1">
        <v>8430</v>
      </c>
      <c r="J2676">
        <v>2017</v>
      </c>
      <c r="K2676" t="s">
        <v>215</v>
      </c>
      <c r="M2676" t="s">
        <v>227</v>
      </c>
      <c r="N2676" t="s">
        <v>16</v>
      </c>
      <c r="O2676" s="7">
        <v>85250</v>
      </c>
    </row>
    <row r="2677" spans="1:15" x14ac:dyDescent="0.2">
      <c r="A2677">
        <v>541660459</v>
      </c>
      <c r="C2677" t="str">
        <f t="shared" si="123"/>
        <v>541660459_2009</v>
      </c>
      <c r="D2677" t="str">
        <f t="shared" si="124"/>
        <v>Alliance Defending Freedom_Marriage Law Foundation20095805</v>
      </c>
      <c r="E2677" t="str">
        <f t="shared" si="125"/>
        <v>CT</v>
      </c>
      <c r="F2677" t="s">
        <v>438</v>
      </c>
      <c r="G2677" t="s">
        <v>322</v>
      </c>
      <c r="H2677" t="s">
        <v>484</v>
      </c>
      <c r="I2677" s="1">
        <v>5805</v>
      </c>
      <c r="J2677">
        <v>2009</v>
      </c>
    </row>
    <row r="2678" spans="1:15" x14ac:dyDescent="0.2">
      <c r="A2678">
        <v>541660459</v>
      </c>
      <c r="B2678" s="5">
        <v>860089731</v>
      </c>
      <c r="C2678" t="str">
        <f t="shared" si="123"/>
        <v>541660459_2021</v>
      </c>
      <c r="D2678" t="str">
        <f t="shared" si="124"/>
        <v>Alliance Defending Freedom_Martin Law &amp; Mediation PLLC20217950</v>
      </c>
      <c r="E2678" t="str">
        <f t="shared" si="125"/>
        <v>ProPublica</v>
      </c>
      <c r="F2678" t="s">
        <v>436</v>
      </c>
      <c r="G2678" t="s">
        <v>322</v>
      </c>
      <c r="H2678" t="s">
        <v>113</v>
      </c>
      <c r="I2678" s="1">
        <v>7950</v>
      </c>
      <c r="J2678">
        <v>2021</v>
      </c>
      <c r="K2678" t="s">
        <v>7</v>
      </c>
      <c r="M2678" t="s">
        <v>15</v>
      </c>
      <c r="N2678" t="s">
        <v>16</v>
      </c>
      <c r="O2678" s="7">
        <v>85016</v>
      </c>
    </row>
    <row r="2679" spans="1:15" x14ac:dyDescent="0.2">
      <c r="A2679">
        <v>541660459</v>
      </c>
      <c r="C2679" t="str">
        <f t="shared" si="123"/>
        <v>541660459_2007</v>
      </c>
      <c r="D2679" t="str">
        <f t="shared" si="124"/>
        <v>Alliance Defending Freedom_Massachusetts Family Institute200721000</v>
      </c>
      <c r="E2679" t="str">
        <f t="shared" si="125"/>
        <v>CT</v>
      </c>
      <c r="F2679" t="s">
        <v>438</v>
      </c>
      <c r="G2679" t="s">
        <v>322</v>
      </c>
      <c r="H2679" t="s">
        <v>485</v>
      </c>
      <c r="I2679" s="1">
        <v>21000</v>
      </c>
      <c r="J2679">
        <v>2007</v>
      </c>
    </row>
    <row r="2680" spans="1:15" x14ac:dyDescent="0.2">
      <c r="A2680">
        <v>541660459</v>
      </c>
      <c r="C2680" t="str">
        <f t="shared" si="123"/>
        <v>541660459_2009</v>
      </c>
      <c r="D2680" t="str">
        <f t="shared" si="124"/>
        <v>Alliance Defending Freedom_Massachusetts Family Institute20096955</v>
      </c>
      <c r="E2680" t="str">
        <f t="shared" si="125"/>
        <v>CT</v>
      </c>
      <c r="F2680" t="s">
        <v>438</v>
      </c>
      <c r="G2680" t="s">
        <v>322</v>
      </c>
      <c r="H2680" t="s">
        <v>485</v>
      </c>
      <c r="I2680" s="1">
        <v>6955</v>
      </c>
      <c r="J2680">
        <v>2009</v>
      </c>
    </row>
    <row r="2681" spans="1:15" x14ac:dyDescent="0.2">
      <c r="A2681">
        <v>541660459</v>
      </c>
      <c r="C2681" t="str">
        <f t="shared" si="123"/>
        <v>541660459_2010</v>
      </c>
      <c r="D2681" t="str">
        <f t="shared" si="124"/>
        <v>Alliance Defending Freedom_Mauck &amp; Baker LLC2010124051</v>
      </c>
      <c r="E2681" t="str">
        <f t="shared" si="125"/>
        <v>CT</v>
      </c>
      <c r="F2681" t="s">
        <v>438</v>
      </c>
      <c r="G2681" t="s">
        <v>322</v>
      </c>
      <c r="H2681" t="s">
        <v>42</v>
      </c>
      <c r="I2681" s="1">
        <v>124051</v>
      </c>
      <c r="J2681">
        <v>2010</v>
      </c>
    </row>
    <row r="2682" spans="1:15" x14ac:dyDescent="0.2">
      <c r="A2682">
        <v>541660459</v>
      </c>
      <c r="C2682" t="str">
        <f t="shared" si="123"/>
        <v>541660459_2011</v>
      </c>
      <c r="D2682" t="str">
        <f t="shared" si="124"/>
        <v>Alliance Defending Freedom_Mauck &amp; Baker LLC2011163515</v>
      </c>
      <c r="E2682" t="str">
        <f t="shared" si="125"/>
        <v>CT</v>
      </c>
      <c r="F2682" t="s">
        <v>438</v>
      </c>
      <c r="G2682" t="s">
        <v>322</v>
      </c>
      <c r="H2682" t="s">
        <v>42</v>
      </c>
      <c r="I2682" s="1">
        <v>163515</v>
      </c>
      <c r="J2682">
        <v>2011</v>
      </c>
    </row>
    <row r="2683" spans="1:15" x14ac:dyDescent="0.2">
      <c r="A2683">
        <v>541660459</v>
      </c>
      <c r="B2683"/>
      <c r="C2683" t="str">
        <f t="shared" si="123"/>
        <v>541660459_2012</v>
      </c>
      <c r="D2683" t="str">
        <f t="shared" si="124"/>
        <v>Alliance Defending Freedom_Mauck &amp; Baker LLC201275032</v>
      </c>
      <c r="E2683" t="str">
        <f t="shared" si="125"/>
        <v>CT</v>
      </c>
      <c r="F2683" t="s">
        <v>438</v>
      </c>
      <c r="G2683" t="s">
        <v>322</v>
      </c>
      <c r="H2683" t="s">
        <v>42</v>
      </c>
      <c r="I2683" s="1">
        <v>75032</v>
      </c>
      <c r="J2683">
        <v>2012</v>
      </c>
      <c r="O2683"/>
    </row>
    <row r="2684" spans="1:15" x14ac:dyDescent="0.2">
      <c r="A2684">
        <v>541660459</v>
      </c>
      <c r="B2684" s="5">
        <v>364394768</v>
      </c>
      <c r="C2684" t="str">
        <f t="shared" si="123"/>
        <v>541660459_2013</v>
      </c>
      <c r="D2684" t="str">
        <f t="shared" si="124"/>
        <v>Alliance Defending Freedom_Mauck &amp; Baker LLC201375032</v>
      </c>
      <c r="E2684" t="str">
        <f t="shared" si="125"/>
        <v>ProPublica</v>
      </c>
      <c r="F2684" t="s">
        <v>436</v>
      </c>
      <c r="G2684" t="s">
        <v>322</v>
      </c>
      <c r="H2684" t="s">
        <v>42</v>
      </c>
      <c r="I2684" s="1">
        <v>75032</v>
      </c>
      <c r="J2684">
        <v>2013</v>
      </c>
      <c r="K2684" t="s">
        <v>304</v>
      </c>
      <c r="M2684" t="s">
        <v>201</v>
      </c>
      <c r="N2684" t="s">
        <v>44</v>
      </c>
      <c r="O2684" s="7">
        <v>60602</v>
      </c>
    </row>
    <row r="2685" spans="1:15" x14ac:dyDescent="0.2">
      <c r="A2685">
        <v>541660459</v>
      </c>
      <c r="B2685" s="5">
        <v>364394768</v>
      </c>
      <c r="C2685" t="str">
        <f t="shared" si="123"/>
        <v>541660459_2014</v>
      </c>
      <c r="D2685" t="str">
        <f t="shared" si="124"/>
        <v>Alliance Defending Freedom_Mauck &amp; Baker LLC201413642</v>
      </c>
      <c r="E2685" t="str">
        <f t="shared" si="125"/>
        <v>ProPublica</v>
      </c>
      <c r="F2685" t="s">
        <v>436</v>
      </c>
      <c r="G2685" t="s">
        <v>322</v>
      </c>
      <c r="H2685" t="s">
        <v>42</v>
      </c>
      <c r="I2685" s="1">
        <v>13642</v>
      </c>
      <c r="J2685">
        <v>2014</v>
      </c>
      <c r="K2685" t="s">
        <v>210</v>
      </c>
      <c r="M2685" t="s">
        <v>201</v>
      </c>
      <c r="N2685" t="s">
        <v>44</v>
      </c>
      <c r="O2685" s="7">
        <v>60602</v>
      </c>
    </row>
    <row r="2686" spans="1:15" x14ac:dyDescent="0.2">
      <c r="A2686">
        <v>541660459</v>
      </c>
      <c r="B2686" s="5">
        <v>364394768</v>
      </c>
      <c r="C2686" t="str">
        <f t="shared" si="123"/>
        <v>541660459_2015</v>
      </c>
      <c r="D2686" t="str">
        <f t="shared" si="124"/>
        <v>Alliance Defending Freedom_Mauck &amp; Baker LLC201555411</v>
      </c>
      <c r="E2686" t="str">
        <f t="shared" si="125"/>
        <v>ProPublica</v>
      </c>
      <c r="F2686" t="s">
        <v>436</v>
      </c>
      <c r="G2686" t="s">
        <v>322</v>
      </c>
      <c r="H2686" t="s">
        <v>42</v>
      </c>
      <c r="I2686" s="1">
        <v>55411</v>
      </c>
      <c r="J2686">
        <v>2015</v>
      </c>
      <c r="K2686" t="s">
        <v>239</v>
      </c>
      <c r="M2686" t="s">
        <v>201</v>
      </c>
      <c r="N2686" t="s">
        <v>44</v>
      </c>
      <c r="O2686" s="7">
        <v>60602</v>
      </c>
    </row>
    <row r="2687" spans="1:15" x14ac:dyDescent="0.2">
      <c r="A2687">
        <v>541660459</v>
      </c>
      <c r="B2687" s="5">
        <v>364394768</v>
      </c>
      <c r="C2687" t="str">
        <f t="shared" si="123"/>
        <v>541660459_2016</v>
      </c>
      <c r="D2687" t="str">
        <f t="shared" si="124"/>
        <v>Alliance Defending Freedom_Mauck &amp; Baker LLC201674089</v>
      </c>
      <c r="E2687" t="str">
        <f t="shared" si="125"/>
        <v>ProPublica</v>
      </c>
      <c r="F2687" t="s">
        <v>436</v>
      </c>
      <c r="G2687" t="s">
        <v>322</v>
      </c>
      <c r="H2687" t="s">
        <v>42</v>
      </c>
      <c r="I2687" s="1">
        <v>74089</v>
      </c>
      <c r="J2687">
        <v>2016</v>
      </c>
      <c r="K2687" t="s">
        <v>239</v>
      </c>
      <c r="M2687" t="s">
        <v>201</v>
      </c>
      <c r="N2687" t="s">
        <v>44</v>
      </c>
      <c r="O2687" s="7">
        <v>60602</v>
      </c>
    </row>
    <row r="2688" spans="1:15" x14ac:dyDescent="0.2">
      <c r="A2688">
        <v>541660459</v>
      </c>
      <c r="B2688" s="5">
        <v>364394768</v>
      </c>
      <c r="C2688" t="str">
        <f t="shared" si="123"/>
        <v>541660459_2017</v>
      </c>
      <c r="D2688" t="str">
        <f t="shared" si="124"/>
        <v>Alliance Defending Freedom_Mauck &amp; Baker LLC201798100</v>
      </c>
      <c r="E2688" t="str">
        <f t="shared" si="125"/>
        <v>ProPublica</v>
      </c>
      <c r="F2688" t="s">
        <v>436</v>
      </c>
      <c r="G2688" t="s">
        <v>322</v>
      </c>
      <c r="H2688" t="s">
        <v>42</v>
      </c>
      <c r="I2688" s="1">
        <v>98100</v>
      </c>
      <c r="J2688">
        <v>2017</v>
      </c>
      <c r="K2688" t="s">
        <v>204</v>
      </c>
      <c r="M2688" t="s">
        <v>201</v>
      </c>
      <c r="N2688" t="s">
        <v>44</v>
      </c>
      <c r="O2688" s="7">
        <v>60602</v>
      </c>
    </row>
    <row r="2689" spans="1:15" x14ac:dyDescent="0.2">
      <c r="A2689">
        <v>541660459</v>
      </c>
      <c r="B2689" s="5">
        <v>364394768</v>
      </c>
      <c r="C2689" t="str">
        <f t="shared" si="123"/>
        <v>541660459_2018</v>
      </c>
      <c r="D2689" t="str">
        <f t="shared" si="124"/>
        <v>Alliance Defending Freedom_Mauck &amp; Baker LLC201844131</v>
      </c>
      <c r="E2689" t="str">
        <f t="shared" si="125"/>
        <v>ProPublica</v>
      </c>
      <c r="F2689" t="s">
        <v>436</v>
      </c>
      <c r="G2689" t="s">
        <v>322</v>
      </c>
      <c r="H2689" t="s">
        <v>42</v>
      </c>
      <c r="I2689" s="1">
        <v>44131</v>
      </c>
      <c r="J2689">
        <v>2018</v>
      </c>
      <c r="K2689" t="s">
        <v>193</v>
      </c>
      <c r="M2689" t="s">
        <v>43</v>
      </c>
      <c r="N2689" t="s">
        <v>44</v>
      </c>
      <c r="O2689" s="7">
        <v>60602</v>
      </c>
    </row>
    <row r="2690" spans="1:15" x14ac:dyDescent="0.2">
      <c r="A2690">
        <v>541660459</v>
      </c>
      <c r="B2690" s="5">
        <v>364394768</v>
      </c>
      <c r="C2690" t="str">
        <f t="shared" ref="C2690:C2753" si="126">_xlfn.CONCAT(A2690,"_",J2690)</f>
        <v>541660459_2019</v>
      </c>
      <c r="D2690" t="str">
        <f t="shared" ref="D2690:D2753" si="127">_xlfn.CONCAT(G2690,"_",H2690,J2690,I2690)</f>
        <v>Alliance Defending Freedom_Mauck &amp; Baker LLC201990496</v>
      </c>
      <c r="E2690" t="str">
        <f t="shared" ref="E2690:E2753" si="128">IF(ISNUMBER(SEARCH("Conservative",F2690)),"CT",IF(ISNUMBER(SEARCH("Propublica",F2690)),"ProPublica","990"))</f>
        <v>ProPublica</v>
      </c>
      <c r="F2690" t="s">
        <v>436</v>
      </c>
      <c r="G2690" t="s">
        <v>322</v>
      </c>
      <c r="H2690" t="s">
        <v>42</v>
      </c>
      <c r="I2690" s="1">
        <v>90496</v>
      </c>
      <c r="J2690">
        <v>2019</v>
      </c>
      <c r="K2690" t="s">
        <v>156</v>
      </c>
      <c r="M2690" t="s">
        <v>43</v>
      </c>
      <c r="N2690" t="s">
        <v>44</v>
      </c>
      <c r="O2690" s="7">
        <v>60602</v>
      </c>
    </row>
    <row r="2691" spans="1:15" x14ac:dyDescent="0.2">
      <c r="A2691">
        <v>541660459</v>
      </c>
      <c r="B2691" s="5">
        <v>364394768</v>
      </c>
      <c r="C2691" t="str">
        <f t="shared" si="126"/>
        <v>541660459_2020</v>
      </c>
      <c r="D2691" t="str">
        <f t="shared" si="127"/>
        <v>Alliance Defending Freedom_Mauck &amp; Baker LLC202030299</v>
      </c>
      <c r="E2691" t="str">
        <f t="shared" si="128"/>
        <v>ProPublica</v>
      </c>
      <c r="F2691" t="s">
        <v>436</v>
      </c>
      <c r="G2691" t="s">
        <v>322</v>
      </c>
      <c r="H2691" t="s">
        <v>42</v>
      </c>
      <c r="I2691" s="1">
        <v>30299</v>
      </c>
      <c r="J2691">
        <v>2020</v>
      </c>
      <c r="K2691" t="s">
        <v>141</v>
      </c>
      <c r="M2691" t="s">
        <v>43</v>
      </c>
      <c r="N2691" t="s">
        <v>44</v>
      </c>
      <c r="O2691" s="7">
        <v>60602</v>
      </c>
    </row>
    <row r="2692" spans="1:15" x14ac:dyDescent="0.2">
      <c r="A2692">
        <v>541660459</v>
      </c>
      <c r="B2692" s="5">
        <v>364394768</v>
      </c>
      <c r="C2692" t="str">
        <f t="shared" si="126"/>
        <v>541660459_2021</v>
      </c>
      <c r="D2692" t="str">
        <f t="shared" si="127"/>
        <v>Alliance Defending Freedom_Mauck &amp; Baker LLC202154560</v>
      </c>
      <c r="E2692" t="str">
        <f t="shared" si="128"/>
        <v>ProPublica</v>
      </c>
      <c r="F2692" t="s">
        <v>436</v>
      </c>
      <c r="G2692" t="s">
        <v>322</v>
      </c>
      <c r="H2692" t="s">
        <v>42</v>
      </c>
      <c r="I2692" s="1">
        <v>54560</v>
      </c>
      <c r="J2692">
        <v>2021</v>
      </c>
      <c r="K2692" t="s">
        <v>112</v>
      </c>
      <c r="M2692" t="s">
        <v>43</v>
      </c>
      <c r="N2692" t="s">
        <v>44</v>
      </c>
      <c r="O2692" s="7">
        <v>60602</v>
      </c>
    </row>
    <row r="2693" spans="1:15" x14ac:dyDescent="0.2">
      <c r="A2693">
        <v>541660459</v>
      </c>
      <c r="B2693" s="5">
        <v>364394768</v>
      </c>
      <c r="C2693" t="str">
        <f t="shared" si="126"/>
        <v>541660459_2022</v>
      </c>
      <c r="D2693" t="str">
        <f t="shared" si="127"/>
        <v>Alliance Defending Freedom_Mauck &amp; Baker LLC202225000</v>
      </c>
      <c r="E2693" t="str">
        <f t="shared" si="128"/>
        <v>ProPublica</v>
      </c>
      <c r="F2693" t="s">
        <v>436</v>
      </c>
      <c r="G2693" t="s">
        <v>322</v>
      </c>
      <c r="H2693" t="s">
        <v>42</v>
      </c>
      <c r="I2693" s="1">
        <v>25000</v>
      </c>
      <c r="J2693">
        <v>2022</v>
      </c>
      <c r="K2693" t="s">
        <v>7</v>
      </c>
      <c r="M2693" t="s">
        <v>43</v>
      </c>
      <c r="N2693" t="s">
        <v>44</v>
      </c>
      <c r="O2693" s="7">
        <v>60602</v>
      </c>
    </row>
    <row r="2694" spans="1:15" x14ac:dyDescent="0.2">
      <c r="A2694">
        <v>541660459</v>
      </c>
      <c r="B2694" s="5">
        <v>364394768</v>
      </c>
      <c r="C2694" t="str">
        <f t="shared" si="126"/>
        <v>541660459_2023</v>
      </c>
      <c r="D2694" t="str">
        <f t="shared" si="127"/>
        <v>Alliance Defending Freedom_Mauck &amp; Baker LLC202331760</v>
      </c>
      <c r="E2694" t="str">
        <f t="shared" si="128"/>
        <v>ProPublica</v>
      </c>
      <c r="F2694" t="s">
        <v>436</v>
      </c>
      <c r="G2694" t="s">
        <v>322</v>
      </c>
      <c r="H2694" t="s">
        <v>42</v>
      </c>
      <c r="I2694" s="1">
        <v>31760</v>
      </c>
      <c r="J2694">
        <v>2023</v>
      </c>
      <c r="K2694" t="s">
        <v>7</v>
      </c>
      <c r="M2694" t="s">
        <v>43</v>
      </c>
      <c r="N2694" t="s">
        <v>44</v>
      </c>
      <c r="O2694" s="7">
        <v>60602</v>
      </c>
    </row>
    <row r="2695" spans="1:15" x14ac:dyDescent="0.2">
      <c r="A2695">
        <v>541660459</v>
      </c>
      <c r="C2695" t="str">
        <f t="shared" si="126"/>
        <v>541660459_2010</v>
      </c>
      <c r="D2695" t="str">
        <f t="shared" si="127"/>
        <v>Alliance Defending Freedom_McCarthy &amp; Jennerich201013006</v>
      </c>
      <c r="E2695" t="str">
        <f t="shared" si="128"/>
        <v>CT</v>
      </c>
      <c r="F2695" t="s">
        <v>438</v>
      </c>
      <c r="G2695" t="s">
        <v>322</v>
      </c>
      <c r="H2695" t="s">
        <v>468</v>
      </c>
      <c r="I2695" s="1">
        <v>13006</v>
      </c>
      <c r="J2695">
        <v>2010</v>
      </c>
    </row>
    <row r="2696" spans="1:15" x14ac:dyDescent="0.2">
      <c r="A2696">
        <v>541660459</v>
      </c>
      <c r="B2696" s="5">
        <v>541134418</v>
      </c>
      <c r="C2696" t="str">
        <f t="shared" si="126"/>
        <v>541660459_2020</v>
      </c>
      <c r="D2696" t="str">
        <f t="shared" si="127"/>
        <v>Alliance Defending Freedom_McKenry Dancigers Dawson PC20205409</v>
      </c>
      <c r="E2696" t="str">
        <f t="shared" si="128"/>
        <v>ProPublica</v>
      </c>
      <c r="F2696" t="s">
        <v>436</v>
      </c>
      <c r="G2696" t="s">
        <v>322</v>
      </c>
      <c r="H2696" t="s">
        <v>91</v>
      </c>
      <c r="I2696" s="1">
        <v>5409</v>
      </c>
      <c r="J2696">
        <v>2020</v>
      </c>
      <c r="K2696" t="s">
        <v>7</v>
      </c>
      <c r="M2696" t="s">
        <v>92</v>
      </c>
      <c r="N2696" t="s">
        <v>10</v>
      </c>
      <c r="O2696" s="7">
        <v>23462</v>
      </c>
    </row>
    <row r="2697" spans="1:15" x14ac:dyDescent="0.2">
      <c r="A2697">
        <v>541660459</v>
      </c>
      <c r="B2697" s="5">
        <v>541134418</v>
      </c>
      <c r="C2697" t="str">
        <f t="shared" si="126"/>
        <v>541660459_2021</v>
      </c>
      <c r="D2697" t="str">
        <f t="shared" si="127"/>
        <v>Alliance Defending Freedom_McKenry Dancigers Dawson PC202116350</v>
      </c>
      <c r="E2697" t="str">
        <f t="shared" si="128"/>
        <v>ProPublica</v>
      </c>
      <c r="F2697" t="s">
        <v>436</v>
      </c>
      <c r="G2697" t="s">
        <v>322</v>
      </c>
      <c r="H2697" t="s">
        <v>91</v>
      </c>
      <c r="I2697" s="1">
        <v>16350</v>
      </c>
      <c r="J2697">
        <v>2021</v>
      </c>
      <c r="K2697" t="s">
        <v>7</v>
      </c>
      <c r="M2697" t="s">
        <v>92</v>
      </c>
      <c r="N2697" t="s">
        <v>10</v>
      </c>
      <c r="O2697" s="7">
        <v>23462</v>
      </c>
    </row>
    <row r="2698" spans="1:15" x14ac:dyDescent="0.2">
      <c r="A2698">
        <v>541660459</v>
      </c>
      <c r="B2698" s="5">
        <v>541134418</v>
      </c>
      <c r="C2698" t="str">
        <f t="shared" si="126"/>
        <v>541660459_2022</v>
      </c>
      <c r="D2698" t="str">
        <f t="shared" si="127"/>
        <v>Alliance Defending Freedom_McKenry Dancigers Dawson PC20226449</v>
      </c>
      <c r="E2698" t="str">
        <f t="shared" si="128"/>
        <v>ProPublica</v>
      </c>
      <c r="F2698" t="s">
        <v>436</v>
      </c>
      <c r="G2698" t="s">
        <v>322</v>
      </c>
      <c r="H2698" t="s">
        <v>91</v>
      </c>
      <c r="I2698" s="1">
        <v>6449</v>
      </c>
      <c r="J2698">
        <v>2022</v>
      </c>
      <c r="K2698" t="s">
        <v>7</v>
      </c>
      <c r="M2698" t="s">
        <v>92</v>
      </c>
      <c r="N2698" t="s">
        <v>10</v>
      </c>
      <c r="O2698" s="7">
        <v>23462</v>
      </c>
    </row>
    <row r="2699" spans="1:15" x14ac:dyDescent="0.2">
      <c r="A2699">
        <v>541660459</v>
      </c>
      <c r="B2699" s="5">
        <v>148707676</v>
      </c>
      <c r="C2699" t="str">
        <f t="shared" si="126"/>
        <v>541660459_2015</v>
      </c>
      <c r="D2699" t="str">
        <f t="shared" si="127"/>
        <v>Alliance Defending Freedom_Messina Law Firm20155719</v>
      </c>
      <c r="E2699" t="str">
        <f t="shared" si="128"/>
        <v>ProPublica</v>
      </c>
      <c r="F2699" t="s">
        <v>436</v>
      </c>
      <c r="G2699" t="s">
        <v>322</v>
      </c>
      <c r="H2699" t="s">
        <v>194</v>
      </c>
      <c r="I2699" s="1">
        <v>5719</v>
      </c>
      <c r="J2699">
        <v>2015</v>
      </c>
      <c r="K2699" t="s">
        <v>218</v>
      </c>
      <c r="M2699" t="s">
        <v>291</v>
      </c>
      <c r="N2699" t="s">
        <v>153</v>
      </c>
      <c r="O2699" s="7">
        <v>7733</v>
      </c>
    </row>
    <row r="2700" spans="1:15" x14ac:dyDescent="0.2">
      <c r="A2700">
        <v>541660459</v>
      </c>
      <c r="B2700" s="5">
        <v>222466492</v>
      </c>
      <c r="C2700" t="str">
        <f t="shared" si="126"/>
        <v>541660459_2018</v>
      </c>
      <c r="D2700" t="str">
        <f t="shared" si="127"/>
        <v>Alliance Defending Freedom_Messina Law Firm20185499</v>
      </c>
      <c r="E2700" t="str">
        <f t="shared" si="128"/>
        <v>ProPublica</v>
      </c>
      <c r="F2700" t="s">
        <v>436</v>
      </c>
      <c r="G2700" t="s">
        <v>322</v>
      </c>
      <c r="H2700" t="s">
        <v>194</v>
      </c>
      <c r="I2700" s="1">
        <v>5499</v>
      </c>
      <c r="J2700">
        <v>2018</v>
      </c>
      <c r="K2700" t="s">
        <v>3</v>
      </c>
      <c r="M2700" t="s">
        <v>195</v>
      </c>
      <c r="N2700" t="s">
        <v>153</v>
      </c>
      <c r="O2700" s="7">
        <v>7733</v>
      </c>
    </row>
    <row r="2701" spans="1:15" x14ac:dyDescent="0.2">
      <c r="A2701">
        <v>541660459</v>
      </c>
      <c r="C2701" t="str">
        <f t="shared" si="126"/>
        <v>541660459_2011</v>
      </c>
      <c r="D2701" t="str">
        <f t="shared" si="127"/>
        <v>Alliance Defending Freedom_Michael De Primo201110000</v>
      </c>
      <c r="E2701" t="str">
        <f t="shared" si="128"/>
        <v>CT</v>
      </c>
      <c r="F2701" t="s">
        <v>438</v>
      </c>
      <c r="G2701" t="s">
        <v>322</v>
      </c>
      <c r="H2701" t="s">
        <v>452</v>
      </c>
      <c r="I2701" s="1">
        <v>10000</v>
      </c>
      <c r="J2701">
        <v>2011</v>
      </c>
    </row>
    <row r="2702" spans="1:15" x14ac:dyDescent="0.2">
      <c r="A2702">
        <v>541660459</v>
      </c>
      <c r="B2702" s="5">
        <v>47545821</v>
      </c>
      <c r="C2702" t="str">
        <f t="shared" si="126"/>
        <v>541660459_2014</v>
      </c>
      <c r="D2702" t="str">
        <f t="shared" si="127"/>
        <v>Alliance Defending Freedom_Michael J Deprimo201430000</v>
      </c>
      <c r="E2702" t="str">
        <f t="shared" si="128"/>
        <v>ProPublica</v>
      </c>
      <c r="F2702" t="s">
        <v>436</v>
      </c>
      <c r="G2702" t="s">
        <v>322</v>
      </c>
      <c r="H2702" t="s">
        <v>346</v>
      </c>
      <c r="I2702" s="1">
        <v>30000</v>
      </c>
      <c r="J2702">
        <v>2014</v>
      </c>
      <c r="K2702" t="s">
        <v>210</v>
      </c>
      <c r="M2702" t="s">
        <v>311</v>
      </c>
      <c r="N2702" t="s">
        <v>129</v>
      </c>
      <c r="O2702" s="7">
        <v>6518</v>
      </c>
    </row>
    <row r="2703" spans="1:15" x14ac:dyDescent="0.2">
      <c r="A2703">
        <v>541660459</v>
      </c>
      <c r="B2703" s="5">
        <v>382906382</v>
      </c>
      <c r="C2703" t="str">
        <f t="shared" si="126"/>
        <v>541660459_2015</v>
      </c>
      <c r="D2703" t="str">
        <f t="shared" si="127"/>
        <v>Alliance Defending Freedom_Michigan Family forum201525000</v>
      </c>
      <c r="E2703" t="str">
        <f t="shared" si="128"/>
        <v>ProPublica</v>
      </c>
      <c r="F2703" t="s">
        <v>436</v>
      </c>
      <c r="G2703" t="s">
        <v>322</v>
      </c>
      <c r="H2703" t="s">
        <v>370</v>
      </c>
      <c r="I2703" s="1">
        <v>25000</v>
      </c>
      <c r="J2703">
        <v>2015</v>
      </c>
      <c r="K2703" t="s">
        <v>233</v>
      </c>
      <c r="M2703" t="s">
        <v>292</v>
      </c>
      <c r="N2703" t="s">
        <v>6</v>
      </c>
      <c r="O2703" s="7">
        <v>48901</v>
      </c>
    </row>
    <row r="2704" spans="1:15" x14ac:dyDescent="0.2">
      <c r="A2704">
        <v>541660459</v>
      </c>
      <c r="B2704" s="5">
        <v>832385484</v>
      </c>
      <c r="C2704" t="str">
        <f t="shared" si="126"/>
        <v>541660459_2019</v>
      </c>
      <c r="D2704" t="str">
        <f t="shared" si="127"/>
        <v>Alliance Defending Freedom_Milanovich Law PLLC20198812</v>
      </c>
      <c r="E2704" t="str">
        <f t="shared" si="128"/>
        <v>ProPublica</v>
      </c>
      <c r="F2704" t="s">
        <v>436</v>
      </c>
      <c r="G2704" t="s">
        <v>322</v>
      </c>
      <c r="H2704" t="s">
        <v>170</v>
      </c>
      <c r="I2704" s="1">
        <v>8812</v>
      </c>
      <c r="J2704">
        <v>2019</v>
      </c>
      <c r="K2704" t="s">
        <v>7</v>
      </c>
      <c r="M2704" t="s">
        <v>171</v>
      </c>
      <c r="N2704" t="s">
        <v>172</v>
      </c>
      <c r="O2704" s="7">
        <v>59701</v>
      </c>
    </row>
    <row r="2705" spans="1:15" x14ac:dyDescent="0.2">
      <c r="A2705">
        <v>541660459</v>
      </c>
      <c r="B2705" s="5">
        <v>383890520</v>
      </c>
      <c r="C2705" t="str">
        <f t="shared" si="126"/>
        <v>541660459_2014</v>
      </c>
      <c r="D2705" t="str">
        <f t="shared" si="127"/>
        <v>Alliance Defending Freedom_Military-Veterans Advocacy Inc20147809</v>
      </c>
      <c r="E2705" t="str">
        <f t="shared" si="128"/>
        <v>ProPublica</v>
      </c>
      <c r="F2705" t="s">
        <v>436</v>
      </c>
      <c r="G2705" t="s">
        <v>322</v>
      </c>
      <c r="H2705" t="s">
        <v>347</v>
      </c>
      <c r="I2705" s="1">
        <v>7809</v>
      </c>
      <c r="J2705">
        <v>2014</v>
      </c>
      <c r="K2705" t="s">
        <v>218</v>
      </c>
      <c r="M2705" t="s">
        <v>285</v>
      </c>
      <c r="N2705" t="s">
        <v>52</v>
      </c>
      <c r="O2705" s="7">
        <v>70469</v>
      </c>
    </row>
    <row r="2706" spans="1:15" x14ac:dyDescent="0.2">
      <c r="A2706">
        <v>541660459</v>
      </c>
      <c r="C2706" t="str">
        <f t="shared" si="126"/>
        <v>541660459_2007</v>
      </c>
      <c r="D2706" t="str">
        <f t="shared" si="127"/>
        <v>Alliance Defending Freedom_Minnesota Family Council20076500</v>
      </c>
      <c r="E2706" t="str">
        <f t="shared" si="128"/>
        <v>CT</v>
      </c>
      <c r="F2706" t="s">
        <v>438</v>
      </c>
      <c r="G2706" t="s">
        <v>322</v>
      </c>
      <c r="H2706" t="s">
        <v>520</v>
      </c>
      <c r="I2706" s="1">
        <v>6500</v>
      </c>
      <c r="J2706">
        <v>2007</v>
      </c>
    </row>
    <row r="2707" spans="1:15" x14ac:dyDescent="0.2">
      <c r="A2707">
        <v>541660459</v>
      </c>
      <c r="B2707" s="5">
        <v>830752577</v>
      </c>
      <c r="C2707" t="str">
        <f t="shared" si="126"/>
        <v>541660459_2020</v>
      </c>
      <c r="D2707" t="str">
        <f t="shared" si="127"/>
        <v>Alliance Defending Freedom_Mitchell Law PLLC202036517</v>
      </c>
      <c r="E2707" t="str">
        <f t="shared" si="128"/>
        <v>ProPublica</v>
      </c>
      <c r="F2707" t="s">
        <v>436</v>
      </c>
      <c r="G2707" t="s">
        <v>322</v>
      </c>
      <c r="H2707" t="s">
        <v>45</v>
      </c>
      <c r="I2707" s="1">
        <v>36517</v>
      </c>
      <c r="J2707">
        <v>2020</v>
      </c>
      <c r="K2707" t="s">
        <v>7</v>
      </c>
      <c r="M2707" t="s">
        <v>46</v>
      </c>
      <c r="N2707" t="s">
        <v>47</v>
      </c>
      <c r="O2707" s="7">
        <v>78701</v>
      </c>
    </row>
    <row r="2708" spans="1:15" x14ac:dyDescent="0.2">
      <c r="A2708">
        <v>541660459</v>
      </c>
      <c r="B2708" s="5">
        <v>830752577</v>
      </c>
      <c r="C2708" t="str">
        <f t="shared" si="126"/>
        <v>541660459_2021</v>
      </c>
      <c r="D2708" t="str">
        <f t="shared" si="127"/>
        <v>Alliance Defending Freedom_Mitchell Law PLLC202156599</v>
      </c>
      <c r="E2708" t="str">
        <f t="shared" si="128"/>
        <v>ProPublica</v>
      </c>
      <c r="F2708" t="s">
        <v>436</v>
      </c>
      <c r="G2708" t="s">
        <v>322</v>
      </c>
      <c r="H2708" t="s">
        <v>45</v>
      </c>
      <c r="I2708" s="1">
        <v>56599</v>
      </c>
      <c r="J2708">
        <v>2021</v>
      </c>
      <c r="K2708" t="s">
        <v>112</v>
      </c>
      <c r="M2708" t="s">
        <v>46</v>
      </c>
      <c r="N2708" t="s">
        <v>47</v>
      </c>
      <c r="O2708" s="7">
        <v>78701</v>
      </c>
    </row>
    <row r="2709" spans="1:15" x14ac:dyDescent="0.2">
      <c r="A2709">
        <v>541660459</v>
      </c>
      <c r="B2709" s="5">
        <v>832442568</v>
      </c>
      <c r="C2709" t="str">
        <f t="shared" si="126"/>
        <v>541660459_2022</v>
      </c>
      <c r="D2709" t="str">
        <f t="shared" si="127"/>
        <v>Alliance Defending Freedom_Mitchell Law PLLC20228810</v>
      </c>
      <c r="E2709" t="str">
        <f t="shared" si="128"/>
        <v>ProPublica</v>
      </c>
      <c r="F2709" t="s">
        <v>436</v>
      </c>
      <c r="G2709" t="s">
        <v>322</v>
      </c>
      <c r="H2709" t="s">
        <v>45</v>
      </c>
      <c r="I2709" s="1">
        <v>8810</v>
      </c>
      <c r="J2709">
        <v>2022</v>
      </c>
      <c r="K2709" t="s">
        <v>7</v>
      </c>
      <c r="M2709" t="s">
        <v>46</v>
      </c>
      <c r="N2709" t="s">
        <v>47</v>
      </c>
      <c r="O2709" s="7">
        <v>78701</v>
      </c>
    </row>
    <row r="2710" spans="1:15" x14ac:dyDescent="0.2">
      <c r="A2710">
        <v>541660459</v>
      </c>
      <c r="B2710" s="5">
        <v>830752577</v>
      </c>
      <c r="C2710" t="str">
        <f t="shared" si="126"/>
        <v>541660459_2023</v>
      </c>
      <c r="D2710" t="str">
        <f t="shared" si="127"/>
        <v>Alliance Defending Freedom_Mitchell Law PLLC20235656</v>
      </c>
      <c r="E2710" t="str">
        <f t="shared" si="128"/>
        <v>ProPublica</v>
      </c>
      <c r="F2710" t="s">
        <v>436</v>
      </c>
      <c r="G2710" t="s">
        <v>322</v>
      </c>
      <c r="H2710" t="s">
        <v>45</v>
      </c>
      <c r="I2710" s="1">
        <v>5656</v>
      </c>
      <c r="J2710">
        <v>2023</v>
      </c>
      <c r="K2710" t="s">
        <v>20</v>
      </c>
      <c r="M2710" t="s">
        <v>46</v>
      </c>
      <c r="N2710" t="s">
        <v>47</v>
      </c>
      <c r="O2710" s="7">
        <v>78701</v>
      </c>
    </row>
    <row r="2711" spans="1:15" x14ac:dyDescent="0.2">
      <c r="A2711">
        <v>541660459</v>
      </c>
      <c r="C2711" t="str">
        <f t="shared" si="126"/>
        <v>541660459_2010</v>
      </c>
      <c r="D2711" t="str">
        <f t="shared" si="127"/>
        <v>Alliance Defending Freedom_Mohrman &amp; Kaardal PA20106020</v>
      </c>
      <c r="E2711" t="str">
        <f t="shared" si="128"/>
        <v>CT</v>
      </c>
      <c r="F2711" t="s">
        <v>438</v>
      </c>
      <c r="G2711" t="s">
        <v>322</v>
      </c>
      <c r="H2711" t="s">
        <v>402</v>
      </c>
      <c r="I2711" s="1">
        <v>6020</v>
      </c>
      <c r="J2711">
        <v>2010</v>
      </c>
    </row>
    <row r="2712" spans="1:15" x14ac:dyDescent="0.2">
      <c r="A2712">
        <v>541660459</v>
      </c>
      <c r="B2712"/>
      <c r="C2712" t="str">
        <f t="shared" si="126"/>
        <v>541660459_2012</v>
      </c>
      <c r="D2712" t="str">
        <f t="shared" si="127"/>
        <v>Alliance Defending Freedom_Mohrman &amp; Kaardal PA201210000</v>
      </c>
      <c r="E2712" t="str">
        <f t="shared" si="128"/>
        <v>CT</v>
      </c>
      <c r="F2712" t="s">
        <v>438</v>
      </c>
      <c r="G2712" t="s">
        <v>322</v>
      </c>
      <c r="H2712" t="s">
        <v>402</v>
      </c>
      <c r="I2712" s="1">
        <v>10000</v>
      </c>
      <c r="J2712">
        <v>2012</v>
      </c>
      <c r="O2712"/>
    </row>
    <row r="2713" spans="1:15" x14ac:dyDescent="0.2">
      <c r="A2713">
        <v>541660459</v>
      </c>
      <c r="B2713" s="5">
        <v>411903593</v>
      </c>
      <c r="C2713" t="str">
        <f t="shared" si="126"/>
        <v>541660459_2013</v>
      </c>
      <c r="D2713" t="str">
        <f t="shared" si="127"/>
        <v>Alliance Defending Freedom_Mohrman &amp; Kaardal PA201310000</v>
      </c>
      <c r="E2713" t="str">
        <f t="shared" si="128"/>
        <v>ProPublica</v>
      </c>
      <c r="F2713" t="s">
        <v>436</v>
      </c>
      <c r="G2713" t="s">
        <v>322</v>
      </c>
      <c r="H2713" t="s">
        <v>402</v>
      </c>
      <c r="I2713" s="1">
        <v>10000</v>
      </c>
      <c r="J2713">
        <v>2013</v>
      </c>
      <c r="K2713" t="s">
        <v>218</v>
      </c>
      <c r="M2713" t="s">
        <v>312</v>
      </c>
      <c r="N2713" t="s">
        <v>60</v>
      </c>
      <c r="O2713" s="7">
        <v>55402</v>
      </c>
    </row>
    <row r="2714" spans="1:15" x14ac:dyDescent="0.2">
      <c r="A2714">
        <v>541660459</v>
      </c>
      <c r="B2714" s="5">
        <v>411903593</v>
      </c>
      <c r="C2714" t="str">
        <f t="shared" si="126"/>
        <v>541660459_2014</v>
      </c>
      <c r="D2714" t="str">
        <f t="shared" si="127"/>
        <v>Alliance Defending Freedom_Mohrman &amp; Kaardal PA20145000</v>
      </c>
      <c r="E2714" t="str">
        <f t="shared" si="128"/>
        <v>ProPublica</v>
      </c>
      <c r="F2714" t="s">
        <v>436</v>
      </c>
      <c r="G2714" t="s">
        <v>322</v>
      </c>
      <c r="H2714" t="s">
        <v>402</v>
      </c>
      <c r="I2714" s="1">
        <v>5000</v>
      </c>
      <c r="J2714">
        <v>2014</v>
      </c>
      <c r="K2714" t="s">
        <v>218</v>
      </c>
      <c r="M2714" t="s">
        <v>312</v>
      </c>
      <c r="N2714" t="s">
        <v>60</v>
      </c>
      <c r="O2714" s="7">
        <v>55402</v>
      </c>
    </row>
    <row r="2715" spans="1:15" x14ac:dyDescent="0.2">
      <c r="A2715">
        <v>541660459</v>
      </c>
      <c r="C2715" t="str">
        <f t="shared" si="126"/>
        <v>541660459_2009</v>
      </c>
      <c r="D2715" t="str">
        <f t="shared" si="127"/>
        <v>Alliance Defending Freedom_Morality in Media20098000</v>
      </c>
      <c r="E2715" t="str">
        <f t="shared" si="128"/>
        <v>CT</v>
      </c>
      <c r="F2715" t="s">
        <v>438</v>
      </c>
      <c r="G2715" t="s">
        <v>322</v>
      </c>
      <c r="H2715" t="s">
        <v>403</v>
      </c>
      <c r="I2715" s="1">
        <v>8000</v>
      </c>
      <c r="J2715">
        <v>2009</v>
      </c>
    </row>
    <row r="2716" spans="1:15" x14ac:dyDescent="0.2">
      <c r="A2716">
        <v>541660459</v>
      </c>
      <c r="C2716" t="str">
        <f t="shared" si="126"/>
        <v>541660459_2010</v>
      </c>
      <c r="D2716" t="str">
        <f t="shared" si="127"/>
        <v>Alliance Defending Freedom_Morality in Media201022000</v>
      </c>
      <c r="E2716" t="str">
        <f t="shared" si="128"/>
        <v>CT</v>
      </c>
      <c r="F2716" t="s">
        <v>438</v>
      </c>
      <c r="G2716" t="s">
        <v>322</v>
      </c>
      <c r="H2716" t="s">
        <v>403</v>
      </c>
      <c r="I2716" s="1">
        <v>22000</v>
      </c>
      <c r="J2716">
        <v>2010</v>
      </c>
    </row>
    <row r="2717" spans="1:15" x14ac:dyDescent="0.2">
      <c r="A2717">
        <v>541660459</v>
      </c>
      <c r="C2717" t="str">
        <f t="shared" si="126"/>
        <v>541660459_2011</v>
      </c>
      <c r="D2717" t="str">
        <f t="shared" si="127"/>
        <v>Alliance Defending Freedom_Morality in Media201115000</v>
      </c>
      <c r="E2717" t="str">
        <f t="shared" si="128"/>
        <v>CT</v>
      </c>
      <c r="F2717" t="s">
        <v>438</v>
      </c>
      <c r="G2717" t="s">
        <v>322</v>
      </c>
      <c r="H2717" t="s">
        <v>403</v>
      </c>
      <c r="I2717" s="1">
        <v>15000</v>
      </c>
      <c r="J2717">
        <v>2011</v>
      </c>
    </row>
    <row r="2718" spans="1:15" x14ac:dyDescent="0.2">
      <c r="A2718">
        <v>541660459</v>
      </c>
      <c r="B2718" s="5">
        <v>132608326</v>
      </c>
      <c r="C2718" t="str">
        <f t="shared" si="126"/>
        <v>541660459_2014</v>
      </c>
      <c r="D2718" t="str">
        <f t="shared" si="127"/>
        <v>Alliance Defending Freedom_Morality in Media201411000</v>
      </c>
      <c r="E2718" t="str">
        <f t="shared" si="128"/>
        <v>ProPublica</v>
      </c>
      <c r="F2718" t="s">
        <v>436</v>
      </c>
      <c r="G2718" t="s">
        <v>322</v>
      </c>
      <c r="H2718" t="s">
        <v>403</v>
      </c>
      <c r="I2718" s="1">
        <v>11000</v>
      </c>
      <c r="J2718">
        <v>2014</v>
      </c>
      <c r="K2718" t="s">
        <v>204</v>
      </c>
      <c r="M2718" t="s">
        <v>240</v>
      </c>
      <c r="N2718" t="s">
        <v>31</v>
      </c>
      <c r="O2718" s="7">
        <v>20005</v>
      </c>
    </row>
    <row r="2719" spans="1:15" x14ac:dyDescent="0.2">
      <c r="A2719">
        <v>541660459</v>
      </c>
      <c r="B2719" s="5">
        <v>454324795</v>
      </c>
      <c r="C2719" t="str">
        <f t="shared" si="126"/>
        <v>541660459_2016</v>
      </c>
      <c r="D2719" t="str">
        <f t="shared" si="127"/>
        <v>Alliance Defending Freedom_MRD Law20165469</v>
      </c>
      <c r="E2719" t="str">
        <f t="shared" si="128"/>
        <v>ProPublica</v>
      </c>
      <c r="F2719" t="s">
        <v>436</v>
      </c>
      <c r="G2719" t="s">
        <v>322</v>
      </c>
      <c r="H2719" t="s">
        <v>173</v>
      </c>
      <c r="I2719" s="1">
        <v>5469</v>
      </c>
      <c r="J2719">
        <v>2016</v>
      </c>
      <c r="K2719" t="s">
        <v>233</v>
      </c>
      <c r="M2719" t="s">
        <v>217</v>
      </c>
      <c r="N2719" t="s">
        <v>97</v>
      </c>
      <c r="O2719" s="7">
        <v>80211</v>
      </c>
    </row>
    <row r="2720" spans="1:15" x14ac:dyDescent="0.2">
      <c r="A2720">
        <v>541660459</v>
      </c>
      <c r="B2720" s="5">
        <v>454324795</v>
      </c>
      <c r="C2720" t="str">
        <f t="shared" si="126"/>
        <v>541660459_2017</v>
      </c>
      <c r="D2720" t="str">
        <f t="shared" si="127"/>
        <v>Alliance Defending Freedom_MRD Law201714267</v>
      </c>
      <c r="E2720" t="str">
        <f t="shared" si="128"/>
        <v>ProPublica</v>
      </c>
      <c r="F2720" t="s">
        <v>436</v>
      </c>
      <c r="G2720" t="s">
        <v>322</v>
      </c>
      <c r="H2720" t="s">
        <v>173</v>
      </c>
      <c r="I2720" s="1">
        <v>14267</v>
      </c>
      <c r="J2720">
        <v>2017</v>
      </c>
      <c r="K2720" t="s">
        <v>218</v>
      </c>
      <c r="M2720" t="s">
        <v>217</v>
      </c>
      <c r="N2720" t="s">
        <v>97</v>
      </c>
      <c r="O2720" s="7">
        <v>80211</v>
      </c>
    </row>
    <row r="2721" spans="1:15" x14ac:dyDescent="0.2">
      <c r="A2721">
        <v>541660459</v>
      </c>
      <c r="B2721" s="5">
        <v>454324795</v>
      </c>
      <c r="C2721" t="str">
        <f t="shared" si="126"/>
        <v>541660459_2018</v>
      </c>
      <c r="D2721" t="str">
        <f t="shared" si="127"/>
        <v>Alliance Defending Freedom_MRD Law20187500</v>
      </c>
      <c r="E2721" t="str">
        <f t="shared" si="128"/>
        <v>ProPublica</v>
      </c>
      <c r="F2721" t="s">
        <v>436</v>
      </c>
      <c r="G2721" t="s">
        <v>322</v>
      </c>
      <c r="H2721" t="s">
        <v>173</v>
      </c>
      <c r="I2721" s="1">
        <v>7500</v>
      </c>
      <c r="J2721">
        <v>2018</v>
      </c>
      <c r="K2721" t="s">
        <v>3</v>
      </c>
      <c r="M2721" t="s">
        <v>174</v>
      </c>
      <c r="N2721" t="s">
        <v>97</v>
      </c>
      <c r="O2721" s="7">
        <v>80211</v>
      </c>
    </row>
    <row r="2722" spans="1:15" x14ac:dyDescent="0.2">
      <c r="A2722">
        <v>541660459</v>
      </c>
      <c r="B2722" s="5">
        <v>454324795</v>
      </c>
      <c r="C2722" t="str">
        <f t="shared" si="126"/>
        <v>541660459_2019</v>
      </c>
      <c r="D2722" t="str">
        <f t="shared" si="127"/>
        <v>Alliance Defending Freedom_MRD Law201910000</v>
      </c>
      <c r="E2722" t="str">
        <f t="shared" si="128"/>
        <v>ProPublica</v>
      </c>
      <c r="F2722" t="s">
        <v>436</v>
      </c>
      <c r="G2722" t="s">
        <v>322</v>
      </c>
      <c r="H2722" t="s">
        <v>173</v>
      </c>
      <c r="I2722" s="1">
        <v>10000</v>
      </c>
      <c r="J2722">
        <v>2019</v>
      </c>
      <c r="K2722" t="s">
        <v>3</v>
      </c>
      <c r="M2722" t="s">
        <v>174</v>
      </c>
      <c r="N2722" t="s">
        <v>97</v>
      </c>
      <c r="O2722" s="7">
        <v>80211</v>
      </c>
    </row>
    <row r="2723" spans="1:15" x14ac:dyDescent="0.2">
      <c r="A2723">
        <v>541660459</v>
      </c>
      <c r="B2723"/>
      <c r="C2723" t="str">
        <f t="shared" si="126"/>
        <v>541660459_2012</v>
      </c>
      <c r="D2723" t="str">
        <f t="shared" si="127"/>
        <v>Alliance Defending Freedom_Murphy &amp; Grantland PA20125717</v>
      </c>
      <c r="E2723" t="str">
        <f t="shared" si="128"/>
        <v>CT</v>
      </c>
      <c r="F2723" t="s">
        <v>438</v>
      </c>
      <c r="G2723" t="s">
        <v>322</v>
      </c>
      <c r="H2723" t="s">
        <v>415</v>
      </c>
      <c r="I2723" s="1">
        <v>5717</v>
      </c>
      <c r="J2723">
        <v>2012</v>
      </c>
      <c r="O2723"/>
    </row>
    <row r="2724" spans="1:15" x14ac:dyDescent="0.2">
      <c r="A2724">
        <v>541660459</v>
      </c>
      <c r="B2724" s="5">
        <v>582305685</v>
      </c>
      <c r="C2724" t="str">
        <f t="shared" si="126"/>
        <v>541660459_2013</v>
      </c>
      <c r="D2724" t="str">
        <f t="shared" si="127"/>
        <v>Alliance Defending Freedom_Murphy &amp; Grantland PA20135717</v>
      </c>
      <c r="E2724" t="str">
        <f t="shared" si="128"/>
        <v>ProPublica</v>
      </c>
      <c r="F2724" t="s">
        <v>436</v>
      </c>
      <c r="G2724" t="s">
        <v>322</v>
      </c>
      <c r="H2724" t="s">
        <v>415</v>
      </c>
      <c r="I2724" s="1">
        <v>5717</v>
      </c>
      <c r="J2724">
        <v>2013</v>
      </c>
      <c r="K2724" t="s">
        <v>218</v>
      </c>
      <c r="M2724" t="s">
        <v>430</v>
      </c>
      <c r="N2724" t="s">
        <v>101</v>
      </c>
      <c r="O2724" s="7">
        <v>29260</v>
      </c>
    </row>
    <row r="2725" spans="1:15" x14ac:dyDescent="0.2">
      <c r="A2725">
        <v>541660459</v>
      </c>
      <c r="C2725" t="str">
        <f t="shared" si="126"/>
        <v>541660459_2010</v>
      </c>
      <c r="D2725" t="str">
        <f t="shared" si="127"/>
        <v>Alliance Defending Freedom_Mylar Law PC201012446</v>
      </c>
      <c r="E2725" t="str">
        <f t="shared" si="128"/>
        <v>CT</v>
      </c>
      <c r="F2725" t="s">
        <v>438</v>
      </c>
      <c r="G2725" t="s">
        <v>322</v>
      </c>
      <c r="H2725" t="s">
        <v>359</v>
      </c>
      <c r="I2725" s="1">
        <v>12446</v>
      </c>
      <c r="J2725">
        <v>2010</v>
      </c>
    </row>
    <row r="2726" spans="1:15" x14ac:dyDescent="0.2">
      <c r="A2726">
        <v>541660459</v>
      </c>
      <c r="C2726" t="str">
        <f t="shared" si="126"/>
        <v>541660459_2011</v>
      </c>
      <c r="D2726" t="str">
        <f t="shared" si="127"/>
        <v>Alliance Defending Freedom_Mylar Law PC201133054</v>
      </c>
      <c r="E2726" t="str">
        <f t="shared" si="128"/>
        <v>CT</v>
      </c>
      <c r="F2726" t="s">
        <v>438</v>
      </c>
      <c r="G2726" t="s">
        <v>322</v>
      </c>
      <c r="H2726" t="s">
        <v>359</v>
      </c>
      <c r="I2726" s="1">
        <v>33054</v>
      </c>
      <c r="J2726">
        <v>2011</v>
      </c>
    </row>
    <row r="2727" spans="1:15" x14ac:dyDescent="0.2">
      <c r="A2727">
        <v>541660459</v>
      </c>
      <c r="B2727" s="5">
        <v>431974355</v>
      </c>
      <c r="C2727" t="str">
        <f t="shared" si="126"/>
        <v>541660459_2014</v>
      </c>
      <c r="D2727" t="str">
        <f t="shared" si="127"/>
        <v>Alliance Defending Freedom_Mylar Law PC20149000</v>
      </c>
      <c r="E2727" t="str">
        <f t="shared" si="128"/>
        <v>ProPublica</v>
      </c>
      <c r="F2727" t="s">
        <v>436</v>
      </c>
      <c r="G2727" t="s">
        <v>322</v>
      </c>
      <c r="H2727" t="s">
        <v>359</v>
      </c>
      <c r="I2727" s="1">
        <v>9000</v>
      </c>
      <c r="J2727">
        <v>2014</v>
      </c>
      <c r="K2727" t="s">
        <v>204</v>
      </c>
      <c r="M2727" t="s">
        <v>313</v>
      </c>
      <c r="N2727" t="s">
        <v>314</v>
      </c>
      <c r="O2727" s="7">
        <v>84121</v>
      </c>
    </row>
    <row r="2728" spans="1:15" x14ac:dyDescent="0.2">
      <c r="A2728">
        <v>541660459</v>
      </c>
      <c r="C2728" t="str">
        <f t="shared" si="126"/>
        <v>541660459_2011</v>
      </c>
      <c r="D2728" t="str">
        <f t="shared" si="127"/>
        <v>Alliance Defending Freedom_Nate Kellum201143740</v>
      </c>
      <c r="E2728" t="str">
        <f t="shared" si="128"/>
        <v>CT</v>
      </c>
      <c r="F2728" t="s">
        <v>438</v>
      </c>
      <c r="G2728" t="s">
        <v>322</v>
      </c>
      <c r="H2728" t="s">
        <v>453</v>
      </c>
      <c r="I2728" s="1">
        <v>43740</v>
      </c>
      <c r="J2728">
        <v>2011</v>
      </c>
    </row>
    <row r="2729" spans="1:15" x14ac:dyDescent="0.2">
      <c r="A2729">
        <v>541660459</v>
      </c>
      <c r="B2729" s="5">
        <v>428219756</v>
      </c>
      <c r="C2729" t="str">
        <f t="shared" si="126"/>
        <v>541660459_2014</v>
      </c>
      <c r="D2729" t="str">
        <f t="shared" si="127"/>
        <v>Alliance Defending Freedom_Nathan W Kellum2014150000</v>
      </c>
      <c r="E2729" t="str">
        <f t="shared" si="128"/>
        <v>ProPublica</v>
      </c>
      <c r="F2729" t="s">
        <v>436</v>
      </c>
      <c r="G2729" t="s">
        <v>322</v>
      </c>
      <c r="H2729" t="s">
        <v>325</v>
      </c>
      <c r="I2729" s="1">
        <v>150000</v>
      </c>
      <c r="J2729">
        <v>2014</v>
      </c>
      <c r="K2729" t="s">
        <v>218</v>
      </c>
      <c r="M2729" t="s">
        <v>202</v>
      </c>
      <c r="N2729" t="s">
        <v>41</v>
      </c>
      <c r="O2729" s="7">
        <v>38117</v>
      </c>
    </row>
    <row r="2730" spans="1:15" x14ac:dyDescent="0.2">
      <c r="A2730">
        <v>541660459</v>
      </c>
      <c r="B2730" s="5">
        <v>428219756</v>
      </c>
      <c r="C2730" t="str">
        <f t="shared" si="126"/>
        <v>541660459_2017</v>
      </c>
      <c r="D2730" t="str">
        <f t="shared" si="127"/>
        <v>Alliance Defending Freedom_Nathan W Kellum201762000</v>
      </c>
      <c r="E2730" t="str">
        <f t="shared" si="128"/>
        <v>ProPublica</v>
      </c>
      <c r="F2730" t="s">
        <v>436</v>
      </c>
      <c r="G2730" t="s">
        <v>322</v>
      </c>
      <c r="H2730" t="s">
        <v>325</v>
      </c>
      <c r="I2730" s="1">
        <v>62000</v>
      </c>
      <c r="J2730">
        <v>2017</v>
      </c>
      <c r="K2730" t="s">
        <v>203</v>
      </c>
      <c r="M2730" t="s">
        <v>202</v>
      </c>
      <c r="N2730" t="s">
        <v>41</v>
      </c>
      <c r="O2730" s="7">
        <v>38117</v>
      </c>
    </row>
    <row r="2731" spans="1:15" x14ac:dyDescent="0.2">
      <c r="A2731">
        <v>541660459</v>
      </c>
      <c r="C2731" t="str">
        <f t="shared" si="126"/>
        <v>541660459_2010</v>
      </c>
      <c r="D2731" t="str">
        <f t="shared" si="127"/>
        <v>Alliance Defending Freedom_National Association of Scholars201050000</v>
      </c>
      <c r="E2731" t="str">
        <f t="shared" si="128"/>
        <v>CT</v>
      </c>
      <c r="F2731" t="s">
        <v>438</v>
      </c>
      <c r="G2731" t="s">
        <v>322</v>
      </c>
      <c r="H2731" t="s">
        <v>469</v>
      </c>
      <c r="I2731" s="1">
        <v>50000</v>
      </c>
      <c r="J2731">
        <v>2010</v>
      </c>
    </row>
    <row r="2732" spans="1:15" x14ac:dyDescent="0.2">
      <c r="A2732">
        <v>541660459</v>
      </c>
      <c r="B2732" s="5">
        <v>521226614</v>
      </c>
      <c r="C2732" t="str">
        <f t="shared" si="126"/>
        <v>541660459_2020</v>
      </c>
      <c r="D2732" t="str">
        <f t="shared" si="127"/>
        <v>Alliance Defending Freedom_National Center for Public Policy Research20207500</v>
      </c>
      <c r="E2732" t="str">
        <f t="shared" si="128"/>
        <v>ProPublica</v>
      </c>
      <c r="F2732" t="s">
        <v>436</v>
      </c>
      <c r="G2732" t="s">
        <v>322</v>
      </c>
      <c r="H2732" t="s">
        <v>114</v>
      </c>
      <c r="I2732" s="1">
        <v>7500</v>
      </c>
      <c r="J2732">
        <v>2020</v>
      </c>
      <c r="K2732" t="s">
        <v>7</v>
      </c>
      <c r="M2732" t="s">
        <v>30</v>
      </c>
      <c r="N2732" t="s">
        <v>31</v>
      </c>
      <c r="O2732" s="7">
        <v>20001</v>
      </c>
    </row>
    <row r="2733" spans="1:15" x14ac:dyDescent="0.2">
      <c r="A2733">
        <v>541660459</v>
      </c>
      <c r="B2733" s="5">
        <v>521226614</v>
      </c>
      <c r="C2733" t="str">
        <f t="shared" si="126"/>
        <v>541660459_2021</v>
      </c>
      <c r="D2733" t="str">
        <f t="shared" si="127"/>
        <v>Alliance Defending Freedom_National Center for Public Policy Research202122500</v>
      </c>
      <c r="E2733" t="str">
        <f t="shared" si="128"/>
        <v>ProPublica</v>
      </c>
      <c r="F2733" t="s">
        <v>436</v>
      </c>
      <c r="G2733" t="s">
        <v>322</v>
      </c>
      <c r="H2733" t="s">
        <v>114</v>
      </c>
      <c r="I2733" s="1">
        <v>22500</v>
      </c>
      <c r="J2733">
        <v>2021</v>
      </c>
      <c r="K2733" t="s">
        <v>7</v>
      </c>
      <c r="M2733" t="s">
        <v>30</v>
      </c>
      <c r="N2733" t="s">
        <v>31</v>
      </c>
      <c r="O2733" s="7">
        <v>20001</v>
      </c>
    </row>
    <row r="2734" spans="1:15" x14ac:dyDescent="0.2">
      <c r="A2734">
        <v>541660459</v>
      </c>
      <c r="B2734" s="5">
        <v>132608326</v>
      </c>
      <c r="C2734" t="str">
        <f t="shared" si="126"/>
        <v>541660459_2017</v>
      </c>
      <c r="D2734" t="str">
        <f t="shared" si="127"/>
        <v>Alliance Defending Freedom_National Center on Sexual Exploitation20176000</v>
      </c>
      <c r="E2734" t="str">
        <f t="shared" si="128"/>
        <v>ProPublica</v>
      </c>
      <c r="F2734" t="s">
        <v>436</v>
      </c>
      <c r="G2734" t="s">
        <v>322</v>
      </c>
      <c r="H2734" t="s">
        <v>404</v>
      </c>
      <c r="I2734" s="1">
        <v>6000</v>
      </c>
      <c r="J2734">
        <v>2017</v>
      </c>
      <c r="K2734" t="s">
        <v>215</v>
      </c>
      <c r="M2734" t="s">
        <v>221</v>
      </c>
      <c r="N2734" t="s">
        <v>31</v>
      </c>
      <c r="O2734" s="7">
        <v>20005</v>
      </c>
    </row>
    <row r="2735" spans="1:15" x14ac:dyDescent="0.2">
      <c r="A2735">
        <v>541660459</v>
      </c>
      <c r="B2735" s="5">
        <v>581493949</v>
      </c>
      <c r="C2735" t="str">
        <f t="shared" si="126"/>
        <v>541660459_2016</v>
      </c>
      <c r="D2735" t="str">
        <f t="shared" si="127"/>
        <v>Alliance Defending Freedom_National Christian Foundation201683575</v>
      </c>
      <c r="E2735" t="str">
        <f t="shared" si="128"/>
        <v>ProPublica</v>
      </c>
      <c r="F2735" t="s">
        <v>436</v>
      </c>
      <c r="G2735" t="s">
        <v>322</v>
      </c>
      <c r="H2735" t="s">
        <v>331</v>
      </c>
      <c r="I2735" s="1">
        <v>83575</v>
      </c>
      <c r="J2735">
        <v>2016</v>
      </c>
      <c r="K2735" t="s">
        <v>258</v>
      </c>
      <c r="M2735" t="s">
        <v>257</v>
      </c>
      <c r="N2735" t="s">
        <v>19</v>
      </c>
      <c r="O2735" s="7">
        <v>30009</v>
      </c>
    </row>
    <row r="2736" spans="1:15" x14ac:dyDescent="0.2">
      <c r="A2736">
        <v>541660459</v>
      </c>
      <c r="C2736" t="str">
        <f t="shared" si="126"/>
        <v>541660459_2007</v>
      </c>
      <c r="D2736" t="str">
        <f t="shared" si="127"/>
        <v>Alliance Defending Freedom_National Legal Foundation200714895</v>
      </c>
      <c r="E2736" t="str">
        <f t="shared" si="128"/>
        <v>CT</v>
      </c>
      <c r="F2736" t="s">
        <v>438</v>
      </c>
      <c r="G2736" t="s">
        <v>322</v>
      </c>
      <c r="H2736" t="s">
        <v>339</v>
      </c>
      <c r="I2736" s="1">
        <v>14895</v>
      </c>
      <c r="J2736">
        <v>2007</v>
      </c>
    </row>
    <row r="2737" spans="1:15" x14ac:dyDescent="0.2">
      <c r="A2737">
        <v>541660459</v>
      </c>
      <c r="C2737" t="str">
        <f t="shared" si="126"/>
        <v>541660459_2007</v>
      </c>
      <c r="D2737" t="str">
        <f t="shared" si="127"/>
        <v>Alliance Defending Freedom_National Legal Foundation200725122</v>
      </c>
      <c r="E2737" t="str">
        <f t="shared" si="128"/>
        <v>CT</v>
      </c>
      <c r="F2737" t="s">
        <v>438</v>
      </c>
      <c r="G2737" t="s">
        <v>322</v>
      </c>
      <c r="H2737" t="s">
        <v>339</v>
      </c>
      <c r="I2737" s="1">
        <v>25122</v>
      </c>
      <c r="J2737">
        <v>2007</v>
      </c>
    </row>
    <row r="2738" spans="1:15" x14ac:dyDescent="0.2">
      <c r="A2738">
        <v>541660459</v>
      </c>
      <c r="C2738" t="str">
        <f t="shared" si="126"/>
        <v>541660459_2009</v>
      </c>
      <c r="D2738" t="str">
        <f t="shared" si="127"/>
        <v>Alliance Defending Freedom_National Legal Foundation200938966</v>
      </c>
      <c r="E2738" t="str">
        <f t="shared" si="128"/>
        <v>CT</v>
      </c>
      <c r="F2738" t="s">
        <v>438</v>
      </c>
      <c r="G2738" t="s">
        <v>322</v>
      </c>
      <c r="H2738" t="s">
        <v>339</v>
      </c>
      <c r="I2738" s="1">
        <v>38966</v>
      </c>
      <c r="J2738">
        <v>2009</v>
      </c>
    </row>
    <row r="2739" spans="1:15" x14ac:dyDescent="0.2">
      <c r="A2739">
        <v>541660459</v>
      </c>
      <c r="C2739" t="str">
        <f t="shared" si="126"/>
        <v>541660459_2009</v>
      </c>
      <c r="D2739" t="str">
        <f t="shared" si="127"/>
        <v>Alliance Defending Freedom_National Legal Foundation200944615</v>
      </c>
      <c r="E2739" t="str">
        <f t="shared" si="128"/>
        <v>CT</v>
      </c>
      <c r="F2739" t="s">
        <v>438</v>
      </c>
      <c r="G2739" t="s">
        <v>322</v>
      </c>
      <c r="H2739" t="s">
        <v>339</v>
      </c>
      <c r="I2739" s="1">
        <v>44615</v>
      </c>
      <c r="J2739">
        <v>2009</v>
      </c>
    </row>
    <row r="2740" spans="1:15" x14ac:dyDescent="0.2">
      <c r="A2740">
        <v>541660459</v>
      </c>
      <c r="C2740" t="str">
        <f t="shared" si="126"/>
        <v>541660459_2009</v>
      </c>
      <c r="D2740" t="str">
        <f t="shared" si="127"/>
        <v>Alliance Defending Freedom_National Legal Foundation20099563</v>
      </c>
      <c r="E2740" t="str">
        <f t="shared" si="128"/>
        <v>CT</v>
      </c>
      <c r="F2740" t="s">
        <v>438</v>
      </c>
      <c r="G2740" t="s">
        <v>322</v>
      </c>
      <c r="H2740" t="s">
        <v>339</v>
      </c>
      <c r="I2740" s="1">
        <v>9563</v>
      </c>
      <c r="J2740">
        <v>2009</v>
      </c>
    </row>
    <row r="2741" spans="1:15" x14ac:dyDescent="0.2">
      <c r="A2741">
        <v>541660459</v>
      </c>
      <c r="C2741" t="str">
        <f t="shared" si="126"/>
        <v>541660459_2010</v>
      </c>
      <c r="D2741" t="str">
        <f t="shared" si="127"/>
        <v>Alliance Defending Freedom_National Legal Foundation201016808</v>
      </c>
      <c r="E2741" t="str">
        <f t="shared" si="128"/>
        <v>CT</v>
      </c>
      <c r="F2741" t="s">
        <v>438</v>
      </c>
      <c r="G2741" t="s">
        <v>322</v>
      </c>
      <c r="H2741" t="s">
        <v>339</v>
      </c>
      <c r="I2741" s="1">
        <v>16808</v>
      </c>
      <c r="J2741">
        <v>2010</v>
      </c>
    </row>
    <row r="2742" spans="1:15" x14ac:dyDescent="0.2">
      <c r="A2742">
        <v>541660459</v>
      </c>
      <c r="C2742" t="str">
        <f t="shared" si="126"/>
        <v>541660459_2010</v>
      </c>
      <c r="D2742" t="str">
        <f t="shared" si="127"/>
        <v>Alliance Defending Freedom_National Legal Foundation201034820</v>
      </c>
      <c r="E2742" t="str">
        <f t="shared" si="128"/>
        <v>CT</v>
      </c>
      <c r="F2742" t="s">
        <v>438</v>
      </c>
      <c r="G2742" t="s">
        <v>322</v>
      </c>
      <c r="H2742" t="s">
        <v>339</v>
      </c>
      <c r="I2742" s="1">
        <v>34820</v>
      </c>
      <c r="J2742">
        <v>2010</v>
      </c>
    </row>
    <row r="2743" spans="1:15" x14ac:dyDescent="0.2">
      <c r="A2743">
        <v>541660459</v>
      </c>
      <c r="C2743" t="str">
        <f t="shared" si="126"/>
        <v>541660459_2010</v>
      </c>
      <c r="D2743" t="str">
        <f t="shared" si="127"/>
        <v>Alliance Defending Freedom_National Legal Foundation201058219</v>
      </c>
      <c r="E2743" t="str">
        <f t="shared" si="128"/>
        <v>CT</v>
      </c>
      <c r="F2743" t="s">
        <v>438</v>
      </c>
      <c r="G2743" t="s">
        <v>322</v>
      </c>
      <c r="H2743" t="s">
        <v>339</v>
      </c>
      <c r="I2743" s="1">
        <v>58219</v>
      </c>
      <c r="J2743">
        <v>2010</v>
      </c>
    </row>
    <row r="2744" spans="1:15" x14ac:dyDescent="0.2">
      <c r="A2744">
        <v>541660459</v>
      </c>
      <c r="C2744" t="str">
        <f t="shared" si="126"/>
        <v>541660459_2011</v>
      </c>
      <c r="D2744" t="str">
        <f t="shared" si="127"/>
        <v>Alliance Defending Freedom_National Legal Foundation201165920</v>
      </c>
      <c r="E2744" t="str">
        <f t="shared" si="128"/>
        <v>CT</v>
      </c>
      <c r="F2744" t="s">
        <v>438</v>
      </c>
      <c r="G2744" t="s">
        <v>322</v>
      </c>
      <c r="H2744" t="s">
        <v>339</v>
      </c>
      <c r="I2744" s="1">
        <v>65920</v>
      </c>
      <c r="J2744">
        <v>2011</v>
      </c>
    </row>
    <row r="2745" spans="1:15" x14ac:dyDescent="0.2">
      <c r="A2745">
        <v>541660459</v>
      </c>
      <c r="B2745"/>
      <c r="C2745" t="str">
        <f t="shared" si="126"/>
        <v>541660459_2012</v>
      </c>
      <c r="D2745" t="str">
        <f t="shared" si="127"/>
        <v>Alliance Defending Freedom_National Legal Foundation201230723</v>
      </c>
      <c r="E2745" t="str">
        <f t="shared" si="128"/>
        <v>CT</v>
      </c>
      <c r="F2745" t="s">
        <v>438</v>
      </c>
      <c r="G2745" t="s">
        <v>322</v>
      </c>
      <c r="H2745" t="s">
        <v>339</v>
      </c>
      <c r="I2745" s="1">
        <v>30723</v>
      </c>
      <c r="J2745">
        <v>2012</v>
      </c>
      <c r="O2745"/>
    </row>
    <row r="2746" spans="1:15" x14ac:dyDescent="0.2">
      <c r="A2746">
        <v>541660459</v>
      </c>
      <c r="B2746" s="5">
        <v>860662348</v>
      </c>
      <c r="C2746" t="str">
        <f t="shared" si="126"/>
        <v>541660459_2013</v>
      </c>
      <c r="D2746" t="str">
        <f t="shared" si="127"/>
        <v>Alliance Defending Freedom_National Legal Foundation201330723</v>
      </c>
      <c r="E2746" t="str">
        <f t="shared" si="128"/>
        <v>ProPublica</v>
      </c>
      <c r="F2746" t="s">
        <v>436</v>
      </c>
      <c r="G2746" t="s">
        <v>322</v>
      </c>
      <c r="H2746" t="s">
        <v>339</v>
      </c>
      <c r="I2746" s="1">
        <v>30723</v>
      </c>
      <c r="J2746">
        <v>2013</v>
      </c>
      <c r="K2746" t="s">
        <v>421</v>
      </c>
      <c r="M2746" t="s">
        <v>293</v>
      </c>
      <c r="N2746" t="s">
        <v>10</v>
      </c>
      <c r="O2746" s="7">
        <v>23454</v>
      </c>
    </row>
    <row r="2747" spans="1:15" x14ac:dyDescent="0.2">
      <c r="A2747">
        <v>541660459</v>
      </c>
      <c r="B2747" s="5">
        <v>860662348</v>
      </c>
      <c r="C2747" t="str">
        <f t="shared" si="126"/>
        <v>541660459_2014</v>
      </c>
      <c r="D2747" t="str">
        <f t="shared" si="127"/>
        <v>Alliance Defending Freedom_National Legal Foundation201430365</v>
      </c>
      <c r="E2747" t="str">
        <f t="shared" si="128"/>
        <v>ProPublica</v>
      </c>
      <c r="F2747" t="s">
        <v>436</v>
      </c>
      <c r="G2747" t="s">
        <v>322</v>
      </c>
      <c r="H2747" t="s">
        <v>339</v>
      </c>
      <c r="I2747" s="1">
        <v>30365</v>
      </c>
      <c r="J2747">
        <v>2014</v>
      </c>
      <c r="K2747" t="s">
        <v>304</v>
      </c>
      <c r="M2747" t="s">
        <v>293</v>
      </c>
      <c r="N2747" t="s">
        <v>10</v>
      </c>
      <c r="O2747" s="7">
        <v>23454</v>
      </c>
    </row>
    <row r="2748" spans="1:15" x14ac:dyDescent="0.2">
      <c r="A2748">
        <v>541660459</v>
      </c>
      <c r="B2748" s="5">
        <v>860662348</v>
      </c>
      <c r="C2748" t="str">
        <f t="shared" si="126"/>
        <v>541660459_2015</v>
      </c>
      <c r="D2748" t="str">
        <f t="shared" si="127"/>
        <v>Alliance Defending Freedom_National Legal Foundation20155000</v>
      </c>
      <c r="E2748" t="str">
        <f t="shared" si="128"/>
        <v>ProPublica</v>
      </c>
      <c r="F2748" t="s">
        <v>436</v>
      </c>
      <c r="G2748" t="s">
        <v>322</v>
      </c>
      <c r="H2748" t="s">
        <v>339</v>
      </c>
      <c r="I2748" s="1">
        <v>5000</v>
      </c>
      <c r="J2748">
        <v>2015</v>
      </c>
      <c r="K2748" t="s">
        <v>204</v>
      </c>
      <c r="M2748" t="s">
        <v>293</v>
      </c>
      <c r="N2748" t="s">
        <v>10</v>
      </c>
      <c r="O2748" s="7">
        <v>23454</v>
      </c>
    </row>
    <row r="2749" spans="1:15" x14ac:dyDescent="0.2">
      <c r="A2749">
        <v>541660459</v>
      </c>
      <c r="C2749" t="str">
        <f t="shared" si="126"/>
        <v>541660459_2008</v>
      </c>
      <c r="D2749" t="str">
        <f t="shared" si="127"/>
        <v>Alliance Defending Freedom_National Religious Broadcasters200840000</v>
      </c>
      <c r="E2749" t="str">
        <f t="shared" si="128"/>
        <v>CT</v>
      </c>
      <c r="F2749" t="s">
        <v>438</v>
      </c>
      <c r="G2749" t="s">
        <v>322</v>
      </c>
      <c r="H2749" t="s">
        <v>486</v>
      </c>
      <c r="I2749" s="1">
        <v>40000</v>
      </c>
      <c r="J2749">
        <v>2008</v>
      </c>
    </row>
    <row r="2750" spans="1:15" x14ac:dyDescent="0.2">
      <c r="A2750">
        <v>541660459</v>
      </c>
      <c r="C2750" t="str">
        <f t="shared" si="126"/>
        <v>541660459_2009</v>
      </c>
      <c r="D2750" t="str">
        <f t="shared" si="127"/>
        <v>Alliance Defending Freedom_National Religious Broadcasters200910000</v>
      </c>
      <c r="E2750" t="str">
        <f t="shared" si="128"/>
        <v>CT</v>
      </c>
      <c r="F2750" t="s">
        <v>438</v>
      </c>
      <c r="G2750" t="s">
        <v>322</v>
      </c>
      <c r="H2750" t="s">
        <v>486</v>
      </c>
      <c r="I2750" s="1">
        <v>10000</v>
      </c>
      <c r="J2750">
        <v>2009</v>
      </c>
    </row>
    <row r="2751" spans="1:15" x14ac:dyDescent="0.2">
      <c r="A2751">
        <v>541660459</v>
      </c>
      <c r="B2751" s="5">
        <v>812854576</v>
      </c>
      <c r="C2751" t="str">
        <f t="shared" si="126"/>
        <v>541660459_2019</v>
      </c>
      <c r="D2751" t="str">
        <f t="shared" si="127"/>
        <v>Alliance Defending Freedom_Nelson Madden Black LLP201911489</v>
      </c>
      <c r="E2751" t="str">
        <f t="shared" si="128"/>
        <v>ProPublica</v>
      </c>
      <c r="F2751" t="s">
        <v>436</v>
      </c>
      <c r="G2751" t="s">
        <v>322</v>
      </c>
      <c r="H2751" t="s">
        <v>142</v>
      </c>
      <c r="I2751" s="1">
        <v>11489</v>
      </c>
      <c r="J2751">
        <v>2019</v>
      </c>
      <c r="K2751" t="s">
        <v>7</v>
      </c>
      <c r="M2751" t="s">
        <v>143</v>
      </c>
      <c r="N2751" t="s">
        <v>140</v>
      </c>
      <c r="O2751" s="7">
        <v>10176</v>
      </c>
    </row>
    <row r="2752" spans="1:15" x14ac:dyDescent="0.2">
      <c r="A2752">
        <v>541660459</v>
      </c>
      <c r="B2752" s="5">
        <v>812854576</v>
      </c>
      <c r="C2752" t="str">
        <f t="shared" si="126"/>
        <v>541660459_2020</v>
      </c>
      <c r="D2752" t="str">
        <f t="shared" si="127"/>
        <v>Alliance Defending Freedom_Nelson Madden Black LLP202024748</v>
      </c>
      <c r="E2752" t="str">
        <f t="shared" si="128"/>
        <v>ProPublica</v>
      </c>
      <c r="F2752" t="s">
        <v>436</v>
      </c>
      <c r="G2752" t="s">
        <v>322</v>
      </c>
      <c r="H2752" t="s">
        <v>142</v>
      </c>
      <c r="I2752" s="1">
        <v>24748</v>
      </c>
      <c r="J2752">
        <v>2020</v>
      </c>
      <c r="K2752" t="s">
        <v>7</v>
      </c>
      <c r="M2752" t="s">
        <v>143</v>
      </c>
      <c r="N2752" t="s">
        <v>140</v>
      </c>
      <c r="O2752" s="7">
        <v>10016</v>
      </c>
    </row>
    <row r="2753" spans="1:15" x14ac:dyDescent="0.2">
      <c r="A2753">
        <v>541660459</v>
      </c>
      <c r="C2753" t="str">
        <f t="shared" si="126"/>
        <v>541660459_2007</v>
      </c>
      <c r="D2753" t="str">
        <f t="shared" si="127"/>
        <v>Alliance Defending Freedom_New Hope Ministries Institute200750713</v>
      </c>
      <c r="E2753" t="str">
        <f t="shared" si="128"/>
        <v>CT</v>
      </c>
      <c r="F2753" t="s">
        <v>438</v>
      </c>
      <c r="G2753" t="s">
        <v>322</v>
      </c>
      <c r="H2753" t="s">
        <v>521</v>
      </c>
      <c r="I2753" s="1">
        <v>50713</v>
      </c>
      <c r="J2753">
        <v>2007</v>
      </c>
    </row>
    <row r="2754" spans="1:15" x14ac:dyDescent="0.2">
      <c r="A2754">
        <v>541660459</v>
      </c>
      <c r="C2754" t="str">
        <f t="shared" ref="C2754:C2817" si="129">_xlfn.CONCAT(A2754,"_",J2754)</f>
        <v>541660459_2007</v>
      </c>
      <c r="D2754" t="str">
        <f t="shared" ref="D2754:D2817" si="130">_xlfn.CONCAT(G2754,"_",H2754,J2754,I2754)</f>
        <v>Alliance Defending Freedom_New Jersey Family Policy Council20071831</v>
      </c>
      <c r="E2754" t="str">
        <f t="shared" ref="E2754:E2817" si="131">IF(ISNUMBER(SEARCH("Conservative",F2754)),"CT",IF(ISNUMBER(SEARCH("Propublica",F2754)),"ProPublica","990"))</f>
        <v>CT</v>
      </c>
      <c r="F2754" t="s">
        <v>438</v>
      </c>
      <c r="G2754" t="s">
        <v>322</v>
      </c>
      <c r="H2754" t="s">
        <v>454</v>
      </c>
      <c r="I2754" s="1">
        <v>1831</v>
      </c>
      <c r="J2754">
        <v>2007</v>
      </c>
    </row>
    <row r="2755" spans="1:15" x14ac:dyDescent="0.2">
      <c r="A2755">
        <v>541660459</v>
      </c>
      <c r="C2755" t="str">
        <f t="shared" si="129"/>
        <v>541660459_2007</v>
      </c>
      <c r="D2755" t="str">
        <f t="shared" si="130"/>
        <v>Alliance Defending Freedom_New Jersey Family Policy Council20075728</v>
      </c>
      <c r="E2755" t="str">
        <f t="shared" si="131"/>
        <v>CT</v>
      </c>
      <c r="F2755" t="s">
        <v>438</v>
      </c>
      <c r="G2755" t="s">
        <v>322</v>
      </c>
      <c r="H2755" t="s">
        <v>454</v>
      </c>
      <c r="I2755" s="1">
        <v>5728</v>
      </c>
      <c r="J2755">
        <v>2007</v>
      </c>
    </row>
    <row r="2756" spans="1:15" x14ac:dyDescent="0.2">
      <c r="A2756">
        <v>541660459</v>
      </c>
      <c r="C2756" t="str">
        <f t="shared" si="129"/>
        <v>541660459_2011</v>
      </c>
      <c r="D2756" t="str">
        <f t="shared" si="130"/>
        <v>Alliance Defending Freedom_New Jersey Family Policy Council201120000</v>
      </c>
      <c r="E2756" t="str">
        <f t="shared" si="131"/>
        <v>CT</v>
      </c>
      <c r="F2756" t="s">
        <v>438</v>
      </c>
      <c r="G2756" t="s">
        <v>322</v>
      </c>
      <c r="H2756" t="s">
        <v>454</v>
      </c>
      <c r="I2756" s="1">
        <v>20000</v>
      </c>
      <c r="J2756">
        <v>2011</v>
      </c>
    </row>
    <row r="2757" spans="1:15" x14ac:dyDescent="0.2">
      <c r="A2757">
        <v>541660459</v>
      </c>
      <c r="B2757" s="5">
        <v>822094594</v>
      </c>
      <c r="C2757" t="str">
        <f t="shared" si="129"/>
        <v>541660459_2020</v>
      </c>
      <c r="D2757" t="str">
        <f t="shared" si="130"/>
        <v>Alliance Defending Freedom_Ney Law Firm LLC202020640</v>
      </c>
      <c r="E2757" t="str">
        <f t="shared" si="131"/>
        <v>ProPublica</v>
      </c>
      <c r="F2757" t="s">
        <v>436</v>
      </c>
      <c r="G2757" t="s">
        <v>322</v>
      </c>
      <c r="H2757" t="s">
        <v>144</v>
      </c>
      <c r="I2757" s="1">
        <v>20640</v>
      </c>
      <c r="J2757">
        <v>2020</v>
      </c>
      <c r="K2757" t="s">
        <v>7</v>
      </c>
      <c r="M2757" t="s">
        <v>87</v>
      </c>
      <c r="N2757" t="s">
        <v>88</v>
      </c>
      <c r="O2757" s="7">
        <v>66612</v>
      </c>
    </row>
    <row r="2758" spans="1:15" x14ac:dyDescent="0.2">
      <c r="A2758">
        <v>541660459</v>
      </c>
      <c r="B2758" s="5">
        <v>462990762</v>
      </c>
      <c r="C2758" t="str">
        <f t="shared" si="129"/>
        <v>541660459_2022</v>
      </c>
      <c r="D2758" t="str">
        <f t="shared" si="130"/>
        <v>Alliance Defending Freedom_NMAR Inc20227850</v>
      </c>
      <c r="E2758" t="str">
        <f t="shared" si="131"/>
        <v>ProPublica</v>
      </c>
      <c r="F2758" t="s">
        <v>436</v>
      </c>
      <c r="G2758" t="s">
        <v>322</v>
      </c>
      <c r="H2758" t="s">
        <v>93</v>
      </c>
      <c r="I2758" s="1">
        <v>7850</v>
      </c>
      <c r="J2758">
        <v>2022</v>
      </c>
      <c r="K2758" t="s">
        <v>7</v>
      </c>
      <c r="M2758" t="s">
        <v>94</v>
      </c>
      <c r="N2758" t="s">
        <v>10</v>
      </c>
      <c r="O2758" s="7">
        <v>20132</v>
      </c>
    </row>
    <row r="2759" spans="1:15" x14ac:dyDescent="0.2">
      <c r="A2759">
        <v>541660459</v>
      </c>
      <c r="C2759" t="str">
        <f t="shared" si="129"/>
        <v>541660459_2010</v>
      </c>
      <c r="D2759" t="str">
        <f t="shared" si="130"/>
        <v>Alliance Defending Freedom_North Carolina Family Policy Council20105000</v>
      </c>
      <c r="E2759" t="str">
        <f t="shared" si="131"/>
        <v>CT</v>
      </c>
      <c r="F2759" t="s">
        <v>438</v>
      </c>
      <c r="G2759" t="s">
        <v>322</v>
      </c>
      <c r="H2759" t="s">
        <v>340</v>
      </c>
      <c r="I2759" s="1">
        <v>5000</v>
      </c>
      <c r="J2759">
        <v>2010</v>
      </c>
    </row>
    <row r="2760" spans="1:15" x14ac:dyDescent="0.2">
      <c r="A2760">
        <v>541660459</v>
      </c>
      <c r="B2760" s="5">
        <v>561751596</v>
      </c>
      <c r="C2760" t="str">
        <f t="shared" si="129"/>
        <v>541660459_2015</v>
      </c>
      <c r="D2760" t="str">
        <f t="shared" si="130"/>
        <v>Alliance Defending Freedom_North Carolina Family Policy Council201535000</v>
      </c>
      <c r="E2760" t="str">
        <f t="shared" si="131"/>
        <v>ProPublica</v>
      </c>
      <c r="F2760" t="s">
        <v>436</v>
      </c>
      <c r="G2760" t="s">
        <v>322</v>
      </c>
      <c r="H2760" t="s">
        <v>340</v>
      </c>
      <c r="I2760" s="1">
        <v>35000</v>
      </c>
      <c r="J2760">
        <v>2015</v>
      </c>
      <c r="K2760" t="s">
        <v>233</v>
      </c>
      <c r="M2760" t="s">
        <v>294</v>
      </c>
      <c r="N2760" t="s">
        <v>274</v>
      </c>
      <c r="O2760" s="7">
        <v>27619</v>
      </c>
    </row>
    <row r="2761" spans="1:15" x14ac:dyDescent="0.2">
      <c r="A2761">
        <v>541660459</v>
      </c>
      <c r="B2761" s="5">
        <v>566399188</v>
      </c>
      <c r="C2761" t="str">
        <f t="shared" si="129"/>
        <v>541660459_2015</v>
      </c>
      <c r="D2761" t="str">
        <f t="shared" si="130"/>
        <v>Alliance Defending Freedom_Northern Illinois University College of Law20159000</v>
      </c>
      <c r="E2761" t="str">
        <f t="shared" si="131"/>
        <v>ProPublica</v>
      </c>
      <c r="F2761" t="s">
        <v>436</v>
      </c>
      <c r="G2761" t="s">
        <v>322</v>
      </c>
      <c r="H2761" t="s">
        <v>387</v>
      </c>
      <c r="I2761" s="1">
        <v>9000</v>
      </c>
      <c r="J2761">
        <v>2015</v>
      </c>
      <c r="K2761" t="s">
        <v>210</v>
      </c>
      <c r="M2761" t="s">
        <v>295</v>
      </c>
      <c r="N2761" t="s">
        <v>44</v>
      </c>
      <c r="O2761" s="7">
        <v>60190</v>
      </c>
    </row>
    <row r="2762" spans="1:15" x14ac:dyDescent="0.2">
      <c r="A2762">
        <v>541660459</v>
      </c>
      <c r="B2762" s="5">
        <v>832442568</v>
      </c>
      <c r="C2762" t="str">
        <f t="shared" si="129"/>
        <v>541660459_2022</v>
      </c>
      <c r="D2762" t="str">
        <f t="shared" si="130"/>
        <v>Alliance Defending Freedom_Nussbaum Speir Gleason PLLC202225000</v>
      </c>
      <c r="E2762" t="str">
        <f t="shared" si="131"/>
        <v>ProPublica</v>
      </c>
      <c r="F2762" t="s">
        <v>436</v>
      </c>
      <c r="G2762" t="s">
        <v>322</v>
      </c>
      <c r="H2762" t="s">
        <v>95</v>
      </c>
      <c r="I2762" s="1">
        <v>25000</v>
      </c>
      <c r="J2762">
        <v>2022</v>
      </c>
      <c r="K2762" t="s">
        <v>7</v>
      </c>
      <c r="M2762" t="s">
        <v>96</v>
      </c>
      <c r="N2762" t="s">
        <v>97</v>
      </c>
      <c r="O2762" s="7">
        <v>80903</v>
      </c>
    </row>
    <row r="2763" spans="1:15" x14ac:dyDescent="0.2">
      <c r="A2763">
        <v>541660459</v>
      </c>
      <c r="B2763" s="5">
        <v>751823567</v>
      </c>
      <c r="C2763" t="str">
        <f t="shared" si="129"/>
        <v>541660459_2020</v>
      </c>
      <c r="D2763" t="str">
        <f t="shared" si="130"/>
        <v>Alliance Defending Freedom_Odeneal &amp; Odenea202033157</v>
      </c>
      <c r="E2763" t="str">
        <f t="shared" si="131"/>
        <v>ProPublica</v>
      </c>
      <c r="F2763" t="s">
        <v>436</v>
      </c>
      <c r="G2763" t="s">
        <v>322</v>
      </c>
      <c r="H2763" t="s">
        <v>145</v>
      </c>
      <c r="I2763" s="1">
        <v>33157</v>
      </c>
      <c r="J2763">
        <v>2020</v>
      </c>
      <c r="K2763" t="s">
        <v>20</v>
      </c>
      <c r="M2763" t="s">
        <v>146</v>
      </c>
      <c r="N2763" t="s">
        <v>47</v>
      </c>
      <c r="O2763" s="7">
        <v>75206</v>
      </c>
    </row>
    <row r="2764" spans="1:15" x14ac:dyDescent="0.2">
      <c r="A2764">
        <v>541660459</v>
      </c>
      <c r="C2764" t="str">
        <f t="shared" si="129"/>
        <v>541660459_2007</v>
      </c>
      <c r="D2764" t="str">
        <f t="shared" si="130"/>
        <v>Alliance Defending Freedom_Oklahoma Family Policy Council20078000</v>
      </c>
      <c r="E2764" t="str">
        <f t="shared" si="131"/>
        <v>CT</v>
      </c>
      <c r="F2764" t="s">
        <v>438</v>
      </c>
      <c r="G2764" t="s">
        <v>322</v>
      </c>
      <c r="H2764" t="s">
        <v>501</v>
      </c>
      <c r="I2764" s="1">
        <v>8000</v>
      </c>
      <c r="J2764">
        <v>2007</v>
      </c>
    </row>
    <row r="2765" spans="1:15" x14ac:dyDescent="0.2">
      <c r="A2765">
        <v>541660459</v>
      </c>
      <c r="C2765" t="str">
        <f t="shared" si="129"/>
        <v>541660459_2008</v>
      </c>
      <c r="D2765" t="str">
        <f t="shared" si="130"/>
        <v>Alliance Defending Freedom_Oklahoma Family Policy Council20087500</v>
      </c>
      <c r="E2765" t="str">
        <f t="shared" si="131"/>
        <v>CT</v>
      </c>
      <c r="F2765" t="s">
        <v>438</v>
      </c>
      <c r="G2765" t="s">
        <v>322</v>
      </c>
      <c r="H2765" t="s">
        <v>501</v>
      </c>
      <c r="I2765" s="1">
        <v>7500</v>
      </c>
      <c r="J2765">
        <v>2008</v>
      </c>
    </row>
    <row r="2766" spans="1:15" x14ac:dyDescent="0.2">
      <c r="A2766">
        <v>541660459</v>
      </c>
      <c r="C2766" t="str">
        <f t="shared" si="129"/>
        <v>541660459_2010</v>
      </c>
      <c r="D2766" t="str">
        <f t="shared" si="130"/>
        <v>Alliance Defending Freedom_Onset201020000</v>
      </c>
      <c r="E2766" t="str">
        <f t="shared" si="131"/>
        <v>CT</v>
      </c>
      <c r="F2766" t="s">
        <v>438</v>
      </c>
      <c r="G2766" t="s">
        <v>322</v>
      </c>
      <c r="H2766" t="s">
        <v>470</v>
      </c>
      <c r="I2766" s="1">
        <v>20000</v>
      </c>
      <c r="J2766">
        <v>2010</v>
      </c>
    </row>
    <row r="2767" spans="1:15" x14ac:dyDescent="0.2">
      <c r="A2767">
        <v>541660459</v>
      </c>
      <c r="B2767" s="5">
        <v>237275342</v>
      </c>
      <c r="C2767" t="str">
        <f t="shared" si="129"/>
        <v>541660459_2020</v>
      </c>
      <c r="D2767" t="str">
        <f t="shared" si="130"/>
        <v>Alliance Defending Freedom_Open Doors International202017518</v>
      </c>
      <c r="E2767" t="str">
        <f t="shared" si="131"/>
        <v>ProPublica</v>
      </c>
      <c r="F2767" t="s">
        <v>436</v>
      </c>
      <c r="G2767" t="s">
        <v>322</v>
      </c>
      <c r="H2767" t="s">
        <v>147</v>
      </c>
      <c r="I2767" s="1">
        <v>17518</v>
      </c>
      <c r="J2767">
        <v>2020</v>
      </c>
      <c r="K2767" t="s">
        <v>7</v>
      </c>
      <c r="M2767" t="s">
        <v>148</v>
      </c>
      <c r="N2767" t="s">
        <v>105</v>
      </c>
      <c r="O2767" s="7">
        <v>92799</v>
      </c>
    </row>
    <row r="2768" spans="1:15" x14ac:dyDescent="0.2">
      <c r="A2768">
        <v>541660459</v>
      </c>
      <c r="C2768" t="str">
        <f t="shared" si="129"/>
        <v>541660459_2009</v>
      </c>
      <c r="D2768" t="str">
        <f t="shared" si="130"/>
        <v>Alliance Defending Freedom_Optima Enrichment20097500</v>
      </c>
      <c r="E2768" t="str">
        <f t="shared" si="131"/>
        <v>CT</v>
      </c>
      <c r="F2768" t="s">
        <v>438</v>
      </c>
      <c r="G2768" t="s">
        <v>322</v>
      </c>
      <c r="H2768" t="s">
        <v>487</v>
      </c>
      <c r="I2768" s="1">
        <v>7500</v>
      </c>
      <c r="J2768">
        <v>2009</v>
      </c>
    </row>
    <row r="2769" spans="1:15" x14ac:dyDescent="0.2">
      <c r="A2769">
        <v>541660459</v>
      </c>
      <c r="C2769" t="str">
        <f t="shared" si="129"/>
        <v>541660459_2007</v>
      </c>
      <c r="D2769" t="str">
        <f t="shared" si="130"/>
        <v>Alliance Defending Freedom_Pacific Justice Institute200719563</v>
      </c>
      <c r="E2769" t="str">
        <f t="shared" si="131"/>
        <v>CT</v>
      </c>
      <c r="F2769" t="s">
        <v>438</v>
      </c>
      <c r="G2769" t="s">
        <v>322</v>
      </c>
      <c r="H2769" t="s">
        <v>488</v>
      </c>
      <c r="I2769" s="1">
        <v>19563</v>
      </c>
      <c r="J2769">
        <v>2007</v>
      </c>
    </row>
    <row r="2770" spans="1:15" x14ac:dyDescent="0.2">
      <c r="A2770">
        <v>541660459</v>
      </c>
      <c r="C2770" t="str">
        <f t="shared" si="129"/>
        <v>541660459_2008</v>
      </c>
      <c r="D2770" t="str">
        <f t="shared" si="130"/>
        <v>Alliance Defending Freedom_Pacific Justice Institute200810000</v>
      </c>
      <c r="E2770" t="str">
        <f t="shared" si="131"/>
        <v>CT</v>
      </c>
      <c r="F2770" t="s">
        <v>438</v>
      </c>
      <c r="G2770" t="s">
        <v>322</v>
      </c>
      <c r="H2770" t="s">
        <v>488</v>
      </c>
      <c r="I2770" s="1">
        <v>10000</v>
      </c>
      <c r="J2770">
        <v>2008</v>
      </c>
    </row>
    <row r="2771" spans="1:15" x14ac:dyDescent="0.2">
      <c r="A2771">
        <v>541660459</v>
      </c>
      <c r="C2771" t="str">
        <f t="shared" si="129"/>
        <v>541660459_2009</v>
      </c>
      <c r="D2771" t="str">
        <f t="shared" si="130"/>
        <v>Alliance Defending Freedom_Pacific Justice Institute200919963</v>
      </c>
      <c r="E2771" t="str">
        <f t="shared" si="131"/>
        <v>CT</v>
      </c>
      <c r="F2771" t="s">
        <v>438</v>
      </c>
      <c r="G2771" t="s">
        <v>322</v>
      </c>
      <c r="H2771" t="s">
        <v>488</v>
      </c>
      <c r="I2771" s="1">
        <v>19963</v>
      </c>
      <c r="J2771">
        <v>2009</v>
      </c>
    </row>
    <row r="2772" spans="1:15" x14ac:dyDescent="0.2">
      <c r="A2772">
        <v>541660459</v>
      </c>
      <c r="C2772" t="str">
        <f t="shared" si="129"/>
        <v>541660459_2010</v>
      </c>
      <c r="D2772" t="str">
        <f t="shared" si="130"/>
        <v>Alliance Defending Freedom_Patrick A Matson And Emily J Matson201010075</v>
      </c>
      <c r="E2772" t="str">
        <f t="shared" si="131"/>
        <v>CT</v>
      </c>
      <c r="F2772" t="s">
        <v>438</v>
      </c>
      <c r="G2772" t="s">
        <v>322</v>
      </c>
      <c r="H2772" t="s">
        <v>455</v>
      </c>
      <c r="I2772" s="1">
        <v>10075</v>
      </c>
      <c r="J2772">
        <v>2010</v>
      </c>
    </row>
    <row r="2773" spans="1:15" x14ac:dyDescent="0.2">
      <c r="A2773">
        <v>541660459</v>
      </c>
      <c r="C2773" t="str">
        <f t="shared" si="129"/>
        <v>541660459_2011</v>
      </c>
      <c r="D2773" t="str">
        <f t="shared" si="130"/>
        <v>Alliance Defending Freedom_Patrick A Matson And Emily J Matson201115500</v>
      </c>
      <c r="E2773" t="str">
        <f t="shared" si="131"/>
        <v>CT</v>
      </c>
      <c r="F2773" t="s">
        <v>438</v>
      </c>
      <c r="G2773" t="s">
        <v>322</v>
      </c>
      <c r="H2773" t="s">
        <v>455</v>
      </c>
      <c r="I2773" s="1">
        <v>15500</v>
      </c>
      <c r="J2773">
        <v>2011</v>
      </c>
    </row>
    <row r="2774" spans="1:15" x14ac:dyDescent="0.2">
      <c r="A2774">
        <v>541660459</v>
      </c>
      <c r="B2774" s="5">
        <v>541919810</v>
      </c>
      <c r="C2774" t="str">
        <f t="shared" si="129"/>
        <v>541660459_2019</v>
      </c>
      <c r="D2774" t="str">
        <f t="shared" si="130"/>
        <v>Alliance Defending Freedom_Patrick Henry College201911842</v>
      </c>
      <c r="E2774" t="str">
        <f t="shared" si="131"/>
        <v>ProPublica</v>
      </c>
      <c r="F2774" t="s">
        <v>436</v>
      </c>
      <c r="G2774" t="s">
        <v>322</v>
      </c>
      <c r="H2774" t="s">
        <v>48</v>
      </c>
      <c r="I2774" s="1">
        <v>11842</v>
      </c>
      <c r="J2774">
        <v>2019</v>
      </c>
      <c r="K2774" t="s">
        <v>3</v>
      </c>
      <c r="M2774" t="s">
        <v>94</v>
      </c>
      <c r="N2774" t="s">
        <v>10</v>
      </c>
      <c r="O2774" s="7">
        <v>20132</v>
      </c>
    </row>
    <row r="2775" spans="1:15" x14ac:dyDescent="0.2">
      <c r="A2775">
        <v>541660459</v>
      </c>
      <c r="B2775" s="5">
        <v>541919810</v>
      </c>
      <c r="C2775" t="str">
        <f t="shared" si="129"/>
        <v>541660459_2020</v>
      </c>
      <c r="D2775" t="str">
        <f t="shared" si="130"/>
        <v>Alliance Defending Freedom_Patrick Henry College202018865</v>
      </c>
      <c r="E2775" t="str">
        <f t="shared" si="131"/>
        <v>ProPublica</v>
      </c>
      <c r="F2775" t="s">
        <v>436</v>
      </c>
      <c r="G2775" t="s">
        <v>322</v>
      </c>
      <c r="H2775" t="s">
        <v>48</v>
      </c>
      <c r="I2775" s="1">
        <v>18865</v>
      </c>
      <c r="J2775">
        <v>2020</v>
      </c>
      <c r="K2775" t="s">
        <v>3</v>
      </c>
      <c r="M2775" t="s">
        <v>94</v>
      </c>
      <c r="N2775" t="s">
        <v>10</v>
      </c>
      <c r="O2775" s="7">
        <v>20132</v>
      </c>
    </row>
    <row r="2776" spans="1:15" x14ac:dyDescent="0.2">
      <c r="A2776">
        <v>541660459</v>
      </c>
      <c r="B2776" s="5">
        <v>541919810</v>
      </c>
      <c r="C2776" t="str">
        <f t="shared" si="129"/>
        <v>541660459_2021</v>
      </c>
      <c r="D2776" t="str">
        <f t="shared" si="130"/>
        <v>Alliance Defending Freedom_Patrick Henry College202113219</v>
      </c>
      <c r="E2776" t="str">
        <f t="shared" si="131"/>
        <v>ProPublica</v>
      </c>
      <c r="F2776" t="s">
        <v>436</v>
      </c>
      <c r="G2776" t="s">
        <v>322</v>
      </c>
      <c r="H2776" t="s">
        <v>48</v>
      </c>
      <c r="I2776" s="1">
        <v>13219</v>
      </c>
      <c r="J2776">
        <v>2021</v>
      </c>
      <c r="K2776" t="s">
        <v>7</v>
      </c>
      <c r="M2776" t="s">
        <v>94</v>
      </c>
      <c r="N2776" t="s">
        <v>10</v>
      </c>
      <c r="O2776" s="7">
        <v>20132</v>
      </c>
    </row>
    <row r="2777" spans="1:15" x14ac:dyDescent="0.2">
      <c r="A2777">
        <v>541660459</v>
      </c>
      <c r="B2777" s="5">
        <v>541919810</v>
      </c>
      <c r="C2777" t="str">
        <f t="shared" si="129"/>
        <v>541660459_2022</v>
      </c>
      <c r="D2777" t="str">
        <f t="shared" si="130"/>
        <v>Alliance Defending Freedom_Patrick Henry College202240000</v>
      </c>
      <c r="E2777" t="str">
        <f t="shared" si="131"/>
        <v>ProPublica</v>
      </c>
      <c r="F2777" t="s">
        <v>436</v>
      </c>
      <c r="G2777" t="s">
        <v>322</v>
      </c>
      <c r="H2777" t="s">
        <v>48</v>
      </c>
      <c r="I2777" s="1">
        <v>40000</v>
      </c>
      <c r="J2777">
        <v>2022</v>
      </c>
      <c r="K2777" t="s">
        <v>7</v>
      </c>
      <c r="M2777" t="s">
        <v>94</v>
      </c>
      <c r="N2777" t="s">
        <v>10</v>
      </c>
      <c r="O2777" s="7">
        <v>20132</v>
      </c>
    </row>
    <row r="2778" spans="1:15" x14ac:dyDescent="0.2">
      <c r="A2778">
        <v>541660459</v>
      </c>
      <c r="B2778" s="5">
        <v>541919810</v>
      </c>
      <c r="C2778" t="str">
        <f t="shared" si="129"/>
        <v>541660459_2023</v>
      </c>
      <c r="D2778" t="str">
        <f t="shared" si="130"/>
        <v>Alliance Defending Freedom_Patrick Henry College202340000</v>
      </c>
      <c r="E2778" t="str">
        <f t="shared" si="131"/>
        <v>ProPublica</v>
      </c>
      <c r="F2778" t="s">
        <v>436</v>
      </c>
      <c r="G2778" t="s">
        <v>322</v>
      </c>
      <c r="H2778" t="s">
        <v>48</v>
      </c>
      <c r="I2778" s="1">
        <v>40000</v>
      </c>
      <c r="J2778">
        <v>2023</v>
      </c>
      <c r="K2778" t="s">
        <v>7</v>
      </c>
      <c r="M2778" t="s">
        <v>49</v>
      </c>
      <c r="N2778" t="s">
        <v>10</v>
      </c>
      <c r="O2778" s="7">
        <v>20132</v>
      </c>
    </row>
    <row r="2779" spans="1:15" x14ac:dyDescent="0.2">
      <c r="A2779">
        <v>541660459</v>
      </c>
      <c r="C2779" t="str">
        <f t="shared" si="129"/>
        <v>541660459_2007</v>
      </c>
      <c r="D2779" t="str">
        <f t="shared" si="130"/>
        <v>Alliance Defending Freedom_Pennsylvania Family Institute200736075</v>
      </c>
      <c r="E2779" t="str">
        <f t="shared" si="131"/>
        <v>CT</v>
      </c>
      <c r="F2779" t="s">
        <v>438</v>
      </c>
      <c r="G2779" t="s">
        <v>322</v>
      </c>
      <c r="H2779" t="s">
        <v>175</v>
      </c>
      <c r="I2779" s="1">
        <v>36075</v>
      </c>
      <c r="J2779">
        <v>2007</v>
      </c>
    </row>
    <row r="2780" spans="1:15" x14ac:dyDescent="0.2">
      <c r="A2780">
        <v>541660459</v>
      </c>
      <c r="B2780" s="5">
        <v>232509197</v>
      </c>
      <c r="C2780" t="str">
        <f t="shared" si="129"/>
        <v>541660459_2017</v>
      </c>
      <c r="D2780" t="str">
        <f t="shared" si="130"/>
        <v>Alliance Defending Freedom_Pennsylvania Family Institute201710000</v>
      </c>
      <c r="E2780" t="str">
        <f t="shared" si="131"/>
        <v>ProPublica</v>
      </c>
      <c r="F2780" t="s">
        <v>436</v>
      </c>
      <c r="G2780" t="s">
        <v>322</v>
      </c>
      <c r="H2780" t="s">
        <v>175</v>
      </c>
      <c r="I2780" s="1">
        <v>10000</v>
      </c>
      <c r="J2780">
        <v>2017</v>
      </c>
      <c r="K2780" t="s">
        <v>204</v>
      </c>
      <c r="M2780" t="s">
        <v>225</v>
      </c>
      <c r="N2780" t="s">
        <v>25</v>
      </c>
      <c r="O2780" s="7">
        <v>17101</v>
      </c>
    </row>
    <row r="2781" spans="1:15" x14ac:dyDescent="0.2">
      <c r="A2781">
        <v>541660459</v>
      </c>
      <c r="B2781" s="5">
        <v>232509197</v>
      </c>
      <c r="C2781" t="str">
        <f t="shared" si="129"/>
        <v>541660459_2018</v>
      </c>
      <c r="D2781" t="str">
        <f t="shared" si="130"/>
        <v>Alliance Defending Freedom_Pennsylvania Family Institute201862000</v>
      </c>
      <c r="E2781" t="str">
        <f t="shared" si="131"/>
        <v>ProPublica</v>
      </c>
      <c r="F2781" t="s">
        <v>436</v>
      </c>
      <c r="G2781" t="s">
        <v>322</v>
      </c>
      <c r="H2781" t="s">
        <v>175</v>
      </c>
      <c r="I2781" s="1">
        <v>62000</v>
      </c>
      <c r="J2781">
        <v>2018</v>
      </c>
      <c r="K2781" t="s">
        <v>7</v>
      </c>
      <c r="M2781" t="s">
        <v>149</v>
      </c>
      <c r="N2781" t="s">
        <v>25</v>
      </c>
      <c r="O2781" s="7">
        <v>17101</v>
      </c>
    </row>
    <row r="2782" spans="1:15" x14ac:dyDescent="0.2">
      <c r="A2782">
        <v>541660459</v>
      </c>
      <c r="B2782" s="5">
        <v>232509197</v>
      </c>
      <c r="C2782" t="str">
        <f t="shared" si="129"/>
        <v>541660459_2019</v>
      </c>
      <c r="D2782" t="str">
        <f t="shared" si="130"/>
        <v>Alliance Defending Freedom_Pennsylvania Family Institute201920475</v>
      </c>
      <c r="E2782" t="str">
        <f t="shared" si="131"/>
        <v>ProPublica</v>
      </c>
      <c r="F2782" t="s">
        <v>436</v>
      </c>
      <c r="G2782" t="s">
        <v>322</v>
      </c>
      <c r="H2782" t="s">
        <v>175</v>
      </c>
      <c r="I2782" s="1">
        <v>20475</v>
      </c>
      <c r="J2782">
        <v>2019</v>
      </c>
      <c r="K2782" t="s">
        <v>7</v>
      </c>
      <c r="M2782" t="s">
        <v>149</v>
      </c>
      <c r="N2782" t="s">
        <v>25</v>
      </c>
      <c r="O2782" s="7">
        <v>17101</v>
      </c>
    </row>
    <row r="2783" spans="1:15" x14ac:dyDescent="0.2">
      <c r="A2783">
        <v>541660459</v>
      </c>
      <c r="B2783" s="5">
        <v>232509197</v>
      </c>
      <c r="C2783" t="str">
        <f t="shared" si="129"/>
        <v>541660459_2020</v>
      </c>
      <c r="D2783" t="str">
        <f t="shared" si="130"/>
        <v>Alliance Defending Freedom_Pennsylvania Family Institute20209124</v>
      </c>
      <c r="E2783" t="str">
        <f t="shared" si="131"/>
        <v>ProPublica</v>
      </c>
      <c r="F2783" t="s">
        <v>436</v>
      </c>
      <c r="G2783" t="s">
        <v>322</v>
      </c>
      <c r="H2783" t="s">
        <v>175</v>
      </c>
      <c r="I2783" s="1">
        <v>9124</v>
      </c>
      <c r="J2783">
        <v>2020</v>
      </c>
      <c r="K2783" t="s">
        <v>20</v>
      </c>
      <c r="M2783" t="s">
        <v>149</v>
      </c>
      <c r="N2783" t="s">
        <v>25</v>
      </c>
      <c r="O2783" s="7">
        <v>17101</v>
      </c>
    </row>
    <row r="2784" spans="1:15" x14ac:dyDescent="0.2">
      <c r="A2784">
        <v>541660459</v>
      </c>
      <c r="C2784" t="str">
        <f t="shared" si="129"/>
        <v>541660459_2007</v>
      </c>
      <c r="D2784" t="str">
        <f t="shared" si="130"/>
        <v>Alliance Defending Freedom_People Against A Casino Town2007943</v>
      </c>
      <c r="E2784" t="str">
        <f t="shared" si="131"/>
        <v>CT</v>
      </c>
      <c r="F2784" t="s">
        <v>438</v>
      </c>
      <c r="G2784" t="s">
        <v>322</v>
      </c>
      <c r="H2784" t="s">
        <v>348</v>
      </c>
      <c r="I2784" s="1">
        <v>943</v>
      </c>
      <c r="J2784">
        <v>2007</v>
      </c>
    </row>
    <row r="2785" spans="1:15" x14ac:dyDescent="0.2">
      <c r="A2785">
        <v>541660459</v>
      </c>
      <c r="C2785" t="str">
        <f t="shared" si="129"/>
        <v>541660459_2010</v>
      </c>
      <c r="D2785" t="str">
        <f t="shared" si="130"/>
        <v>Alliance Defending Freedom_People Against A Casino Town201018867</v>
      </c>
      <c r="E2785" t="str">
        <f t="shared" si="131"/>
        <v>CT</v>
      </c>
      <c r="F2785" t="s">
        <v>438</v>
      </c>
      <c r="G2785" t="s">
        <v>322</v>
      </c>
      <c r="H2785" t="s">
        <v>348</v>
      </c>
      <c r="I2785" s="1">
        <v>18867</v>
      </c>
      <c r="J2785">
        <v>2010</v>
      </c>
    </row>
    <row r="2786" spans="1:15" x14ac:dyDescent="0.2">
      <c r="A2786">
        <v>541660459</v>
      </c>
      <c r="C2786" t="str">
        <f t="shared" si="129"/>
        <v>541660459_2011</v>
      </c>
      <c r="D2786" t="str">
        <f t="shared" si="130"/>
        <v>Alliance Defending Freedom_People Against A Casino Town20116133</v>
      </c>
      <c r="E2786" t="str">
        <f t="shared" si="131"/>
        <v>CT</v>
      </c>
      <c r="F2786" t="s">
        <v>438</v>
      </c>
      <c r="G2786" t="s">
        <v>322</v>
      </c>
      <c r="H2786" t="s">
        <v>348</v>
      </c>
      <c r="I2786" s="1">
        <v>6133</v>
      </c>
      <c r="J2786">
        <v>2011</v>
      </c>
    </row>
    <row r="2787" spans="1:15" x14ac:dyDescent="0.2">
      <c r="A2787">
        <v>541660459</v>
      </c>
      <c r="B2787" s="5">
        <v>200648837</v>
      </c>
      <c r="C2787" t="str">
        <f t="shared" si="129"/>
        <v>541660459_2014</v>
      </c>
      <c r="D2787" t="str">
        <f t="shared" si="130"/>
        <v>Alliance Defending Freedom_People Against A Casino Town20147914</v>
      </c>
      <c r="E2787" t="str">
        <f t="shared" si="131"/>
        <v>ProPublica</v>
      </c>
      <c r="F2787" t="s">
        <v>436</v>
      </c>
      <c r="G2787" t="s">
        <v>322</v>
      </c>
      <c r="H2787" t="s">
        <v>348</v>
      </c>
      <c r="I2787" s="1">
        <v>7914</v>
      </c>
      <c r="J2787">
        <v>2014</v>
      </c>
      <c r="K2787" t="s">
        <v>204</v>
      </c>
      <c r="M2787" t="s">
        <v>315</v>
      </c>
      <c r="N2787" t="s">
        <v>110</v>
      </c>
      <c r="O2787" s="7">
        <v>97439</v>
      </c>
    </row>
    <row r="2788" spans="1:15" x14ac:dyDescent="0.2">
      <c r="A2788">
        <v>541660459</v>
      </c>
      <c r="C2788" t="str">
        <f t="shared" si="129"/>
        <v>541660459_2010</v>
      </c>
      <c r="D2788" t="str">
        <f t="shared" si="130"/>
        <v>Alliance Defending Freedom_Phelon Fitzgerald &amp; Wood201010500</v>
      </c>
      <c r="E2788" t="str">
        <f t="shared" si="131"/>
        <v>CT</v>
      </c>
      <c r="F2788" t="s">
        <v>438</v>
      </c>
      <c r="G2788" t="s">
        <v>322</v>
      </c>
      <c r="H2788" t="s">
        <v>471</v>
      </c>
      <c r="I2788" s="1">
        <v>10500</v>
      </c>
      <c r="J2788">
        <v>2010</v>
      </c>
    </row>
    <row r="2789" spans="1:15" x14ac:dyDescent="0.2">
      <c r="A2789">
        <v>541660459</v>
      </c>
      <c r="B2789" s="5">
        <v>720358621</v>
      </c>
      <c r="C2789" t="str">
        <f t="shared" si="129"/>
        <v>541660459_2023</v>
      </c>
      <c r="D2789" t="str">
        <f t="shared" si="130"/>
        <v>Alliance Defending Freedom_Phelps Dunbar LLP202313128</v>
      </c>
      <c r="E2789" t="str">
        <f t="shared" si="131"/>
        <v>ProPublica</v>
      </c>
      <c r="F2789" t="s">
        <v>436</v>
      </c>
      <c r="G2789" t="s">
        <v>322</v>
      </c>
      <c r="H2789" t="s">
        <v>50</v>
      </c>
      <c r="I2789" s="1">
        <v>13128</v>
      </c>
      <c r="J2789">
        <v>2023</v>
      </c>
      <c r="K2789" t="s">
        <v>3</v>
      </c>
      <c r="M2789" t="s">
        <v>51</v>
      </c>
      <c r="N2789" t="s">
        <v>52</v>
      </c>
      <c r="O2789" s="7">
        <v>70802</v>
      </c>
    </row>
    <row r="2790" spans="1:15" x14ac:dyDescent="0.2">
      <c r="A2790">
        <v>541660459</v>
      </c>
      <c r="C2790" t="str">
        <f t="shared" si="129"/>
        <v>541660459_2007</v>
      </c>
      <c r="D2790" t="str">
        <f t="shared" si="130"/>
        <v>Alliance Defending Freedom_Potter's House Church20072269</v>
      </c>
      <c r="E2790" t="str">
        <f t="shared" si="131"/>
        <v>CT</v>
      </c>
      <c r="F2790" t="s">
        <v>438</v>
      </c>
      <c r="G2790" t="s">
        <v>322</v>
      </c>
      <c r="H2790" t="s">
        <v>522</v>
      </c>
      <c r="I2790" s="1">
        <v>2269</v>
      </c>
      <c r="J2790">
        <v>2007</v>
      </c>
    </row>
    <row r="2791" spans="1:15" x14ac:dyDescent="0.2">
      <c r="A2791">
        <v>541660459</v>
      </c>
      <c r="C2791" t="str">
        <f t="shared" si="129"/>
        <v>541660459_2010</v>
      </c>
      <c r="D2791" t="str">
        <f t="shared" si="130"/>
        <v>Alliance Defending Freedom_Pray in Jesus Name201014756</v>
      </c>
      <c r="E2791" t="str">
        <f t="shared" si="131"/>
        <v>CT</v>
      </c>
      <c r="F2791" t="s">
        <v>438</v>
      </c>
      <c r="G2791" t="s">
        <v>322</v>
      </c>
      <c r="H2791" t="s">
        <v>456</v>
      </c>
      <c r="I2791" s="1">
        <v>14756</v>
      </c>
      <c r="J2791">
        <v>2010</v>
      </c>
    </row>
    <row r="2792" spans="1:15" x14ac:dyDescent="0.2">
      <c r="A2792">
        <v>541660459</v>
      </c>
      <c r="C2792" t="str">
        <f t="shared" si="129"/>
        <v>541660459_2011</v>
      </c>
      <c r="D2792" t="str">
        <f t="shared" si="130"/>
        <v>Alliance Defending Freedom_Pray in Jesus Name20115244</v>
      </c>
      <c r="E2792" t="str">
        <f t="shared" si="131"/>
        <v>CT</v>
      </c>
      <c r="F2792" t="s">
        <v>438</v>
      </c>
      <c r="G2792" t="s">
        <v>322</v>
      </c>
      <c r="H2792" t="s">
        <v>456</v>
      </c>
      <c r="I2792" s="1">
        <v>5244</v>
      </c>
      <c r="J2792">
        <v>2011</v>
      </c>
    </row>
    <row r="2793" spans="1:15" x14ac:dyDescent="0.2">
      <c r="A2793">
        <v>541660459</v>
      </c>
      <c r="C2793" t="str">
        <f t="shared" si="129"/>
        <v>541660459_2009</v>
      </c>
      <c r="D2793" t="str">
        <f t="shared" si="130"/>
        <v>Alliance Defending Freedom_Proposition 8 Legal Defense Fund2009150000</v>
      </c>
      <c r="E2793" t="str">
        <f t="shared" si="131"/>
        <v>CT</v>
      </c>
      <c r="F2793" t="s">
        <v>438</v>
      </c>
      <c r="G2793" t="s">
        <v>322</v>
      </c>
      <c r="H2793" t="s">
        <v>489</v>
      </c>
      <c r="I2793" s="1">
        <v>150000</v>
      </c>
      <c r="J2793">
        <v>2009</v>
      </c>
    </row>
    <row r="2794" spans="1:15" x14ac:dyDescent="0.2">
      <c r="A2794">
        <v>541660459</v>
      </c>
      <c r="B2794" s="5">
        <v>472962989</v>
      </c>
      <c r="C2794" t="str">
        <f t="shared" si="129"/>
        <v>541660459_2019</v>
      </c>
      <c r="D2794" t="str">
        <f t="shared" si="130"/>
        <v>Alliance Defending Freedom_Provident Law201960000</v>
      </c>
      <c r="E2794" t="str">
        <f t="shared" si="131"/>
        <v>ProPublica</v>
      </c>
      <c r="F2794" t="s">
        <v>436</v>
      </c>
      <c r="G2794" t="s">
        <v>322</v>
      </c>
      <c r="H2794" t="s">
        <v>150</v>
      </c>
      <c r="I2794" s="1">
        <v>60000</v>
      </c>
      <c r="J2794">
        <v>2019</v>
      </c>
      <c r="K2794" t="s">
        <v>7</v>
      </c>
      <c r="M2794" t="s">
        <v>71</v>
      </c>
      <c r="N2794" t="s">
        <v>16</v>
      </c>
      <c r="O2794" s="7">
        <v>85254</v>
      </c>
    </row>
    <row r="2795" spans="1:15" x14ac:dyDescent="0.2">
      <c r="A2795">
        <v>541660459</v>
      </c>
      <c r="B2795" s="5">
        <v>472962989</v>
      </c>
      <c r="C2795" t="str">
        <f t="shared" si="129"/>
        <v>541660459_2020</v>
      </c>
      <c r="D2795" t="str">
        <f t="shared" si="130"/>
        <v>Alliance Defending Freedom_Provident Law202020000</v>
      </c>
      <c r="E2795" t="str">
        <f t="shared" si="131"/>
        <v>ProPublica</v>
      </c>
      <c r="F2795" t="s">
        <v>436</v>
      </c>
      <c r="G2795" t="s">
        <v>322</v>
      </c>
      <c r="H2795" t="s">
        <v>150</v>
      </c>
      <c r="I2795" s="1">
        <v>20000</v>
      </c>
      <c r="J2795">
        <v>2020</v>
      </c>
      <c r="K2795" t="s">
        <v>7</v>
      </c>
      <c r="M2795" t="s">
        <v>71</v>
      </c>
      <c r="N2795" t="s">
        <v>16</v>
      </c>
      <c r="O2795" s="7">
        <v>85254</v>
      </c>
    </row>
    <row r="2796" spans="1:15" x14ac:dyDescent="0.2">
      <c r="A2796">
        <v>541660459</v>
      </c>
      <c r="C2796" t="str">
        <f t="shared" si="129"/>
        <v>541660459_2007</v>
      </c>
      <c r="D2796" t="str">
        <f t="shared" si="130"/>
        <v>Alliance Defending Freedom_Redwood Christian School200710000</v>
      </c>
      <c r="E2796" t="str">
        <f t="shared" si="131"/>
        <v>CT</v>
      </c>
      <c r="F2796" t="s">
        <v>438</v>
      </c>
      <c r="G2796" t="s">
        <v>322</v>
      </c>
      <c r="H2796" t="s">
        <v>523</v>
      </c>
      <c r="I2796" s="1">
        <v>10000</v>
      </c>
      <c r="J2796">
        <v>2007</v>
      </c>
    </row>
    <row r="2797" spans="1:15" x14ac:dyDescent="0.2">
      <c r="A2797">
        <v>541660459</v>
      </c>
      <c r="B2797" s="5">
        <v>604034758</v>
      </c>
      <c r="C2797" t="str">
        <f t="shared" si="129"/>
        <v>541660459_2015</v>
      </c>
      <c r="D2797" t="str">
        <f t="shared" si="130"/>
        <v>Alliance Defending Freedom_Reed Smith LLP20155945</v>
      </c>
      <c r="E2797" t="str">
        <f t="shared" si="131"/>
        <v>ProPublica</v>
      </c>
      <c r="F2797" t="s">
        <v>436</v>
      </c>
      <c r="G2797" t="s">
        <v>322</v>
      </c>
      <c r="H2797" t="s">
        <v>363</v>
      </c>
      <c r="I2797" s="1">
        <v>5945</v>
      </c>
      <c r="J2797">
        <v>2015</v>
      </c>
      <c r="K2797" t="s">
        <v>218</v>
      </c>
      <c r="M2797" t="s">
        <v>296</v>
      </c>
      <c r="N2797" t="s">
        <v>105</v>
      </c>
      <c r="O2797" s="7">
        <v>95382</v>
      </c>
    </row>
    <row r="2798" spans="1:15" x14ac:dyDescent="0.2">
      <c r="A2798">
        <v>541660459</v>
      </c>
      <c r="C2798" t="str">
        <f t="shared" si="129"/>
        <v>541660459_2010</v>
      </c>
      <c r="D2798" t="str">
        <f t="shared" si="130"/>
        <v>Alliance Defending Freedom_Rehwald Glasner &amp; Chaleff20106552</v>
      </c>
      <c r="E2798" t="str">
        <f t="shared" si="131"/>
        <v>CT</v>
      </c>
      <c r="F2798" t="s">
        <v>438</v>
      </c>
      <c r="G2798" t="s">
        <v>322</v>
      </c>
      <c r="H2798" t="s">
        <v>457</v>
      </c>
      <c r="I2798" s="1">
        <v>6552</v>
      </c>
      <c r="J2798">
        <v>2010</v>
      </c>
    </row>
    <row r="2799" spans="1:15" x14ac:dyDescent="0.2">
      <c r="A2799">
        <v>541660459</v>
      </c>
      <c r="C2799" t="str">
        <f t="shared" si="129"/>
        <v>541660459_2011</v>
      </c>
      <c r="D2799" t="str">
        <f t="shared" si="130"/>
        <v>Alliance Defending Freedom_Rehwald Glasner &amp; Chaleff20115819</v>
      </c>
      <c r="E2799" t="str">
        <f t="shared" si="131"/>
        <v>CT</v>
      </c>
      <c r="F2799" t="s">
        <v>438</v>
      </c>
      <c r="G2799" t="s">
        <v>322</v>
      </c>
      <c r="H2799" t="s">
        <v>457</v>
      </c>
      <c r="I2799" s="1">
        <v>5819</v>
      </c>
      <c r="J2799">
        <v>2011</v>
      </c>
    </row>
    <row r="2800" spans="1:15" x14ac:dyDescent="0.2">
      <c r="A2800">
        <v>541660459</v>
      </c>
      <c r="B2800" s="5">
        <v>810983298</v>
      </c>
      <c r="C2800" t="str">
        <f t="shared" si="129"/>
        <v>541660459_2021</v>
      </c>
      <c r="D2800" t="str">
        <f t="shared" si="130"/>
        <v>Alliance Defending Freedom_Religious Freedom Institute202138570</v>
      </c>
      <c r="E2800" t="str">
        <f t="shared" si="131"/>
        <v>ProPublica</v>
      </c>
      <c r="F2800" t="s">
        <v>436</v>
      </c>
      <c r="G2800" t="s">
        <v>322</v>
      </c>
      <c r="H2800" t="s">
        <v>54</v>
      </c>
      <c r="I2800" s="1">
        <v>38570</v>
      </c>
      <c r="J2800">
        <v>2021</v>
      </c>
      <c r="K2800" t="s">
        <v>7</v>
      </c>
      <c r="M2800" t="s">
        <v>30</v>
      </c>
      <c r="N2800" t="s">
        <v>31</v>
      </c>
      <c r="O2800" s="7">
        <v>20003</v>
      </c>
    </row>
    <row r="2801" spans="1:15" x14ac:dyDescent="0.2">
      <c r="A2801">
        <v>541660459</v>
      </c>
      <c r="B2801" s="5">
        <v>810983298</v>
      </c>
      <c r="C2801" t="str">
        <f t="shared" si="129"/>
        <v>541660459_2022</v>
      </c>
      <c r="D2801" t="str">
        <f t="shared" si="130"/>
        <v>Alliance Defending Freedom_Religious Freedom Institute202211430</v>
      </c>
      <c r="E2801" t="str">
        <f t="shared" si="131"/>
        <v>ProPublica</v>
      </c>
      <c r="F2801" t="s">
        <v>436</v>
      </c>
      <c r="G2801" t="s">
        <v>322</v>
      </c>
      <c r="H2801" t="s">
        <v>54</v>
      </c>
      <c r="I2801" s="1">
        <v>11430</v>
      </c>
      <c r="J2801">
        <v>2022</v>
      </c>
      <c r="K2801" t="s">
        <v>3</v>
      </c>
      <c r="M2801" t="s">
        <v>30</v>
      </c>
      <c r="N2801" t="s">
        <v>31</v>
      </c>
      <c r="O2801" s="7">
        <v>20003</v>
      </c>
    </row>
    <row r="2802" spans="1:15" x14ac:dyDescent="0.2">
      <c r="A2802">
        <v>541660459</v>
      </c>
      <c r="B2802" s="5">
        <v>810983298</v>
      </c>
      <c r="C2802" t="str">
        <f t="shared" si="129"/>
        <v>541660459_2023</v>
      </c>
      <c r="D2802" t="str">
        <f t="shared" si="130"/>
        <v>Alliance Defending Freedom_Religious Freedom Institute202340050</v>
      </c>
      <c r="E2802" t="str">
        <f t="shared" si="131"/>
        <v>ProPublica</v>
      </c>
      <c r="F2802" t="s">
        <v>436</v>
      </c>
      <c r="G2802" t="s">
        <v>322</v>
      </c>
      <c r="H2802" t="s">
        <v>54</v>
      </c>
      <c r="I2802" s="1">
        <v>40050</v>
      </c>
      <c r="J2802">
        <v>2023</v>
      </c>
      <c r="K2802" t="s">
        <v>7</v>
      </c>
      <c r="M2802" t="s">
        <v>30</v>
      </c>
      <c r="N2802" t="s">
        <v>31</v>
      </c>
      <c r="O2802" s="7">
        <v>20003</v>
      </c>
    </row>
    <row r="2803" spans="1:15" x14ac:dyDescent="0.2">
      <c r="A2803">
        <v>541660459</v>
      </c>
      <c r="B2803" s="5">
        <v>844145996</v>
      </c>
      <c r="C2803" t="str">
        <f t="shared" si="129"/>
        <v>541660459_2023</v>
      </c>
      <c r="D2803" t="str">
        <f t="shared" si="130"/>
        <v>Alliance Defending Freedom_Reprotection Inc202320766</v>
      </c>
      <c r="E2803" t="str">
        <f t="shared" si="131"/>
        <v>ProPublica</v>
      </c>
      <c r="F2803" t="s">
        <v>436</v>
      </c>
      <c r="G2803" t="s">
        <v>322</v>
      </c>
      <c r="H2803" t="s">
        <v>55</v>
      </c>
      <c r="I2803" s="1">
        <v>20766</v>
      </c>
      <c r="J2803">
        <v>2023</v>
      </c>
      <c r="K2803" t="s">
        <v>3</v>
      </c>
      <c r="M2803" t="s">
        <v>56</v>
      </c>
      <c r="N2803" t="s">
        <v>57</v>
      </c>
      <c r="O2803" s="7">
        <v>40212</v>
      </c>
    </row>
    <row r="2804" spans="1:15" x14ac:dyDescent="0.2">
      <c r="A2804">
        <v>541660459</v>
      </c>
      <c r="C2804" t="str">
        <f t="shared" si="129"/>
        <v>541660459_2007</v>
      </c>
      <c r="D2804" t="str">
        <f t="shared" si="130"/>
        <v>Alliance Defending Freedom_RKIDS of Minnesota20073000</v>
      </c>
      <c r="E2804" t="str">
        <f t="shared" si="131"/>
        <v>CT</v>
      </c>
      <c r="F2804" t="s">
        <v>438</v>
      </c>
      <c r="G2804" t="s">
        <v>322</v>
      </c>
      <c r="H2804" t="s">
        <v>524</v>
      </c>
      <c r="I2804" s="1">
        <v>3000</v>
      </c>
      <c r="J2804">
        <v>2007</v>
      </c>
    </row>
    <row r="2805" spans="1:15" x14ac:dyDescent="0.2">
      <c r="A2805">
        <v>541660459</v>
      </c>
      <c r="B2805" s="5">
        <v>260809074</v>
      </c>
      <c r="C2805" t="str">
        <f t="shared" si="129"/>
        <v>541660459_2015</v>
      </c>
      <c r="D2805" t="str">
        <f t="shared" si="130"/>
        <v>Alliance Defending Freedom_Roads of Success20158523</v>
      </c>
      <c r="E2805" t="str">
        <f t="shared" si="131"/>
        <v>ProPublica</v>
      </c>
      <c r="F2805" t="s">
        <v>436</v>
      </c>
      <c r="G2805" t="s">
        <v>322</v>
      </c>
      <c r="H2805" t="s">
        <v>176</v>
      </c>
      <c r="I2805" s="1">
        <v>8523</v>
      </c>
      <c r="J2805">
        <v>2015</v>
      </c>
      <c r="K2805" t="s">
        <v>218</v>
      </c>
      <c r="M2805" t="s">
        <v>211</v>
      </c>
      <c r="N2805" t="s">
        <v>105</v>
      </c>
      <c r="O2805" s="7">
        <v>91010</v>
      </c>
    </row>
    <row r="2806" spans="1:15" x14ac:dyDescent="0.2">
      <c r="A2806">
        <v>541660459</v>
      </c>
      <c r="B2806" s="5">
        <v>260809074</v>
      </c>
      <c r="C2806" t="str">
        <f t="shared" si="129"/>
        <v>541660459_2016</v>
      </c>
      <c r="D2806" t="str">
        <f t="shared" si="130"/>
        <v>Alliance Defending Freedom_Roads of Success201630476</v>
      </c>
      <c r="E2806" t="str">
        <f t="shared" si="131"/>
        <v>ProPublica</v>
      </c>
      <c r="F2806" t="s">
        <v>436</v>
      </c>
      <c r="G2806" t="s">
        <v>322</v>
      </c>
      <c r="H2806" t="s">
        <v>176</v>
      </c>
      <c r="I2806" s="1">
        <v>30476</v>
      </c>
      <c r="J2806">
        <v>2016</v>
      </c>
      <c r="K2806" t="s">
        <v>246</v>
      </c>
      <c r="M2806" t="s">
        <v>211</v>
      </c>
      <c r="N2806" t="s">
        <v>105</v>
      </c>
      <c r="O2806" s="7">
        <v>91010</v>
      </c>
    </row>
    <row r="2807" spans="1:15" x14ac:dyDescent="0.2">
      <c r="A2807">
        <v>541660459</v>
      </c>
      <c r="B2807" s="5">
        <v>260809074</v>
      </c>
      <c r="C2807" t="str">
        <f t="shared" si="129"/>
        <v>541660459_2017</v>
      </c>
      <c r="D2807" t="str">
        <f t="shared" si="130"/>
        <v>Alliance Defending Freedom_Roads of Success201743601</v>
      </c>
      <c r="E2807" t="str">
        <f t="shared" si="131"/>
        <v>ProPublica</v>
      </c>
      <c r="F2807" t="s">
        <v>436</v>
      </c>
      <c r="G2807" t="s">
        <v>322</v>
      </c>
      <c r="H2807" t="s">
        <v>176</v>
      </c>
      <c r="I2807" s="1">
        <v>43601</v>
      </c>
      <c r="J2807">
        <v>2017</v>
      </c>
      <c r="K2807" t="s">
        <v>212</v>
      </c>
      <c r="M2807" t="s">
        <v>211</v>
      </c>
      <c r="N2807" t="s">
        <v>105</v>
      </c>
      <c r="O2807" s="7">
        <v>91010</v>
      </c>
    </row>
    <row r="2808" spans="1:15" x14ac:dyDescent="0.2">
      <c r="A2808">
        <v>541660459</v>
      </c>
      <c r="B2808" s="5">
        <v>260809074</v>
      </c>
      <c r="C2808" t="str">
        <f t="shared" si="129"/>
        <v>541660459_2018</v>
      </c>
      <c r="D2808" t="str">
        <f t="shared" si="130"/>
        <v>Alliance Defending Freedom_Roads of Success201823000</v>
      </c>
      <c r="E2808" t="str">
        <f t="shared" si="131"/>
        <v>ProPublica</v>
      </c>
      <c r="F2808" t="s">
        <v>436</v>
      </c>
      <c r="G2808" t="s">
        <v>322</v>
      </c>
      <c r="H2808" t="s">
        <v>176</v>
      </c>
      <c r="I2808" s="1">
        <v>23000</v>
      </c>
      <c r="J2808">
        <v>2018</v>
      </c>
      <c r="K2808" t="s">
        <v>7</v>
      </c>
      <c r="M2808" t="s">
        <v>177</v>
      </c>
      <c r="N2808" t="s">
        <v>105</v>
      </c>
      <c r="O2808" s="7">
        <v>91010</v>
      </c>
    </row>
    <row r="2809" spans="1:15" x14ac:dyDescent="0.2">
      <c r="A2809">
        <v>541660459</v>
      </c>
      <c r="B2809" s="5">
        <v>260809074</v>
      </c>
      <c r="C2809" t="str">
        <f t="shared" si="129"/>
        <v>541660459_2019</v>
      </c>
      <c r="D2809" t="str">
        <f t="shared" si="130"/>
        <v>Alliance Defending Freedom_Roads of Success201930000</v>
      </c>
      <c r="E2809" t="str">
        <f t="shared" si="131"/>
        <v>ProPublica</v>
      </c>
      <c r="F2809" t="s">
        <v>436</v>
      </c>
      <c r="G2809" t="s">
        <v>322</v>
      </c>
      <c r="H2809" t="s">
        <v>176</v>
      </c>
      <c r="I2809" s="1">
        <v>30000</v>
      </c>
      <c r="J2809">
        <v>2019</v>
      </c>
      <c r="K2809" t="s">
        <v>7</v>
      </c>
      <c r="M2809" t="s">
        <v>177</v>
      </c>
      <c r="N2809" t="s">
        <v>105</v>
      </c>
      <c r="O2809" s="7">
        <v>91010</v>
      </c>
    </row>
    <row r="2810" spans="1:15" x14ac:dyDescent="0.2">
      <c r="A2810">
        <v>541660459</v>
      </c>
      <c r="B2810" s="5">
        <v>223630626</v>
      </c>
      <c r="C2810" t="str">
        <f t="shared" si="129"/>
        <v>541660459_2016</v>
      </c>
      <c r="D2810" t="str">
        <f t="shared" si="130"/>
        <v>Alliance Defending Freedom_Ruta Soulios &amp; Stratis LLP201628390</v>
      </c>
      <c r="E2810" t="str">
        <f t="shared" si="131"/>
        <v>ProPublica</v>
      </c>
      <c r="F2810" t="s">
        <v>436</v>
      </c>
      <c r="G2810" t="s">
        <v>322</v>
      </c>
      <c r="H2810" t="s">
        <v>364</v>
      </c>
      <c r="I2810" s="1">
        <v>28390</v>
      </c>
      <c r="J2810">
        <v>2016</v>
      </c>
      <c r="K2810" t="s">
        <v>233</v>
      </c>
      <c r="M2810" t="s">
        <v>259</v>
      </c>
      <c r="N2810" t="s">
        <v>153</v>
      </c>
      <c r="O2810" s="7">
        <v>7410</v>
      </c>
    </row>
    <row r="2811" spans="1:15" x14ac:dyDescent="0.2">
      <c r="A2811">
        <v>541660459</v>
      </c>
      <c r="B2811" s="5">
        <v>465018287</v>
      </c>
      <c r="C2811" t="str">
        <f t="shared" si="129"/>
        <v>541660459_2016</v>
      </c>
      <c r="D2811" t="str">
        <f t="shared" si="130"/>
        <v>Alliance Defending Freedom_Schaerr Duncan LLP201610000</v>
      </c>
      <c r="E2811" t="str">
        <f t="shared" si="131"/>
        <v>ProPublica</v>
      </c>
      <c r="F2811" t="s">
        <v>436</v>
      </c>
      <c r="G2811" t="s">
        <v>322</v>
      </c>
      <c r="H2811" t="s">
        <v>365</v>
      </c>
      <c r="I2811" s="1">
        <v>10000</v>
      </c>
      <c r="J2811">
        <v>2016</v>
      </c>
      <c r="K2811" t="s">
        <v>233</v>
      </c>
      <c r="M2811" t="s">
        <v>240</v>
      </c>
      <c r="N2811" t="s">
        <v>31</v>
      </c>
      <c r="O2811" s="7">
        <v>20006</v>
      </c>
    </row>
    <row r="2812" spans="1:15" x14ac:dyDescent="0.2">
      <c r="A2812">
        <v>541660459</v>
      </c>
      <c r="B2812" s="5">
        <v>474993863</v>
      </c>
      <c r="C2812" t="str">
        <f t="shared" si="129"/>
        <v>541660459_2016</v>
      </c>
      <c r="D2812" t="str">
        <f t="shared" si="130"/>
        <v>Alliance Defending Freedom_Schaerr Duncan LLP201615000</v>
      </c>
      <c r="E2812" t="str">
        <f t="shared" si="131"/>
        <v>ProPublica</v>
      </c>
      <c r="F2812" t="s">
        <v>436</v>
      </c>
      <c r="G2812" t="s">
        <v>322</v>
      </c>
      <c r="H2812" t="s">
        <v>365</v>
      </c>
      <c r="I2812" s="1">
        <v>15000</v>
      </c>
      <c r="J2812">
        <v>2016</v>
      </c>
      <c r="K2812" t="s">
        <v>233</v>
      </c>
      <c r="M2812" t="s">
        <v>240</v>
      </c>
      <c r="N2812" t="s">
        <v>31</v>
      </c>
      <c r="O2812" s="7">
        <v>20006</v>
      </c>
    </row>
    <row r="2813" spans="1:15" x14ac:dyDescent="0.2">
      <c r="A2813">
        <v>541660459</v>
      </c>
      <c r="B2813" s="5">
        <v>752753035</v>
      </c>
      <c r="C2813" t="str">
        <f t="shared" si="129"/>
        <v>541660459_2018</v>
      </c>
      <c r="D2813" t="str">
        <f t="shared" si="130"/>
        <v>Alliance Defending Freedom_Scheef &amp; Stone LLP20187743</v>
      </c>
      <c r="E2813" t="str">
        <f t="shared" si="131"/>
        <v>ProPublica</v>
      </c>
      <c r="F2813" t="s">
        <v>436</v>
      </c>
      <c r="G2813" t="s">
        <v>322</v>
      </c>
      <c r="H2813" t="s">
        <v>178</v>
      </c>
      <c r="I2813" s="1">
        <v>7743</v>
      </c>
      <c r="J2813">
        <v>2018</v>
      </c>
      <c r="K2813" t="s">
        <v>7</v>
      </c>
      <c r="M2813" t="s">
        <v>179</v>
      </c>
      <c r="N2813" t="s">
        <v>47</v>
      </c>
      <c r="O2813" s="7">
        <v>75034</v>
      </c>
    </row>
    <row r="2814" spans="1:15" x14ac:dyDescent="0.2">
      <c r="A2814">
        <v>541660459</v>
      </c>
      <c r="B2814" s="5">
        <v>752753035</v>
      </c>
      <c r="C2814" t="str">
        <f t="shared" si="129"/>
        <v>541660459_2019</v>
      </c>
      <c r="D2814" t="str">
        <f t="shared" si="130"/>
        <v>Alliance Defending Freedom_Scheef &amp; Stone LLP201912722</v>
      </c>
      <c r="E2814" t="str">
        <f t="shared" si="131"/>
        <v>ProPublica</v>
      </c>
      <c r="F2814" t="s">
        <v>436</v>
      </c>
      <c r="G2814" t="s">
        <v>322</v>
      </c>
      <c r="H2814" t="s">
        <v>178</v>
      </c>
      <c r="I2814" s="1">
        <v>12722</v>
      </c>
      <c r="J2814">
        <v>2019</v>
      </c>
      <c r="K2814" t="s">
        <v>20</v>
      </c>
      <c r="M2814" t="s">
        <v>179</v>
      </c>
      <c r="N2814" t="s">
        <v>47</v>
      </c>
      <c r="O2814" s="7">
        <v>75034</v>
      </c>
    </row>
    <row r="2815" spans="1:15" x14ac:dyDescent="0.2">
      <c r="A2815">
        <v>541660459</v>
      </c>
      <c r="C2815" t="str">
        <f t="shared" si="129"/>
        <v>541660459_2010</v>
      </c>
      <c r="D2815" t="str">
        <f t="shared" si="130"/>
        <v>Alliance Defending Freedom_Schmitt Schneck Smyth &amp; Herrod201017519</v>
      </c>
      <c r="E2815" t="str">
        <f t="shared" si="131"/>
        <v>CT</v>
      </c>
      <c r="F2815" t="s">
        <v>438</v>
      </c>
      <c r="G2815" t="s">
        <v>322</v>
      </c>
      <c r="H2815" t="s">
        <v>472</v>
      </c>
      <c r="I2815" s="1">
        <v>17519</v>
      </c>
      <c r="J2815">
        <v>2010</v>
      </c>
    </row>
    <row r="2816" spans="1:15" x14ac:dyDescent="0.2">
      <c r="A2816">
        <v>541660459</v>
      </c>
      <c r="C2816" t="str">
        <f t="shared" si="129"/>
        <v>541660459_2011</v>
      </c>
      <c r="D2816" t="str">
        <f t="shared" si="130"/>
        <v>Alliance Defending Freedom_Schreffler Law20116480</v>
      </c>
      <c r="E2816" t="str">
        <f t="shared" si="131"/>
        <v>CT</v>
      </c>
      <c r="F2816" t="s">
        <v>438</v>
      </c>
      <c r="G2816" t="s">
        <v>322</v>
      </c>
      <c r="H2816" t="s">
        <v>458</v>
      </c>
      <c r="I2816" s="1">
        <v>6480</v>
      </c>
      <c r="J2816">
        <v>2011</v>
      </c>
    </row>
    <row r="2817" spans="1:15" x14ac:dyDescent="0.2">
      <c r="A2817">
        <v>541660459</v>
      </c>
      <c r="B2817"/>
      <c r="C2817" t="str">
        <f t="shared" si="129"/>
        <v>541660459_2012</v>
      </c>
      <c r="D2817" t="str">
        <f t="shared" si="130"/>
        <v>Alliance Defending Freedom_Shreffler Law PLLC201220520</v>
      </c>
      <c r="E2817" t="str">
        <f t="shared" si="131"/>
        <v>CT</v>
      </c>
      <c r="F2817" t="s">
        <v>438</v>
      </c>
      <c r="G2817" t="s">
        <v>322</v>
      </c>
      <c r="H2817" t="s">
        <v>58</v>
      </c>
      <c r="I2817" s="1">
        <v>20520</v>
      </c>
      <c r="J2817">
        <v>2012</v>
      </c>
      <c r="O2817"/>
    </row>
    <row r="2818" spans="1:15" x14ac:dyDescent="0.2">
      <c r="A2818">
        <v>541660459</v>
      </c>
      <c r="B2818" s="5">
        <v>270998825</v>
      </c>
      <c r="C2818" t="str">
        <f t="shared" ref="C2818:C2881" si="132">_xlfn.CONCAT(A2818,"_",J2818)</f>
        <v>541660459_2013</v>
      </c>
      <c r="D2818" t="str">
        <f t="shared" ref="D2818:D2881" si="133">_xlfn.CONCAT(G2818,"_",H2818,J2818,I2818)</f>
        <v>Alliance Defending Freedom_Shreffler Law PLLC201320520</v>
      </c>
      <c r="E2818" t="str">
        <f t="shared" ref="E2818:E2881" si="134">IF(ISNUMBER(SEARCH("Conservative",F2818)),"CT",IF(ISNUMBER(SEARCH("Propublica",F2818)),"ProPublica","990"))</f>
        <v>ProPublica</v>
      </c>
      <c r="F2818" t="s">
        <v>436</v>
      </c>
      <c r="G2818" t="s">
        <v>322</v>
      </c>
      <c r="H2818" t="s">
        <v>58</v>
      </c>
      <c r="I2818" s="1">
        <v>20520</v>
      </c>
      <c r="J2818">
        <v>2013</v>
      </c>
      <c r="K2818" t="s">
        <v>210</v>
      </c>
      <c r="M2818" t="s">
        <v>316</v>
      </c>
      <c r="N2818" t="s">
        <v>60</v>
      </c>
      <c r="O2818" s="7">
        <v>55343</v>
      </c>
    </row>
    <row r="2819" spans="1:15" x14ac:dyDescent="0.2">
      <c r="A2819">
        <v>541660459</v>
      </c>
      <c r="B2819" s="5">
        <v>270998825</v>
      </c>
      <c r="C2819" t="str">
        <f t="shared" si="132"/>
        <v>541660459_2014</v>
      </c>
      <c r="D2819" t="str">
        <f t="shared" si="133"/>
        <v>Alliance Defending Freedom_Shreffler Law PLLC201416955</v>
      </c>
      <c r="E2819" t="str">
        <f t="shared" si="134"/>
        <v>ProPublica</v>
      </c>
      <c r="F2819" t="s">
        <v>436</v>
      </c>
      <c r="G2819" t="s">
        <v>322</v>
      </c>
      <c r="H2819" t="s">
        <v>58</v>
      </c>
      <c r="I2819" s="1">
        <v>16955</v>
      </c>
      <c r="J2819">
        <v>2014</v>
      </c>
      <c r="K2819" t="s">
        <v>210</v>
      </c>
      <c r="M2819" t="s">
        <v>316</v>
      </c>
      <c r="N2819" t="s">
        <v>60</v>
      </c>
      <c r="O2819" s="7">
        <v>55343</v>
      </c>
    </row>
    <row r="2820" spans="1:15" x14ac:dyDescent="0.2">
      <c r="A2820">
        <v>541660459</v>
      </c>
      <c r="B2820" s="5">
        <v>270998825</v>
      </c>
      <c r="C2820" t="str">
        <f t="shared" si="132"/>
        <v>541660459_2020</v>
      </c>
      <c r="D2820" t="str">
        <f t="shared" si="133"/>
        <v>Alliance Defending Freedom_Shreffler Law PLLC20205912</v>
      </c>
      <c r="E2820" t="str">
        <f t="shared" si="134"/>
        <v>ProPublica</v>
      </c>
      <c r="F2820" t="s">
        <v>436</v>
      </c>
      <c r="G2820" t="s">
        <v>322</v>
      </c>
      <c r="H2820" t="s">
        <v>58</v>
      </c>
      <c r="I2820" s="1">
        <v>5912</v>
      </c>
      <c r="J2820">
        <v>2020</v>
      </c>
      <c r="K2820" t="s">
        <v>7</v>
      </c>
      <c r="M2820" t="s">
        <v>98</v>
      </c>
      <c r="N2820" t="s">
        <v>60</v>
      </c>
      <c r="O2820" s="7">
        <v>55118</v>
      </c>
    </row>
    <row r="2821" spans="1:15" x14ac:dyDescent="0.2">
      <c r="A2821">
        <v>541660459</v>
      </c>
      <c r="B2821" s="5">
        <v>270998825</v>
      </c>
      <c r="C2821" t="str">
        <f t="shared" si="132"/>
        <v>541660459_2021</v>
      </c>
      <c r="D2821" t="str">
        <f t="shared" si="133"/>
        <v>Alliance Defending Freedom_Shreffler Law PLLC202112999</v>
      </c>
      <c r="E2821" t="str">
        <f t="shared" si="134"/>
        <v>ProPublica</v>
      </c>
      <c r="F2821" t="s">
        <v>436</v>
      </c>
      <c r="G2821" t="s">
        <v>322</v>
      </c>
      <c r="H2821" t="s">
        <v>58</v>
      </c>
      <c r="I2821" s="1">
        <v>12999</v>
      </c>
      <c r="J2821">
        <v>2021</v>
      </c>
      <c r="K2821" t="s">
        <v>7</v>
      </c>
      <c r="M2821" t="s">
        <v>98</v>
      </c>
      <c r="N2821" t="s">
        <v>60</v>
      </c>
      <c r="O2821" s="7">
        <v>55118</v>
      </c>
    </row>
    <row r="2822" spans="1:15" x14ac:dyDescent="0.2">
      <c r="A2822">
        <v>541660459</v>
      </c>
      <c r="B2822" s="5">
        <v>270998825</v>
      </c>
      <c r="C2822" t="str">
        <f t="shared" si="132"/>
        <v>541660459_2022</v>
      </c>
      <c r="D2822" t="str">
        <f t="shared" si="133"/>
        <v>Alliance Defending Freedom_Shreffler Law PLLC20228163</v>
      </c>
      <c r="E2822" t="str">
        <f t="shared" si="134"/>
        <v>ProPublica</v>
      </c>
      <c r="F2822" t="s">
        <v>436</v>
      </c>
      <c r="G2822" t="s">
        <v>322</v>
      </c>
      <c r="H2822" t="s">
        <v>58</v>
      </c>
      <c r="I2822" s="1">
        <v>8163</v>
      </c>
      <c r="J2822">
        <v>2022</v>
      </c>
      <c r="K2822" t="s">
        <v>7</v>
      </c>
      <c r="M2822" t="s">
        <v>98</v>
      </c>
      <c r="N2822" t="s">
        <v>60</v>
      </c>
      <c r="O2822" s="7">
        <v>55118</v>
      </c>
    </row>
    <row r="2823" spans="1:15" x14ac:dyDescent="0.2">
      <c r="A2823">
        <v>541660459</v>
      </c>
      <c r="B2823" s="5">
        <v>270998825</v>
      </c>
      <c r="C2823" t="str">
        <f t="shared" si="132"/>
        <v>541660459_2023</v>
      </c>
      <c r="D2823" t="str">
        <f t="shared" si="133"/>
        <v>Alliance Defending Freedom_Shreffler Law PLLC202321820</v>
      </c>
      <c r="E2823" t="str">
        <f t="shared" si="134"/>
        <v>ProPublica</v>
      </c>
      <c r="F2823" t="s">
        <v>436</v>
      </c>
      <c r="G2823" t="s">
        <v>322</v>
      </c>
      <c r="H2823" t="s">
        <v>58</v>
      </c>
      <c r="I2823" s="1">
        <v>21820</v>
      </c>
      <c r="J2823">
        <v>2023</v>
      </c>
      <c r="K2823" t="s">
        <v>7</v>
      </c>
      <c r="M2823" t="s">
        <v>59</v>
      </c>
      <c r="N2823" t="s">
        <v>60</v>
      </c>
      <c r="O2823" s="7">
        <v>55044</v>
      </c>
    </row>
    <row r="2824" spans="1:15" x14ac:dyDescent="0.2">
      <c r="A2824">
        <v>541660459</v>
      </c>
      <c r="B2824" s="5">
        <v>272120508</v>
      </c>
      <c r="C2824" t="str">
        <f t="shared" si="132"/>
        <v>541660459_2020</v>
      </c>
      <c r="D2824" t="str">
        <f t="shared" si="133"/>
        <v>Alliance Defending Freedom_Smith &amp; Associates202025000</v>
      </c>
      <c r="E2824" t="str">
        <f t="shared" si="134"/>
        <v>ProPublica</v>
      </c>
      <c r="F2824" t="s">
        <v>436</v>
      </c>
      <c r="G2824" t="s">
        <v>322</v>
      </c>
      <c r="H2824" t="s">
        <v>151</v>
      </c>
      <c r="I2824" s="1">
        <v>25000</v>
      </c>
      <c r="J2824">
        <v>2020</v>
      </c>
      <c r="K2824" t="s">
        <v>3</v>
      </c>
      <c r="M2824" t="s">
        <v>152</v>
      </c>
      <c r="N2824" t="s">
        <v>153</v>
      </c>
      <c r="O2824" s="7">
        <v>7003</v>
      </c>
    </row>
    <row r="2825" spans="1:15" x14ac:dyDescent="0.2">
      <c r="A2825">
        <v>541660459</v>
      </c>
      <c r="B2825" s="5">
        <v>271423906</v>
      </c>
      <c r="C2825" t="str">
        <f t="shared" si="132"/>
        <v>541660459_2022</v>
      </c>
      <c r="D2825" t="str">
        <f t="shared" si="133"/>
        <v>Alliance Defending Freedom_Smith Appellate Law Firm PLLC202228042</v>
      </c>
      <c r="E2825" t="str">
        <f t="shared" si="134"/>
        <v>ProPublica</v>
      </c>
      <c r="F2825" t="s">
        <v>436</v>
      </c>
      <c r="G2825" t="s">
        <v>322</v>
      </c>
      <c r="H2825" t="s">
        <v>61</v>
      </c>
      <c r="I2825" s="1">
        <v>28042</v>
      </c>
      <c r="J2825">
        <v>2022</v>
      </c>
      <c r="K2825" t="s">
        <v>3</v>
      </c>
      <c r="M2825" t="s">
        <v>30</v>
      </c>
      <c r="N2825" t="s">
        <v>31</v>
      </c>
      <c r="O2825" s="7">
        <v>20006</v>
      </c>
    </row>
    <row r="2826" spans="1:15" x14ac:dyDescent="0.2">
      <c r="A2826">
        <v>541660459</v>
      </c>
      <c r="B2826" s="5">
        <v>271423906</v>
      </c>
      <c r="C2826" t="str">
        <f t="shared" si="132"/>
        <v>541660459_2023</v>
      </c>
      <c r="D2826" t="str">
        <f t="shared" si="133"/>
        <v>Alliance Defending Freedom_Smith Appellate Law Firm PLLC202329968</v>
      </c>
      <c r="E2826" t="str">
        <f t="shared" si="134"/>
        <v>ProPublica</v>
      </c>
      <c r="F2826" t="s">
        <v>436</v>
      </c>
      <c r="G2826" t="s">
        <v>322</v>
      </c>
      <c r="H2826" t="s">
        <v>61</v>
      </c>
      <c r="I2826" s="1">
        <v>29968</v>
      </c>
      <c r="J2826">
        <v>2023</v>
      </c>
      <c r="K2826" t="s">
        <v>3</v>
      </c>
      <c r="M2826" t="s">
        <v>30</v>
      </c>
      <c r="N2826" t="s">
        <v>31</v>
      </c>
      <c r="O2826" s="7">
        <v>20006</v>
      </c>
    </row>
    <row r="2827" spans="1:15" x14ac:dyDescent="0.2">
      <c r="A2827">
        <v>541660459</v>
      </c>
      <c r="B2827" s="5">
        <v>382234596</v>
      </c>
      <c r="C2827" t="str">
        <f t="shared" si="132"/>
        <v>541660459_2022</v>
      </c>
      <c r="D2827" t="str">
        <f t="shared" si="133"/>
        <v>Alliance Defending Freedom_Smith Haughey Rice &amp; Roegge202216766</v>
      </c>
      <c r="E2827" t="str">
        <f t="shared" si="134"/>
        <v>ProPublica</v>
      </c>
      <c r="F2827" t="s">
        <v>436</v>
      </c>
      <c r="G2827" t="s">
        <v>322</v>
      </c>
      <c r="H2827" t="s">
        <v>62</v>
      </c>
      <c r="I2827" s="1">
        <v>16766</v>
      </c>
      <c r="J2827">
        <v>2022</v>
      </c>
      <c r="K2827" t="s">
        <v>3</v>
      </c>
      <c r="M2827" t="s">
        <v>63</v>
      </c>
      <c r="N2827" t="s">
        <v>6</v>
      </c>
      <c r="O2827" s="7">
        <v>49503</v>
      </c>
    </row>
    <row r="2828" spans="1:15" x14ac:dyDescent="0.2">
      <c r="A2828">
        <v>541660459</v>
      </c>
      <c r="B2828" s="5">
        <v>382234596</v>
      </c>
      <c r="C2828" t="str">
        <f t="shared" si="132"/>
        <v>541660459_2023</v>
      </c>
      <c r="D2828" t="str">
        <f t="shared" si="133"/>
        <v>Alliance Defending Freedom_Smith Haughey Rice &amp; Roegge202324381</v>
      </c>
      <c r="E2828" t="str">
        <f t="shared" si="134"/>
        <v>ProPublica</v>
      </c>
      <c r="F2828" t="s">
        <v>436</v>
      </c>
      <c r="G2828" t="s">
        <v>322</v>
      </c>
      <c r="H2828" t="s">
        <v>62</v>
      </c>
      <c r="I2828" s="1">
        <v>24381</v>
      </c>
      <c r="J2828">
        <v>2023</v>
      </c>
      <c r="K2828" t="s">
        <v>3</v>
      </c>
      <c r="M2828" t="s">
        <v>63</v>
      </c>
      <c r="N2828" t="s">
        <v>6</v>
      </c>
      <c r="O2828" s="7">
        <v>49503</v>
      </c>
    </row>
    <row r="2829" spans="1:15" x14ac:dyDescent="0.2">
      <c r="A2829">
        <v>541660459</v>
      </c>
      <c r="C2829" t="str">
        <f t="shared" si="132"/>
        <v>541660459_2007</v>
      </c>
      <c r="D2829" t="str">
        <f t="shared" si="133"/>
        <v>Alliance Defending Freedom_South Mountain Community Church200716020</v>
      </c>
      <c r="E2829" t="str">
        <f t="shared" si="134"/>
        <v>CT</v>
      </c>
      <c r="F2829" t="s">
        <v>438</v>
      </c>
      <c r="G2829" t="s">
        <v>322</v>
      </c>
      <c r="H2829" t="s">
        <v>490</v>
      </c>
      <c r="I2829" s="1">
        <v>16020</v>
      </c>
      <c r="J2829">
        <v>2007</v>
      </c>
    </row>
    <row r="2830" spans="1:15" x14ac:dyDescent="0.2">
      <c r="A2830">
        <v>541660459</v>
      </c>
      <c r="C2830" t="str">
        <f t="shared" si="132"/>
        <v>541660459_2008</v>
      </c>
      <c r="D2830" t="str">
        <f t="shared" si="133"/>
        <v>Alliance Defending Freedom_South Mountain Community Church20087406</v>
      </c>
      <c r="E2830" t="str">
        <f t="shared" si="134"/>
        <v>CT</v>
      </c>
      <c r="F2830" t="s">
        <v>438</v>
      </c>
      <c r="G2830" t="s">
        <v>322</v>
      </c>
      <c r="H2830" t="s">
        <v>490</v>
      </c>
      <c r="I2830" s="1">
        <v>7406</v>
      </c>
      <c r="J2830">
        <v>2008</v>
      </c>
    </row>
    <row r="2831" spans="1:15" x14ac:dyDescent="0.2">
      <c r="A2831">
        <v>541660459</v>
      </c>
      <c r="C2831" t="str">
        <f t="shared" si="132"/>
        <v>541660459_2008</v>
      </c>
      <c r="D2831" t="str">
        <f t="shared" si="133"/>
        <v>Alliance Defending Freedom_South Mountain Community Church20088571</v>
      </c>
      <c r="E2831" t="str">
        <f t="shared" si="134"/>
        <v>CT</v>
      </c>
      <c r="F2831" t="s">
        <v>438</v>
      </c>
      <c r="G2831" t="s">
        <v>322</v>
      </c>
      <c r="H2831" t="s">
        <v>490</v>
      </c>
      <c r="I2831" s="1">
        <v>8571</v>
      </c>
      <c r="J2831">
        <v>2008</v>
      </c>
    </row>
    <row r="2832" spans="1:15" x14ac:dyDescent="0.2">
      <c r="A2832">
        <v>541660459</v>
      </c>
      <c r="C2832" t="str">
        <f t="shared" si="132"/>
        <v>541660459_2009</v>
      </c>
      <c r="D2832" t="str">
        <f t="shared" si="133"/>
        <v>Alliance Defending Freedom_South Mountain Community Church20092905</v>
      </c>
      <c r="E2832" t="str">
        <f t="shared" si="134"/>
        <v>CT</v>
      </c>
      <c r="F2832" t="s">
        <v>438</v>
      </c>
      <c r="G2832" t="s">
        <v>322</v>
      </c>
      <c r="H2832" t="s">
        <v>490</v>
      </c>
      <c r="I2832" s="1">
        <v>2905</v>
      </c>
      <c r="J2832">
        <v>2009</v>
      </c>
    </row>
    <row r="2833" spans="1:15" x14ac:dyDescent="0.2">
      <c r="A2833">
        <v>541660459</v>
      </c>
      <c r="C2833" t="str">
        <f t="shared" si="132"/>
        <v>541660459_2009</v>
      </c>
      <c r="D2833" t="str">
        <f t="shared" si="133"/>
        <v>Alliance Defending Freedom_South Mountain Community Church20095934</v>
      </c>
      <c r="E2833" t="str">
        <f t="shared" si="134"/>
        <v>CT</v>
      </c>
      <c r="F2833" t="s">
        <v>438</v>
      </c>
      <c r="G2833" t="s">
        <v>322</v>
      </c>
      <c r="H2833" t="s">
        <v>490</v>
      </c>
      <c r="I2833" s="1">
        <v>5934</v>
      </c>
      <c r="J2833">
        <v>2009</v>
      </c>
    </row>
    <row r="2834" spans="1:15" x14ac:dyDescent="0.2">
      <c r="A2834">
        <v>541660459</v>
      </c>
      <c r="B2834" s="5">
        <v>862267664</v>
      </c>
      <c r="C2834" t="str">
        <f t="shared" si="132"/>
        <v>541660459_2022</v>
      </c>
      <c r="D2834" t="str">
        <f t="shared" si="133"/>
        <v>Alliance Defending Freedom_Spero Law LLC20228608</v>
      </c>
      <c r="E2834" t="str">
        <f t="shared" si="134"/>
        <v>ProPublica</v>
      </c>
      <c r="F2834" t="s">
        <v>436</v>
      </c>
      <c r="G2834" t="s">
        <v>322</v>
      </c>
      <c r="H2834" t="s">
        <v>99</v>
      </c>
      <c r="I2834" s="1">
        <v>8608</v>
      </c>
      <c r="J2834">
        <v>2022</v>
      </c>
      <c r="K2834" t="s">
        <v>7</v>
      </c>
      <c r="M2834" t="s">
        <v>100</v>
      </c>
      <c r="N2834" t="s">
        <v>101</v>
      </c>
      <c r="O2834" s="7">
        <v>29465</v>
      </c>
    </row>
    <row r="2835" spans="1:15" x14ac:dyDescent="0.2">
      <c r="A2835">
        <v>541660459</v>
      </c>
      <c r="B2835"/>
      <c r="C2835" t="str">
        <f t="shared" si="132"/>
        <v>541660459_2012</v>
      </c>
      <c r="D2835" t="str">
        <f t="shared" si="133"/>
        <v>Alliance Defending Freedom_Stepanovich &amp; Assoc20127500</v>
      </c>
      <c r="E2835" t="str">
        <f t="shared" si="134"/>
        <v>CT</v>
      </c>
      <c r="F2835" t="s">
        <v>438</v>
      </c>
      <c r="G2835" t="s">
        <v>322</v>
      </c>
      <c r="H2835" t="s">
        <v>416</v>
      </c>
      <c r="I2835" s="1">
        <v>7500</v>
      </c>
      <c r="J2835">
        <v>2012</v>
      </c>
      <c r="O2835"/>
    </row>
    <row r="2836" spans="1:15" x14ac:dyDescent="0.2">
      <c r="A2836">
        <v>541660459</v>
      </c>
      <c r="B2836" s="5">
        <v>264477490</v>
      </c>
      <c r="C2836" t="str">
        <f t="shared" si="132"/>
        <v>541660459_2013</v>
      </c>
      <c r="D2836" t="str">
        <f t="shared" si="133"/>
        <v>Alliance Defending Freedom_Stepanovich &amp; Assoc20137500</v>
      </c>
      <c r="E2836" t="str">
        <f t="shared" si="134"/>
        <v>ProPublica</v>
      </c>
      <c r="F2836" t="s">
        <v>436</v>
      </c>
      <c r="G2836" t="s">
        <v>322</v>
      </c>
      <c r="H2836" t="s">
        <v>416</v>
      </c>
      <c r="I2836" s="1">
        <v>7500</v>
      </c>
      <c r="J2836">
        <v>2013</v>
      </c>
      <c r="K2836" t="s">
        <v>432</v>
      </c>
      <c r="M2836" t="s">
        <v>431</v>
      </c>
      <c r="N2836" t="s">
        <v>10</v>
      </c>
      <c r="O2836" s="7">
        <v>23320</v>
      </c>
    </row>
    <row r="2837" spans="1:15" x14ac:dyDescent="0.2">
      <c r="A2837">
        <v>541660459</v>
      </c>
      <c r="B2837" s="5">
        <v>472179103</v>
      </c>
      <c r="C2837" t="str">
        <f t="shared" si="132"/>
        <v>541660459_2015</v>
      </c>
      <c r="D2837" t="str">
        <f t="shared" si="133"/>
        <v>Alliance Defending Freedom_Stephen T Fieweger PC201525000</v>
      </c>
      <c r="E2837" t="str">
        <f t="shared" si="134"/>
        <v>ProPublica</v>
      </c>
      <c r="F2837" t="s">
        <v>436</v>
      </c>
      <c r="G2837" t="s">
        <v>322</v>
      </c>
      <c r="H2837" t="s">
        <v>360</v>
      </c>
      <c r="I2837" s="1">
        <v>25000</v>
      </c>
      <c r="J2837">
        <v>2015</v>
      </c>
      <c r="K2837" t="s">
        <v>252</v>
      </c>
      <c r="M2837" t="s">
        <v>260</v>
      </c>
      <c r="N2837" t="s">
        <v>85</v>
      </c>
      <c r="O2837" s="7">
        <v>52807</v>
      </c>
    </row>
    <row r="2838" spans="1:15" x14ac:dyDescent="0.2">
      <c r="A2838">
        <v>541660459</v>
      </c>
      <c r="B2838" s="5">
        <v>472179103</v>
      </c>
      <c r="C2838" t="str">
        <f t="shared" si="132"/>
        <v>541660459_2016</v>
      </c>
      <c r="D2838" t="str">
        <f t="shared" si="133"/>
        <v>Alliance Defending Freedom_Stephen T Fieweger PC201674500</v>
      </c>
      <c r="E2838" t="str">
        <f t="shared" si="134"/>
        <v>ProPublica</v>
      </c>
      <c r="F2838" t="s">
        <v>436</v>
      </c>
      <c r="G2838" t="s">
        <v>322</v>
      </c>
      <c r="H2838" t="s">
        <v>360</v>
      </c>
      <c r="I2838" s="1">
        <v>74500</v>
      </c>
      <c r="J2838">
        <v>2016</v>
      </c>
      <c r="K2838" t="s">
        <v>252</v>
      </c>
      <c r="M2838" t="s">
        <v>260</v>
      </c>
      <c r="N2838" t="s">
        <v>85</v>
      </c>
      <c r="O2838" s="7">
        <v>52807</v>
      </c>
    </row>
    <row r="2839" spans="1:15" x14ac:dyDescent="0.2">
      <c r="A2839">
        <v>541660459</v>
      </c>
      <c r="B2839" s="5">
        <v>263980897</v>
      </c>
      <c r="C2839" t="str">
        <f t="shared" si="132"/>
        <v>541660459_2016</v>
      </c>
      <c r="D2839" t="str">
        <f t="shared" si="133"/>
        <v>Alliance Defending Freedom_Story Law Firm LLC201620412</v>
      </c>
      <c r="E2839" t="str">
        <f t="shared" si="134"/>
        <v>ProPublica</v>
      </c>
      <c r="F2839" t="s">
        <v>436</v>
      </c>
      <c r="G2839" t="s">
        <v>322</v>
      </c>
      <c r="H2839" t="s">
        <v>180</v>
      </c>
      <c r="I2839" s="1">
        <v>20412</v>
      </c>
      <c r="J2839">
        <v>2016</v>
      </c>
      <c r="K2839" t="s">
        <v>215</v>
      </c>
      <c r="M2839" t="s">
        <v>220</v>
      </c>
      <c r="N2839" t="s">
        <v>182</v>
      </c>
      <c r="O2839" s="7">
        <v>72703</v>
      </c>
    </row>
    <row r="2840" spans="1:15" x14ac:dyDescent="0.2">
      <c r="A2840">
        <v>541660459</v>
      </c>
      <c r="B2840" s="5">
        <v>263980897</v>
      </c>
      <c r="C2840" t="str">
        <f t="shared" si="132"/>
        <v>541660459_2017</v>
      </c>
      <c r="D2840" t="str">
        <f t="shared" si="133"/>
        <v>Alliance Defending Freedom_Story Law Firm LLC201713599</v>
      </c>
      <c r="E2840" t="str">
        <f t="shared" si="134"/>
        <v>ProPublica</v>
      </c>
      <c r="F2840" t="s">
        <v>436</v>
      </c>
      <c r="G2840" t="s">
        <v>322</v>
      </c>
      <c r="H2840" t="s">
        <v>180</v>
      </c>
      <c r="I2840" s="1">
        <v>13599</v>
      </c>
      <c r="J2840">
        <v>2017</v>
      </c>
      <c r="K2840" t="s">
        <v>200</v>
      </c>
      <c r="M2840" t="s">
        <v>220</v>
      </c>
      <c r="N2840" t="s">
        <v>182</v>
      </c>
      <c r="O2840" s="7">
        <v>72703</v>
      </c>
    </row>
    <row r="2841" spans="1:15" x14ac:dyDescent="0.2">
      <c r="A2841">
        <v>541660459</v>
      </c>
      <c r="B2841" s="5">
        <v>263980897</v>
      </c>
      <c r="C2841" t="str">
        <f t="shared" si="132"/>
        <v>541660459_2018</v>
      </c>
      <c r="D2841" t="str">
        <f t="shared" si="133"/>
        <v>Alliance Defending Freedom_Story Law Firm LLC201825935</v>
      </c>
      <c r="E2841" t="str">
        <f t="shared" si="134"/>
        <v>ProPublica</v>
      </c>
      <c r="F2841" t="s">
        <v>436</v>
      </c>
      <c r="G2841" t="s">
        <v>322</v>
      </c>
      <c r="H2841" t="s">
        <v>180</v>
      </c>
      <c r="I2841" s="1">
        <v>25935</v>
      </c>
      <c r="J2841">
        <v>2018</v>
      </c>
      <c r="K2841" t="s">
        <v>7</v>
      </c>
      <c r="M2841" t="s">
        <v>181</v>
      </c>
      <c r="N2841" t="s">
        <v>182</v>
      </c>
      <c r="O2841" s="7">
        <v>72703</v>
      </c>
    </row>
    <row r="2842" spans="1:15" x14ac:dyDescent="0.2">
      <c r="A2842">
        <v>541660459</v>
      </c>
      <c r="B2842" s="5">
        <v>263980897</v>
      </c>
      <c r="C2842" t="str">
        <f t="shared" si="132"/>
        <v>541660459_2019</v>
      </c>
      <c r="D2842" t="str">
        <f t="shared" si="133"/>
        <v>Alliance Defending Freedom_Story Law Firm LLC201915554</v>
      </c>
      <c r="E2842" t="str">
        <f t="shared" si="134"/>
        <v>ProPublica</v>
      </c>
      <c r="F2842" t="s">
        <v>436</v>
      </c>
      <c r="G2842" t="s">
        <v>322</v>
      </c>
      <c r="H2842" t="s">
        <v>180</v>
      </c>
      <c r="I2842" s="1">
        <v>15554</v>
      </c>
      <c r="J2842">
        <v>2019</v>
      </c>
      <c r="K2842" t="s">
        <v>7</v>
      </c>
      <c r="M2842" t="s">
        <v>181</v>
      </c>
      <c r="N2842" t="s">
        <v>182</v>
      </c>
      <c r="O2842" s="7">
        <v>72703</v>
      </c>
    </row>
    <row r="2843" spans="1:15" x14ac:dyDescent="0.2">
      <c r="A2843">
        <v>541660459</v>
      </c>
      <c r="B2843" s="5">
        <v>610576615</v>
      </c>
      <c r="C2843" t="str">
        <f t="shared" si="132"/>
        <v>541660459_2015</v>
      </c>
      <c r="D2843" t="str">
        <f t="shared" si="133"/>
        <v>Alliance Defending Freedom_Sturgill Turner Barker &amp; Moloney PLLC201510000</v>
      </c>
      <c r="E2843" t="str">
        <f t="shared" si="134"/>
        <v>ProPublica</v>
      </c>
      <c r="F2843" t="s">
        <v>436</v>
      </c>
      <c r="G2843" t="s">
        <v>322</v>
      </c>
      <c r="H2843" t="s">
        <v>354</v>
      </c>
      <c r="I2843" s="1">
        <v>10000</v>
      </c>
      <c r="J2843">
        <v>2015</v>
      </c>
      <c r="K2843" t="s">
        <v>218</v>
      </c>
      <c r="M2843" t="s">
        <v>261</v>
      </c>
      <c r="N2843" t="s">
        <v>57</v>
      </c>
      <c r="O2843" s="7">
        <v>40507</v>
      </c>
    </row>
    <row r="2844" spans="1:15" x14ac:dyDescent="0.2">
      <c r="A2844">
        <v>541660459</v>
      </c>
      <c r="B2844" s="5">
        <v>610576615</v>
      </c>
      <c r="C2844" t="str">
        <f t="shared" si="132"/>
        <v>541660459_2016</v>
      </c>
      <c r="D2844" t="str">
        <f t="shared" si="133"/>
        <v>Alliance Defending Freedom_Sturgill Turner Barker &amp; Moloney PLLC20165887</v>
      </c>
      <c r="E2844" t="str">
        <f t="shared" si="134"/>
        <v>ProPublica</v>
      </c>
      <c r="F2844" t="s">
        <v>436</v>
      </c>
      <c r="G2844" t="s">
        <v>322</v>
      </c>
      <c r="H2844" t="s">
        <v>354</v>
      </c>
      <c r="I2844" s="1">
        <v>5887</v>
      </c>
      <c r="J2844">
        <v>2016</v>
      </c>
      <c r="K2844" t="s">
        <v>237</v>
      </c>
      <c r="M2844" t="s">
        <v>261</v>
      </c>
      <c r="N2844" t="s">
        <v>57</v>
      </c>
      <c r="O2844" s="7">
        <v>40507</v>
      </c>
    </row>
    <row r="2845" spans="1:15" x14ac:dyDescent="0.2">
      <c r="A2845">
        <v>541660459</v>
      </c>
      <c r="B2845" s="5">
        <v>264788700</v>
      </c>
      <c r="C2845" t="str">
        <f t="shared" si="132"/>
        <v>541660459_2020</v>
      </c>
      <c r="D2845" t="str">
        <f t="shared" si="133"/>
        <v>Alliance Defending Freedom_Susan B Anthony List202020080</v>
      </c>
      <c r="E2845" t="str">
        <f t="shared" si="134"/>
        <v>ProPublica</v>
      </c>
      <c r="F2845" t="s">
        <v>436</v>
      </c>
      <c r="G2845" t="s">
        <v>322</v>
      </c>
      <c r="H2845" t="s">
        <v>115</v>
      </c>
      <c r="I2845" s="1">
        <v>20080</v>
      </c>
      <c r="J2845">
        <v>2020</v>
      </c>
      <c r="K2845" t="s">
        <v>3</v>
      </c>
      <c r="M2845" t="s">
        <v>90</v>
      </c>
      <c r="N2845" t="s">
        <v>10</v>
      </c>
      <c r="O2845" s="7">
        <v>22206</v>
      </c>
    </row>
    <row r="2846" spans="1:15" x14ac:dyDescent="0.2">
      <c r="A2846">
        <v>541660459</v>
      </c>
      <c r="B2846" s="5">
        <v>264788700</v>
      </c>
      <c r="C2846" t="str">
        <f t="shared" si="132"/>
        <v>541660459_2021</v>
      </c>
      <c r="D2846" t="str">
        <f t="shared" si="133"/>
        <v>Alliance Defending Freedom_Susan B Anthony List202152533</v>
      </c>
      <c r="E2846" t="str">
        <f t="shared" si="134"/>
        <v>ProPublica</v>
      </c>
      <c r="F2846" t="s">
        <v>436</v>
      </c>
      <c r="G2846" t="s">
        <v>322</v>
      </c>
      <c r="H2846" t="s">
        <v>115</v>
      </c>
      <c r="I2846" s="1">
        <v>52533</v>
      </c>
      <c r="J2846">
        <v>2021</v>
      </c>
      <c r="K2846" t="s">
        <v>7</v>
      </c>
      <c r="M2846" t="s">
        <v>90</v>
      </c>
      <c r="N2846" t="s">
        <v>10</v>
      </c>
      <c r="O2846" s="7">
        <v>22206</v>
      </c>
    </row>
    <row r="2847" spans="1:15" x14ac:dyDescent="0.2">
      <c r="A2847">
        <v>541660459</v>
      </c>
      <c r="C2847" t="str">
        <f t="shared" si="132"/>
        <v>541660459_2007</v>
      </c>
      <c r="D2847" t="str">
        <f t="shared" si="133"/>
        <v>Alliance Defending Freedom_Tabor Baptist Church2007400</v>
      </c>
      <c r="E2847" t="str">
        <f t="shared" si="134"/>
        <v>CT</v>
      </c>
      <c r="F2847" t="s">
        <v>438</v>
      </c>
      <c r="G2847" t="s">
        <v>322</v>
      </c>
      <c r="H2847" t="s">
        <v>525</v>
      </c>
      <c r="I2847" s="1">
        <v>400</v>
      </c>
      <c r="J2847">
        <v>2007</v>
      </c>
    </row>
    <row r="2848" spans="1:15" x14ac:dyDescent="0.2">
      <c r="A2848">
        <v>541660459</v>
      </c>
      <c r="B2848" s="5">
        <v>454639903</v>
      </c>
      <c r="C2848" t="str">
        <f t="shared" si="132"/>
        <v>541660459_2014</v>
      </c>
      <c r="D2848" t="str">
        <f t="shared" si="133"/>
        <v>Alliance Defending Freedom_Telios Law PLLC201425000</v>
      </c>
      <c r="E2848" t="str">
        <f t="shared" si="134"/>
        <v>ProPublica</v>
      </c>
      <c r="F2848" t="s">
        <v>436</v>
      </c>
      <c r="G2848" t="s">
        <v>322</v>
      </c>
      <c r="H2848" t="s">
        <v>355</v>
      </c>
      <c r="I2848" s="1">
        <v>25000</v>
      </c>
      <c r="J2848">
        <v>2014</v>
      </c>
      <c r="K2848" t="s">
        <v>210</v>
      </c>
      <c r="M2848" t="s">
        <v>297</v>
      </c>
      <c r="N2848" t="s">
        <v>97</v>
      </c>
      <c r="O2848" s="7">
        <v>80132</v>
      </c>
    </row>
    <row r="2849" spans="1:15" x14ac:dyDescent="0.2">
      <c r="A2849">
        <v>541660459</v>
      </c>
      <c r="B2849" s="5">
        <v>454639903</v>
      </c>
      <c r="C2849" t="str">
        <f t="shared" si="132"/>
        <v>541660459_2015</v>
      </c>
      <c r="D2849" t="str">
        <f t="shared" si="133"/>
        <v>Alliance Defending Freedom_Telios Law PLLC201518040</v>
      </c>
      <c r="E2849" t="str">
        <f t="shared" si="134"/>
        <v>ProPublica</v>
      </c>
      <c r="F2849" t="s">
        <v>436</v>
      </c>
      <c r="G2849" t="s">
        <v>322</v>
      </c>
      <c r="H2849" t="s">
        <v>355</v>
      </c>
      <c r="I2849" s="1">
        <v>18040</v>
      </c>
      <c r="J2849">
        <v>2015</v>
      </c>
      <c r="K2849" t="s">
        <v>235</v>
      </c>
      <c r="M2849" t="s">
        <v>297</v>
      </c>
      <c r="N2849" t="s">
        <v>97</v>
      </c>
      <c r="O2849" s="7">
        <v>80132</v>
      </c>
    </row>
    <row r="2850" spans="1:15" x14ac:dyDescent="0.2">
      <c r="A2850">
        <v>541660459</v>
      </c>
      <c r="B2850" s="5">
        <v>277723801</v>
      </c>
      <c r="C2850" t="str">
        <f t="shared" si="132"/>
        <v>541660459_2014</v>
      </c>
      <c r="D2850" t="str">
        <f t="shared" si="133"/>
        <v>Alliance Defending Freedom_Tesla Inc20147500</v>
      </c>
      <c r="E2850" t="str">
        <f t="shared" si="134"/>
        <v>ProPublica</v>
      </c>
      <c r="F2850" t="s">
        <v>436</v>
      </c>
      <c r="G2850" t="s">
        <v>322</v>
      </c>
      <c r="H2850" t="s">
        <v>349</v>
      </c>
      <c r="I2850" s="1">
        <v>7500</v>
      </c>
      <c r="J2850">
        <v>2014</v>
      </c>
      <c r="K2850" t="s">
        <v>218</v>
      </c>
      <c r="M2850" t="s">
        <v>317</v>
      </c>
      <c r="N2850" t="s">
        <v>47</v>
      </c>
      <c r="O2850" s="7">
        <v>78240</v>
      </c>
    </row>
    <row r="2851" spans="1:15" x14ac:dyDescent="0.2">
      <c r="A2851">
        <v>541660459</v>
      </c>
      <c r="C2851" t="str">
        <f t="shared" si="132"/>
        <v>541660459_2007</v>
      </c>
      <c r="D2851" t="str">
        <f t="shared" si="133"/>
        <v>Alliance Defending Freedom_Texas Right To life Committee Ed Fund20071993</v>
      </c>
      <c r="E2851" t="str">
        <f t="shared" si="134"/>
        <v>CT</v>
      </c>
      <c r="F2851" t="s">
        <v>438</v>
      </c>
      <c r="G2851" t="s">
        <v>322</v>
      </c>
      <c r="H2851" t="s">
        <v>526</v>
      </c>
      <c r="I2851" s="1">
        <v>1993</v>
      </c>
      <c r="J2851">
        <v>2007</v>
      </c>
    </row>
    <row r="2852" spans="1:15" x14ac:dyDescent="0.2">
      <c r="A2852">
        <v>541660459</v>
      </c>
      <c r="B2852" s="5">
        <v>521858532</v>
      </c>
      <c r="C2852" t="str">
        <f t="shared" si="132"/>
        <v>541660459_2014</v>
      </c>
      <c r="D2852" t="str">
        <f t="shared" si="133"/>
        <v>Alliance Defending Freedom_The Becket Fund for Religious Liberty201430000</v>
      </c>
      <c r="E2852" t="str">
        <f t="shared" si="134"/>
        <v>ProPublica</v>
      </c>
      <c r="F2852" t="s">
        <v>436</v>
      </c>
      <c r="G2852" t="s">
        <v>322</v>
      </c>
      <c r="H2852" t="s">
        <v>371</v>
      </c>
      <c r="I2852" s="1">
        <v>30000</v>
      </c>
      <c r="J2852">
        <v>2014</v>
      </c>
      <c r="K2852" t="s">
        <v>218</v>
      </c>
      <c r="M2852" t="s">
        <v>240</v>
      </c>
      <c r="N2852" t="s">
        <v>31</v>
      </c>
      <c r="O2852" s="7">
        <v>20007</v>
      </c>
    </row>
    <row r="2853" spans="1:15" x14ac:dyDescent="0.2">
      <c r="A2853">
        <v>541660459</v>
      </c>
      <c r="B2853" s="5">
        <v>953443202</v>
      </c>
      <c r="C2853" t="str">
        <f t="shared" si="132"/>
        <v>541660459_2014</v>
      </c>
      <c r="D2853" t="str">
        <f t="shared" si="133"/>
        <v>Alliance Defending Freedom_The Claremont Institute20145000</v>
      </c>
      <c r="E2853" t="str">
        <f t="shared" si="134"/>
        <v>ProPublica</v>
      </c>
      <c r="F2853" t="s">
        <v>436</v>
      </c>
      <c r="G2853" t="s">
        <v>322</v>
      </c>
      <c r="H2853" t="s">
        <v>116</v>
      </c>
      <c r="I2853" s="1">
        <v>5000</v>
      </c>
      <c r="J2853">
        <v>2014</v>
      </c>
      <c r="K2853" t="s">
        <v>210</v>
      </c>
      <c r="M2853" t="s">
        <v>318</v>
      </c>
      <c r="N2853" t="s">
        <v>105</v>
      </c>
      <c r="O2853" s="7">
        <v>91711</v>
      </c>
    </row>
    <row r="2854" spans="1:15" x14ac:dyDescent="0.2">
      <c r="A2854">
        <v>541660459</v>
      </c>
      <c r="B2854" s="5">
        <v>953443202</v>
      </c>
      <c r="C2854" t="str">
        <f t="shared" si="132"/>
        <v>541660459_2016</v>
      </c>
      <c r="D2854" t="str">
        <f t="shared" si="133"/>
        <v>Alliance Defending Freedom_The Claremont Institute201610000</v>
      </c>
      <c r="E2854" t="str">
        <f t="shared" si="134"/>
        <v>ProPublica</v>
      </c>
      <c r="F2854" t="s">
        <v>436</v>
      </c>
      <c r="G2854" t="s">
        <v>322</v>
      </c>
      <c r="H2854" t="s">
        <v>116</v>
      </c>
      <c r="I2854" s="1">
        <v>10000</v>
      </c>
      <c r="J2854">
        <v>2016</v>
      </c>
      <c r="K2854" t="s">
        <v>233</v>
      </c>
      <c r="M2854" t="s">
        <v>262</v>
      </c>
      <c r="N2854" t="s">
        <v>105</v>
      </c>
      <c r="O2854" s="7">
        <v>91786</v>
      </c>
    </row>
    <row r="2855" spans="1:15" x14ac:dyDescent="0.2">
      <c r="A2855">
        <v>541660459</v>
      </c>
      <c r="B2855" s="5">
        <v>953443202</v>
      </c>
      <c r="C2855" t="str">
        <f t="shared" si="132"/>
        <v>541660459_2019</v>
      </c>
      <c r="D2855" t="str">
        <f t="shared" si="133"/>
        <v>Alliance Defending Freedom_The Claremont Institute201924581</v>
      </c>
      <c r="E2855" t="str">
        <f t="shared" si="134"/>
        <v>ProPublica</v>
      </c>
      <c r="F2855" t="s">
        <v>436</v>
      </c>
      <c r="G2855" t="s">
        <v>322</v>
      </c>
      <c r="H2855" t="s">
        <v>116</v>
      </c>
      <c r="I2855" s="1">
        <v>24581</v>
      </c>
      <c r="J2855">
        <v>2019</v>
      </c>
      <c r="K2855" t="s">
        <v>7</v>
      </c>
      <c r="M2855" t="s">
        <v>117</v>
      </c>
      <c r="N2855" t="s">
        <v>105</v>
      </c>
      <c r="O2855" s="7">
        <v>91786</v>
      </c>
    </row>
    <row r="2856" spans="1:15" x14ac:dyDescent="0.2">
      <c r="A2856">
        <v>541660459</v>
      </c>
      <c r="B2856" s="5">
        <v>953443202</v>
      </c>
      <c r="C2856" t="str">
        <f t="shared" si="132"/>
        <v>541660459_2020</v>
      </c>
      <c r="D2856" t="str">
        <f t="shared" si="133"/>
        <v>Alliance Defending Freedom_The Claremont Institute20205419</v>
      </c>
      <c r="E2856" t="str">
        <f t="shared" si="134"/>
        <v>ProPublica</v>
      </c>
      <c r="F2856" t="s">
        <v>436</v>
      </c>
      <c r="G2856" t="s">
        <v>322</v>
      </c>
      <c r="H2856" t="s">
        <v>116</v>
      </c>
      <c r="I2856" s="1">
        <v>5419</v>
      </c>
      <c r="J2856">
        <v>2020</v>
      </c>
      <c r="K2856" t="s">
        <v>7</v>
      </c>
      <c r="M2856" t="s">
        <v>117</v>
      </c>
      <c r="N2856" t="s">
        <v>105</v>
      </c>
      <c r="O2856" s="7">
        <v>91786</v>
      </c>
    </row>
    <row r="2857" spans="1:15" x14ac:dyDescent="0.2">
      <c r="A2857">
        <v>541660459</v>
      </c>
      <c r="B2857" s="5">
        <v>953443202</v>
      </c>
      <c r="C2857" t="str">
        <f t="shared" si="132"/>
        <v>541660459_2021</v>
      </c>
      <c r="D2857" t="str">
        <f t="shared" si="133"/>
        <v>Alliance Defending Freedom_The Claremont Institute202123490</v>
      </c>
      <c r="E2857" t="str">
        <f t="shared" si="134"/>
        <v>ProPublica</v>
      </c>
      <c r="F2857" t="s">
        <v>436</v>
      </c>
      <c r="G2857" t="s">
        <v>322</v>
      </c>
      <c r="H2857" t="s">
        <v>116</v>
      </c>
      <c r="I2857" s="1">
        <v>23490</v>
      </c>
      <c r="J2857">
        <v>2021</v>
      </c>
      <c r="K2857" t="s">
        <v>7</v>
      </c>
      <c r="M2857" t="s">
        <v>117</v>
      </c>
      <c r="N2857" t="s">
        <v>105</v>
      </c>
      <c r="O2857" s="7">
        <v>91786</v>
      </c>
    </row>
    <row r="2858" spans="1:15" x14ac:dyDescent="0.2">
      <c r="A2858">
        <v>541660459</v>
      </c>
      <c r="B2858" s="5">
        <v>901117779</v>
      </c>
      <c r="C2858" t="str">
        <f t="shared" si="132"/>
        <v>541660459_2019</v>
      </c>
      <c r="D2858" t="str">
        <f t="shared" si="133"/>
        <v>Alliance Defending Freedom_The Colson Center for Christian Worldview201920000</v>
      </c>
      <c r="E2858" t="str">
        <f t="shared" si="134"/>
        <v>ProPublica</v>
      </c>
      <c r="F2858" t="s">
        <v>436</v>
      </c>
      <c r="G2858" t="s">
        <v>322</v>
      </c>
      <c r="H2858" t="s">
        <v>183</v>
      </c>
      <c r="I2858" s="1">
        <v>20000</v>
      </c>
      <c r="J2858">
        <v>2019</v>
      </c>
      <c r="K2858" t="s">
        <v>3</v>
      </c>
      <c r="M2858" t="s">
        <v>96</v>
      </c>
      <c r="N2858" t="s">
        <v>97</v>
      </c>
      <c r="O2858" s="7">
        <v>80949</v>
      </c>
    </row>
    <row r="2859" spans="1:15" x14ac:dyDescent="0.2">
      <c r="A2859">
        <v>541660459</v>
      </c>
      <c r="C2859" t="str">
        <f t="shared" si="132"/>
        <v>541660459_2011</v>
      </c>
      <c r="D2859" t="str">
        <f t="shared" si="133"/>
        <v>Alliance Defending Freedom_The Cox Law Center LLC201115000</v>
      </c>
      <c r="E2859" t="str">
        <f t="shared" si="134"/>
        <v>CT</v>
      </c>
      <c r="F2859" t="s">
        <v>438</v>
      </c>
      <c r="G2859" t="s">
        <v>322</v>
      </c>
      <c r="H2859" t="s">
        <v>459</v>
      </c>
      <c r="I2859" s="1">
        <v>15000</v>
      </c>
      <c r="J2859">
        <v>2011</v>
      </c>
    </row>
    <row r="2860" spans="1:15" x14ac:dyDescent="0.2">
      <c r="A2860">
        <v>541660459</v>
      </c>
      <c r="B2860" s="5">
        <v>521425355</v>
      </c>
      <c r="C2860" t="str">
        <f t="shared" si="132"/>
        <v>541660459_2020</v>
      </c>
      <c r="D2860" t="str">
        <f t="shared" si="133"/>
        <v>Alliance Defending Freedom_The Family Foundation of Virginia2020156620</v>
      </c>
      <c r="E2860" t="str">
        <f t="shared" si="134"/>
        <v>ProPublica</v>
      </c>
      <c r="F2860" t="s">
        <v>436</v>
      </c>
      <c r="G2860" t="s">
        <v>322</v>
      </c>
      <c r="H2860" t="s">
        <v>64</v>
      </c>
      <c r="I2860" s="1">
        <v>156620</v>
      </c>
      <c r="J2860">
        <v>2020</v>
      </c>
      <c r="K2860" t="s">
        <v>7</v>
      </c>
      <c r="M2860" t="s">
        <v>65</v>
      </c>
      <c r="N2860" t="s">
        <v>10</v>
      </c>
      <c r="O2860" s="7">
        <v>23219</v>
      </c>
    </row>
    <row r="2861" spans="1:15" x14ac:dyDescent="0.2">
      <c r="A2861">
        <v>541660459</v>
      </c>
      <c r="B2861" s="5">
        <v>521425355</v>
      </c>
      <c r="C2861" t="str">
        <f t="shared" si="132"/>
        <v>541660459_2022</v>
      </c>
      <c r="D2861" t="str">
        <f t="shared" si="133"/>
        <v>Alliance Defending Freedom_The Family Foundation of Virginia202284183</v>
      </c>
      <c r="E2861" t="str">
        <f t="shared" si="134"/>
        <v>ProPublica</v>
      </c>
      <c r="F2861" t="s">
        <v>436</v>
      </c>
      <c r="G2861" t="s">
        <v>322</v>
      </c>
      <c r="H2861" t="s">
        <v>64</v>
      </c>
      <c r="I2861" s="1">
        <v>84183</v>
      </c>
      <c r="J2861">
        <v>2022</v>
      </c>
      <c r="K2861" t="s">
        <v>3</v>
      </c>
      <c r="M2861" t="s">
        <v>65</v>
      </c>
      <c r="N2861" t="s">
        <v>10</v>
      </c>
      <c r="O2861" s="7">
        <v>23219</v>
      </c>
    </row>
    <row r="2862" spans="1:15" x14ac:dyDescent="0.2">
      <c r="A2862">
        <v>541660459</v>
      </c>
      <c r="B2862" s="5">
        <v>521425355</v>
      </c>
      <c r="C2862" t="str">
        <f t="shared" si="132"/>
        <v>541660459_2023</v>
      </c>
      <c r="D2862" t="str">
        <f t="shared" si="133"/>
        <v>Alliance Defending Freedom_The Family Foundation of Virginia202310797</v>
      </c>
      <c r="E2862" t="str">
        <f t="shared" si="134"/>
        <v>ProPublica</v>
      </c>
      <c r="F2862" t="s">
        <v>436</v>
      </c>
      <c r="G2862" t="s">
        <v>322</v>
      </c>
      <c r="H2862" t="s">
        <v>64</v>
      </c>
      <c r="I2862" s="1">
        <v>10797</v>
      </c>
      <c r="J2862">
        <v>2023</v>
      </c>
      <c r="K2862" t="s">
        <v>7</v>
      </c>
      <c r="M2862" t="s">
        <v>65</v>
      </c>
      <c r="N2862" t="s">
        <v>10</v>
      </c>
      <c r="O2862" s="7">
        <v>23219</v>
      </c>
    </row>
    <row r="2863" spans="1:15" x14ac:dyDescent="0.2">
      <c r="A2863">
        <v>541660459</v>
      </c>
      <c r="B2863" s="5">
        <v>204300162</v>
      </c>
      <c r="C2863" t="str">
        <f t="shared" si="132"/>
        <v>541660459_2015</v>
      </c>
      <c r="D2863" t="str">
        <f t="shared" si="133"/>
        <v>Alliance Defending Freedom_The Family Policy Council of West Virginia201516373</v>
      </c>
      <c r="E2863" t="str">
        <f t="shared" si="134"/>
        <v>ProPublica</v>
      </c>
      <c r="F2863" t="s">
        <v>436</v>
      </c>
      <c r="G2863" t="s">
        <v>322</v>
      </c>
      <c r="H2863" t="s">
        <v>388</v>
      </c>
      <c r="I2863" s="1">
        <v>16373</v>
      </c>
      <c r="J2863">
        <v>2015</v>
      </c>
      <c r="K2863" t="s">
        <v>300</v>
      </c>
      <c r="M2863" t="s">
        <v>298</v>
      </c>
      <c r="N2863" t="s">
        <v>299</v>
      </c>
      <c r="O2863" s="7">
        <v>25322</v>
      </c>
    </row>
    <row r="2864" spans="1:15" x14ac:dyDescent="0.2">
      <c r="A2864">
        <v>541660459</v>
      </c>
      <c r="B2864" s="5">
        <v>800211060</v>
      </c>
      <c r="C2864" t="str">
        <f t="shared" si="132"/>
        <v>541660459_2017</v>
      </c>
      <c r="D2864" t="str">
        <f t="shared" si="133"/>
        <v>Alliance Defending Freedom_The James Otis Law Group201780000</v>
      </c>
      <c r="E2864" t="str">
        <f t="shared" si="134"/>
        <v>ProPublica</v>
      </c>
      <c r="F2864" t="s">
        <v>436</v>
      </c>
      <c r="G2864" t="s">
        <v>322</v>
      </c>
      <c r="H2864" t="s">
        <v>196</v>
      </c>
      <c r="I2864" s="1">
        <v>80000</v>
      </c>
      <c r="J2864">
        <v>2017</v>
      </c>
      <c r="K2864" t="s">
        <v>210</v>
      </c>
      <c r="M2864" t="s">
        <v>209</v>
      </c>
      <c r="N2864" t="s">
        <v>198</v>
      </c>
      <c r="O2864" s="7">
        <v>63141</v>
      </c>
    </row>
    <row r="2865" spans="1:15" x14ac:dyDescent="0.2">
      <c r="A2865">
        <v>541660459</v>
      </c>
      <c r="B2865" s="5">
        <v>800211060</v>
      </c>
      <c r="C2865" t="str">
        <f t="shared" si="132"/>
        <v>541660459_2018</v>
      </c>
      <c r="D2865" t="str">
        <f t="shared" si="133"/>
        <v>Alliance Defending Freedom_The James Otis Law Group201813528</v>
      </c>
      <c r="E2865" t="str">
        <f t="shared" si="134"/>
        <v>ProPublica</v>
      </c>
      <c r="F2865" t="s">
        <v>436</v>
      </c>
      <c r="G2865" t="s">
        <v>322</v>
      </c>
      <c r="H2865" t="s">
        <v>196</v>
      </c>
      <c r="I2865" s="1">
        <v>13528</v>
      </c>
      <c r="J2865">
        <v>2018</v>
      </c>
      <c r="K2865" t="s">
        <v>7</v>
      </c>
      <c r="M2865" t="s">
        <v>197</v>
      </c>
      <c r="N2865" t="s">
        <v>198</v>
      </c>
      <c r="O2865" s="7">
        <v>63141</v>
      </c>
    </row>
    <row r="2866" spans="1:15" x14ac:dyDescent="0.2">
      <c r="A2866">
        <v>541660459</v>
      </c>
      <c r="C2866" t="str">
        <f t="shared" si="132"/>
        <v>541660459_2010</v>
      </c>
      <c r="D2866" t="str">
        <f t="shared" si="133"/>
        <v>Alliance Defending Freedom_The Justice Foundation20105325</v>
      </c>
      <c r="E2866" t="str">
        <f t="shared" si="134"/>
        <v>CT</v>
      </c>
      <c r="F2866" t="s">
        <v>438</v>
      </c>
      <c r="G2866" t="s">
        <v>322</v>
      </c>
      <c r="H2866" t="s">
        <v>473</v>
      </c>
      <c r="I2866" s="1">
        <v>5325</v>
      </c>
      <c r="J2866">
        <v>2010</v>
      </c>
    </row>
    <row r="2867" spans="1:15" x14ac:dyDescent="0.2">
      <c r="A2867">
        <v>541660459</v>
      </c>
      <c r="B2867" s="5">
        <v>208925383</v>
      </c>
      <c r="C2867" t="str">
        <f t="shared" si="132"/>
        <v>541660459_2014</v>
      </c>
      <c r="D2867" t="str">
        <f t="shared" si="133"/>
        <v>Alliance Defending Freedom_The National Center for Law &amp; Policy20145955</v>
      </c>
      <c r="E2867" t="str">
        <f t="shared" si="134"/>
        <v>ProPublica</v>
      </c>
      <c r="F2867" t="s">
        <v>436</v>
      </c>
      <c r="G2867" t="s">
        <v>322</v>
      </c>
      <c r="H2867" t="s">
        <v>372</v>
      </c>
      <c r="I2867" s="1">
        <v>5955</v>
      </c>
      <c r="J2867">
        <v>2014</v>
      </c>
      <c r="K2867" t="s">
        <v>218</v>
      </c>
      <c r="M2867" t="s">
        <v>319</v>
      </c>
      <c r="N2867" t="s">
        <v>105</v>
      </c>
      <c r="O2867" s="7">
        <v>92025</v>
      </c>
    </row>
    <row r="2868" spans="1:15" x14ac:dyDescent="0.2">
      <c r="A2868">
        <v>541660459</v>
      </c>
      <c r="B2868" s="5">
        <v>550835528</v>
      </c>
      <c r="C2868" t="str">
        <f t="shared" si="132"/>
        <v>541660459_2014</v>
      </c>
      <c r="D2868" t="str">
        <f t="shared" si="133"/>
        <v>Alliance Defending Freedom_The Witherspoon Institute201450000</v>
      </c>
      <c r="E2868" t="str">
        <f t="shared" si="134"/>
        <v>ProPublica</v>
      </c>
      <c r="F2868" t="s">
        <v>436</v>
      </c>
      <c r="G2868" t="s">
        <v>322</v>
      </c>
      <c r="H2868" t="s">
        <v>326</v>
      </c>
      <c r="I2868" s="1">
        <v>50000</v>
      </c>
      <c r="J2868">
        <v>2014</v>
      </c>
      <c r="K2868" t="s">
        <v>204</v>
      </c>
      <c r="M2868" t="s">
        <v>213</v>
      </c>
      <c r="N2868" t="s">
        <v>153</v>
      </c>
      <c r="O2868" s="7">
        <v>8540</v>
      </c>
    </row>
    <row r="2869" spans="1:15" x14ac:dyDescent="0.2">
      <c r="A2869">
        <v>541660459</v>
      </c>
      <c r="B2869" s="5">
        <v>550835528</v>
      </c>
      <c r="C2869" t="str">
        <f t="shared" si="132"/>
        <v>541660459_2017</v>
      </c>
      <c r="D2869" t="str">
        <f t="shared" si="133"/>
        <v>Alliance Defending Freedom_The Witherspoon Institute201730000</v>
      </c>
      <c r="E2869" t="str">
        <f t="shared" si="134"/>
        <v>ProPublica</v>
      </c>
      <c r="F2869" t="s">
        <v>436</v>
      </c>
      <c r="G2869" t="s">
        <v>322</v>
      </c>
      <c r="H2869" t="s">
        <v>326</v>
      </c>
      <c r="I2869" s="1">
        <v>30000</v>
      </c>
      <c r="J2869">
        <v>2017</v>
      </c>
      <c r="K2869" t="s">
        <v>204</v>
      </c>
      <c r="M2869" t="s">
        <v>213</v>
      </c>
      <c r="N2869" t="s">
        <v>153</v>
      </c>
      <c r="O2869" s="7">
        <v>8540</v>
      </c>
    </row>
    <row r="2870" spans="1:15" x14ac:dyDescent="0.2">
      <c r="A2870">
        <v>541660459</v>
      </c>
      <c r="C2870" t="str">
        <f t="shared" si="132"/>
        <v>541660459_2007</v>
      </c>
      <c r="D2870" t="str">
        <f t="shared" si="133"/>
        <v>Alliance Defending Freedom_Thomas More Society200720000</v>
      </c>
      <c r="E2870" t="str">
        <f t="shared" si="134"/>
        <v>CT</v>
      </c>
      <c r="F2870" t="s">
        <v>438</v>
      </c>
      <c r="G2870" t="s">
        <v>322</v>
      </c>
      <c r="H2870" t="s">
        <v>491</v>
      </c>
      <c r="I2870" s="1">
        <v>20000</v>
      </c>
      <c r="J2870">
        <v>2007</v>
      </c>
    </row>
    <row r="2871" spans="1:15" x14ac:dyDescent="0.2">
      <c r="A2871">
        <v>541660459</v>
      </c>
      <c r="C2871" t="str">
        <f t="shared" si="132"/>
        <v>541660459_2007</v>
      </c>
      <c r="D2871" t="str">
        <f t="shared" si="133"/>
        <v>Alliance Defending Freedom_Thomas More Society20073061</v>
      </c>
      <c r="E2871" t="str">
        <f t="shared" si="134"/>
        <v>CT</v>
      </c>
      <c r="F2871" t="s">
        <v>438</v>
      </c>
      <c r="G2871" t="s">
        <v>322</v>
      </c>
      <c r="H2871" t="s">
        <v>491</v>
      </c>
      <c r="I2871" s="1">
        <v>3061</v>
      </c>
      <c r="J2871">
        <v>2007</v>
      </c>
    </row>
    <row r="2872" spans="1:15" x14ac:dyDescent="0.2">
      <c r="A2872">
        <v>541660459</v>
      </c>
      <c r="C2872" t="str">
        <f t="shared" si="132"/>
        <v>541660459_2008</v>
      </c>
      <c r="D2872" t="str">
        <f t="shared" si="133"/>
        <v>Alliance Defending Freedom_Thomas More Society200841354</v>
      </c>
      <c r="E2872" t="str">
        <f t="shared" si="134"/>
        <v>CT</v>
      </c>
      <c r="F2872" t="s">
        <v>438</v>
      </c>
      <c r="G2872" t="s">
        <v>322</v>
      </c>
      <c r="H2872" t="s">
        <v>491</v>
      </c>
      <c r="I2872" s="1">
        <v>41354</v>
      </c>
      <c r="J2872">
        <v>2008</v>
      </c>
    </row>
    <row r="2873" spans="1:15" x14ac:dyDescent="0.2">
      <c r="A2873">
        <v>541660459</v>
      </c>
      <c r="C2873" t="str">
        <f t="shared" si="132"/>
        <v>541660459_2009</v>
      </c>
      <c r="D2873" t="str">
        <f t="shared" si="133"/>
        <v>Alliance Defending Freedom_Thomas More Society200921664</v>
      </c>
      <c r="E2873" t="str">
        <f t="shared" si="134"/>
        <v>CT</v>
      </c>
      <c r="F2873" t="s">
        <v>438</v>
      </c>
      <c r="G2873" t="s">
        <v>322</v>
      </c>
      <c r="H2873" t="s">
        <v>491</v>
      </c>
      <c r="I2873" s="1">
        <v>21664</v>
      </c>
      <c r="J2873">
        <v>2009</v>
      </c>
    </row>
    <row r="2874" spans="1:15" x14ac:dyDescent="0.2">
      <c r="A2874">
        <v>541660459</v>
      </c>
      <c r="C2874" t="str">
        <f t="shared" si="132"/>
        <v>541660459_2009</v>
      </c>
      <c r="D2874" t="str">
        <f t="shared" si="133"/>
        <v>Alliance Defending Freedom_Thomas More Society200941243</v>
      </c>
      <c r="E2874" t="str">
        <f t="shared" si="134"/>
        <v>CT</v>
      </c>
      <c r="F2874" t="s">
        <v>438</v>
      </c>
      <c r="G2874" t="s">
        <v>322</v>
      </c>
      <c r="H2874" t="s">
        <v>491</v>
      </c>
      <c r="I2874" s="1">
        <v>41243</v>
      </c>
      <c r="J2874">
        <v>2009</v>
      </c>
    </row>
    <row r="2875" spans="1:15" x14ac:dyDescent="0.2">
      <c r="A2875">
        <v>541660459</v>
      </c>
      <c r="C2875" t="str">
        <f t="shared" si="132"/>
        <v>541660459_2011</v>
      </c>
      <c r="D2875" t="str">
        <f t="shared" si="133"/>
        <v>Alliance Defending Freedom_Thomas W Kidd Jr201111444</v>
      </c>
      <c r="E2875" t="str">
        <f t="shared" si="134"/>
        <v>CT</v>
      </c>
      <c r="F2875" t="s">
        <v>438</v>
      </c>
      <c r="G2875" t="s">
        <v>322</v>
      </c>
      <c r="H2875" t="s">
        <v>460</v>
      </c>
      <c r="I2875" s="1">
        <v>11444</v>
      </c>
      <c r="J2875">
        <v>2011</v>
      </c>
    </row>
    <row r="2876" spans="1:15" x14ac:dyDescent="0.2">
      <c r="A2876">
        <v>541660459</v>
      </c>
      <c r="B2876" s="5">
        <v>448561576</v>
      </c>
      <c r="C2876" t="str">
        <f t="shared" si="132"/>
        <v>541660459_2015</v>
      </c>
      <c r="D2876" t="str">
        <f t="shared" si="133"/>
        <v>Alliance Defending Freedom_University of St Thomas School of Law20157500</v>
      </c>
      <c r="E2876" t="str">
        <f t="shared" si="134"/>
        <v>ProPublica</v>
      </c>
      <c r="F2876" t="s">
        <v>436</v>
      </c>
      <c r="G2876" t="s">
        <v>322</v>
      </c>
      <c r="H2876" t="s">
        <v>389</v>
      </c>
      <c r="I2876" s="1">
        <v>7500</v>
      </c>
      <c r="J2876">
        <v>2015</v>
      </c>
      <c r="K2876" t="s">
        <v>210</v>
      </c>
      <c r="M2876" t="s">
        <v>301</v>
      </c>
      <c r="N2876" t="s">
        <v>60</v>
      </c>
      <c r="O2876" s="7">
        <v>55105</v>
      </c>
    </row>
    <row r="2877" spans="1:15" x14ac:dyDescent="0.2">
      <c r="A2877">
        <v>541660459</v>
      </c>
      <c r="B2877" s="5">
        <v>452297360</v>
      </c>
      <c r="C2877" t="str">
        <f t="shared" si="132"/>
        <v>541660459_2015</v>
      </c>
      <c r="D2877" t="str">
        <f t="shared" si="133"/>
        <v>Alliance Defending Freedom_Us Nigeria Law Group20159339</v>
      </c>
      <c r="E2877" t="str">
        <f t="shared" si="134"/>
        <v>ProPublica</v>
      </c>
      <c r="F2877" t="s">
        <v>436</v>
      </c>
      <c r="G2877" t="s">
        <v>322</v>
      </c>
      <c r="H2877" t="s">
        <v>341</v>
      </c>
      <c r="I2877" s="1">
        <v>9339</v>
      </c>
      <c r="J2877">
        <v>2015</v>
      </c>
      <c r="K2877" t="s">
        <v>218</v>
      </c>
      <c r="M2877" t="s">
        <v>240</v>
      </c>
      <c r="N2877" t="s">
        <v>31</v>
      </c>
      <c r="O2877" s="7">
        <v>20036</v>
      </c>
    </row>
    <row r="2878" spans="1:15" x14ac:dyDescent="0.2">
      <c r="A2878">
        <v>541660459</v>
      </c>
      <c r="B2878" s="5">
        <v>200456376</v>
      </c>
      <c r="C2878" t="str">
        <f t="shared" si="132"/>
        <v>541660459_2015</v>
      </c>
      <c r="D2878" t="str">
        <f t="shared" si="133"/>
        <v>Alliance Defending Freedom_Us Pastor Council201525000</v>
      </c>
      <c r="E2878" t="str">
        <f t="shared" si="134"/>
        <v>ProPublica</v>
      </c>
      <c r="F2878" t="s">
        <v>436</v>
      </c>
      <c r="G2878" t="s">
        <v>322</v>
      </c>
      <c r="H2878" t="s">
        <v>342</v>
      </c>
      <c r="I2878" s="1">
        <v>25000</v>
      </c>
      <c r="J2878">
        <v>2015</v>
      </c>
      <c r="K2878" t="s">
        <v>239</v>
      </c>
      <c r="M2878" t="s">
        <v>302</v>
      </c>
      <c r="N2878" t="s">
        <v>47</v>
      </c>
      <c r="O2878" s="7">
        <v>77269</v>
      </c>
    </row>
    <row r="2879" spans="1:15" x14ac:dyDescent="0.2">
      <c r="A2879">
        <v>541660459</v>
      </c>
      <c r="C2879" t="str">
        <f t="shared" si="132"/>
        <v>541660459_2010</v>
      </c>
      <c r="D2879" t="str">
        <f t="shared" si="133"/>
        <v>Alliance Defending Freedom_Wadleigh Starr &amp; Peters PLLC201026429</v>
      </c>
      <c r="E2879" t="str">
        <f t="shared" si="134"/>
        <v>CT</v>
      </c>
      <c r="F2879" t="s">
        <v>438</v>
      </c>
      <c r="G2879" t="s">
        <v>322</v>
      </c>
      <c r="H2879" t="s">
        <v>66</v>
      </c>
      <c r="I2879" s="1">
        <v>26429</v>
      </c>
      <c r="J2879">
        <v>2010</v>
      </c>
    </row>
    <row r="2880" spans="1:15" x14ac:dyDescent="0.2">
      <c r="A2880">
        <v>541660459</v>
      </c>
      <c r="C2880" t="str">
        <f t="shared" si="132"/>
        <v>541660459_2011</v>
      </c>
      <c r="D2880" t="str">
        <f t="shared" si="133"/>
        <v>Alliance Defending Freedom_Wadleigh Starr &amp; Peters PLLC201156520</v>
      </c>
      <c r="E2880" t="str">
        <f t="shared" si="134"/>
        <v>CT</v>
      </c>
      <c r="F2880" t="s">
        <v>438</v>
      </c>
      <c r="G2880" t="s">
        <v>322</v>
      </c>
      <c r="H2880" t="s">
        <v>66</v>
      </c>
      <c r="I2880" s="1">
        <v>56520</v>
      </c>
      <c r="J2880">
        <v>2011</v>
      </c>
    </row>
    <row r="2881" spans="1:15" x14ac:dyDescent="0.2">
      <c r="A2881">
        <v>541660459</v>
      </c>
      <c r="B2881"/>
      <c r="C2881" t="str">
        <f t="shared" si="132"/>
        <v>541660459_2012</v>
      </c>
      <c r="D2881" t="str">
        <f t="shared" si="133"/>
        <v>Alliance Defending Freedom_Wadleigh Starr &amp; Peters PLLC2012142952</v>
      </c>
      <c r="E2881" t="str">
        <f t="shared" si="134"/>
        <v>CT</v>
      </c>
      <c r="F2881" t="s">
        <v>438</v>
      </c>
      <c r="G2881" t="s">
        <v>322</v>
      </c>
      <c r="H2881" t="s">
        <v>66</v>
      </c>
      <c r="I2881" s="1">
        <v>142952</v>
      </c>
      <c r="J2881">
        <v>2012</v>
      </c>
      <c r="O2881"/>
    </row>
    <row r="2882" spans="1:15" x14ac:dyDescent="0.2">
      <c r="A2882">
        <v>541660459</v>
      </c>
      <c r="B2882" s="5">
        <v>20504984</v>
      </c>
      <c r="C2882" t="str">
        <f t="shared" ref="C2882:C2918" si="135">_xlfn.CONCAT(A2882,"_",J2882)</f>
        <v>541660459_2013</v>
      </c>
      <c r="D2882" t="str">
        <f t="shared" ref="D2882:D2918" si="136">_xlfn.CONCAT(G2882,"_",H2882,J2882,I2882)</f>
        <v>Alliance Defending Freedom_Wadleigh Starr &amp; Peters PLLC2013142952</v>
      </c>
      <c r="E2882" t="str">
        <f t="shared" ref="E2882:E2945" si="137">IF(ISNUMBER(SEARCH("Conservative",F2882)),"CT",IF(ISNUMBER(SEARCH("Propublica",F2882)),"ProPublica","990"))</f>
        <v>ProPublica</v>
      </c>
      <c r="F2882" t="s">
        <v>436</v>
      </c>
      <c r="G2882" t="s">
        <v>322</v>
      </c>
      <c r="H2882" t="s">
        <v>66</v>
      </c>
      <c r="I2882" s="1">
        <v>142952</v>
      </c>
      <c r="J2882">
        <v>2013</v>
      </c>
      <c r="K2882" t="s">
        <v>304</v>
      </c>
      <c r="M2882" t="s">
        <v>205</v>
      </c>
      <c r="N2882" t="s">
        <v>68</v>
      </c>
      <c r="O2882" s="7">
        <v>3101</v>
      </c>
    </row>
    <row r="2883" spans="1:15" x14ac:dyDescent="0.2">
      <c r="A2883">
        <v>541660459</v>
      </c>
      <c r="B2883" s="5">
        <v>20504984</v>
      </c>
      <c r="C2883" t="str">
        <f t="shared" si="135"/>
        <v>541660459_2014</v>
      </c>
      <c r="D2883" t="str">
        <f t="shared" si="136"/>
        <v>Alliance Defending Freedom_Wadleigh Starr &amp; Peters PLLC201466354</v>
      </c>
      <c r="E2883" t="str">
        <f t="shared" si="137"/>
        <v>ProPublica</v>
      </c>
      <c r="F2883" t="s">
        <v>436</v>
      </c>
      <c r="G2883" t="s">
        <v>322</v>
      </c>
      <c r="H2883" t="s">
        <v>66</v>
      </c>
      <c r="I2883" s="1">
        <v>66354</v>
      </c>
      <c r="J2883">
        <v>2014</v>
      </c>
      <c r="K2883" t="s">
        <v>304</v>
      </c>
      <c r="M2883" t="s">
        <v>205</v>
      </c>
      <c r="N2883" t="s">
        <v>68</v>
      </c>
      <c r="O2883" s="7">
        <v>3101</v>
      </c>
    </row>
    <row r="2884" spans="1:15" x14ac:dyDescent="0.2">
      <c r="A2884">
        <v>541660459</v>
      </c>
      <c r="B2884" s="5">
        <v>20504984</v>
      </c>
      <c r="C2884" t="str">
        <f t="shared" si="135"/>
        <v>541660459_2015</v>
      </c>
      <c r="D2884" t="str">
        <f t="shared" si="136"/>
        <v>Alliance Defending Freedom_Wadleigh Starr &amp; Peters PLLC2015157058</v>
      </c>
      <c r="E2884" t="str">
        <f t="shared" si="137"/>
        <v>ProPublica</v>
      </c>
      <c r="F2884" t="s">
        <v>436</v>
      </c>
      <c r="G2884" t="s">
        <v>322</v>
      </c>
      <c r="H2884" t="s">
        <v>66</v>
      </c>
      <c r="I2884" s="1">
        <v>157058</v>
      </c>
      <c r="J2884">
        <v>2015</v>
      </c>
      <c r="K2884" t="s">
        <v>303</v>
      </c>
      <c r="M2884" t="s">
        <v>205</v>
      </c>
      <c r="N2884" t="s">
        <v>68</v>
      </c>
      <c r="O2884" s="7">
        <v>3101</v>
      </c>
    </row>
    <row r="2885" spans="1:15" x14ac:dyDescent="0.2">
      <c r="A2885">
        <v>541660459</v>
      </c>
      <c r="B2885" s="5">
        <v>20504984</v>
      </c>
      <c r="C2885" t="str">
        <f t="shared" si="135"/>
        <v>541660459_2016</v>
      </c>
      <c r="D2885" t="str">
        <f t="shared" si="136"/>
        <v>Alliance Defending Freedom_Wadleigh Starr &amp; Peters PLLC201693237</v>
      </c>
      <c r="E2885" t="str">
        <f t="shared" si="137"/>
        <v>ProPublica</v>
      </c>
      <c r="F2885" t="s">
        <v>436</v>
      </c>
      <c r="G2885" t="s">
        <v>322</v>
      </c>
      <c r="H2885" t="s">
        <v>66</v>
      </c>
      <c r="I2885" s="1">
        <v>93237</v>
      </c>
      <c r="J2885">
        <v>2016</v>
      </c>
      <c r="K2885" t="s">
        <v>263</v>
      </c>
      <c r="M2885" t="s">
        <v>205</v>
      </c>
      <c r="N2885" t="s">
        <v>68</v>
      </c>
      <c r="O2885" s="7">
        <v>3101</v>
      </c>
    </row>
    <row r="2886" spans="1:15" x14ac:dyDescent="0.2">
      <c r="A2886">
        <v>541660459</v>
      </c>
      <c r="B2886" s="5">
        <v>20504984</v>
      </c>
      <c r="C2886" t="str">
        <f t="shared" si="135"/>
        <v>541660459_2017</v>
      </c>
      <c r="D2886" t="str">
        <f t="shared" si="136"/>
        <v>Alliance Defending Freedom_Wadleigh Starr &amp; Peters PLLC201792110</v>
      </c>
      <c r="E2886" t="str">
        <f t="shared" si="137"/>
        <v>ProPublica</v>
      </c>
      <c r="F2886" t="s">
        <v>436</v>
      </c>
      <c r="G2886" t="s">
        <v>322</v>
      </c>
      <c r="H2886" t="s">
        <v>66</v>
      </c>
      <c r="I2886" s="1">
        <v>92110</v>
      </c>
      <c r="J2886">
        <v>2017</v>
      </c>
      <c r="K2886" t="s">
        <v>206</v>
      </c>
      <c r="M2886" t="s">
        <v>205</v>
      </c>
      <c r="N2886" t="s">
        <v>68</v>
      </c>
      <c r="O2886" s="7">
        <v>3101</v>
      </c>
    </row>
    <row r="2887" spans="1:15" x14ac:dyDescent="0.2">
      <c r="A2887">
        <v>541660459</v>
      </c>
      <c r="B2887" s="5">
        <v>20504984</v>
      </c>
      <c r="C2887" t="str">
        <f t="shared" si="135"/>
        <v>541660459_2018</v>
      </c>
      <c r="D2887" t="str">
        <f t="shared" si="136"/>
        <v>Alliance Defending Freedom_Wadleigh Starr &amp; Peters PLLC201815210</v>
      </c>
      <c r="E2887" t="str">
        <f t="shared" si="137"/>
        <v>ProPublica</v>
      </c>
      <c r="F2887" t="s">
        <v>436</v>
      </c>
      <c r="G2887" t="s">
        <v>322</v>
      </c>
      <c r="H2887" t="s">
        <v>66</v>
      </c>
      <c r="I2887" s="1">
        <v>15210</v>
      </c>
      <c r="J2887">
        <v>2018</v>
      </c>
      <c r="K2887" t="s">
        <v>7</v>
      </c>
      <c r="M2887" t="s">
        <v>67</v>
      </c>
      <c r="N2887" t="s">
        <v>68</v>
      </c>
      <c r="O2887" s="7">
        <v>3101</v>
      </c>
    </row>
    <row r="2888" spans="1:15" x14ac:dyDescent="0.2">
      <c r="A2888">
        <v>541660459</v>
      </c>
      <c r="B2888" s="5">
        <v>20504984</v>
      </c>
      <c r="C2888" t="str">
        <f t="shared" si="135"/>
        <v>541660459_2019</v>
      </c>
      <c r="D2888" t="str">
        <f t="shared" si="136"/>
        <v>Alliance Defending Freedom_Wadleigh Starr &amp; Peters PLLC201930387</v>
      </c>
      <c r="E2888" t="str">
        <f t="shared" si="137"/>
        <v>ProPublica</v>
      </c>
      <c r="F2888" t="s">
        <v>436</v>
      </c>
      <c r="G2888" t="s">
        <v>322</v>
      </c>
      <c r="H2888" t="s">
        <v>66</v>
      </c>
      <c r="I2888" s="1">
        <v>30387</v>
      </c>
      <c r="J2888">
        <v>2019</v>
      </c>
      <c r="K2888" t="s">
        <v>156</v>
      </c>
      <c r="M2888" t="s">
        <v>67</v>
      </c>
      <c r="N2888" t="s">
        <v>68</v>
      </c>
      <c r="O2888" s="7">
        <v>3101</v>
      </c>
    </row>
    <row r="2889" spans="1:15" x14ac:dyDescent="0.2">
      <c r="A2889">
        <v>541660459</v>
      </c>
      <c r="B2889" s="5">
        <v>20504984</v>
      </c>
      <c r="C2889" t="str">
        <f t="shared" si="135"/>
        <v>541660459_2022</v>
      </c>
      <c r="D2889" t="str">
        <f t="shared" si="136"/>
        <v>Alliance Defending Freedom_Wadleigh Starr &amp; Peters PLLC202241406</v>
      </c>
      <c r="E2889" t="str">
        <f t="shared" si="137"/>
        <v>ProPublica</v>
      </c>
      <c r="F2889" t="s">
        <v>436</v>
      </c>
      <c r="G2889" t="s">
        <v>322</v>
      </c>
      <c r="H2889" t="s">
        <v>66</v>
      </c>
      <c r="I2889" s="1">
        <v>41406</v>
      </c>
      <c r="J2889">
        <v>2022</v>
      </c>
      <c r="K2889" t="s">
        <v>7</v>
      </c>
      <c r="M2889" t="s">
        <v>102</v>
      </c>
      <c r="N2889" t="s">
        <v>68</v>
      </c>
      <c r="O2889" s="7">
        <v>3101</v>
      </c>
    </row>
    <row r="2890" spans="1:15" x14ac:dyDescent="0.2">
      <c r="A2890">
        <v>541660459</v>
      </c>
      <c r="B2890" s="5">
        <v>20504984</v>
      </c>
      <c r="C2890" t="str">
        <f t="shared" si="135"/>
        <v>541660459_2023</v>
      </c>
      <c r="D2890" t="str">
        <f t="shared" si="136"/>
        <v>Alliance Defending Freedom_Wadleigh Starr &amp; Peters PLLC202315951</v>
      </c>
      <c r="E2890" t="str">
        <f t="shared" si="137"/>
        <v>ProPublica</v>
      </c>
      <c r="F2890" t="s">
        <v>436</v>
      </c>
      <c r="G2890" t="s">
        <v>322</v>
      </c>
      <c r="H2890" t="s">
        <v>66</v>
      </c>
      <c r="I2890" s="1">
        <v>15951</v>
      </c>
      <c r="J2890">
        <v>2023</v>
      </c>
      <c r="K2890" t="s">
        <v>20</v>
      </c>
      <c r="M2890" t="s">
        <v>67</v>
      </c>
      <c r="N2890" t="s">
        <v>68</v>
      </c>
      <c r="O2890" s="7">
        <v>3101</v>
      </c>
    </row>
    <row r="2891" spans="1:15" x14ac:dyDescent="0.2">
      <c r="A2891">
        <v>541660459</v>
      </c>
      <c r="B2891" s="5">
        <v>270454847</v>
      </c>
      <c r="C2891" t="str">
        <f t="shared" si="135"/>
        <v>541660459_2014</v>
      </c>
      <c r="D2891" t="str">
        <f t="shared" si="136"/>
        <v>Alliance Defending Freedom_Washington Legal Services PLLC201412839</v>
      </c>
      <c r="E2891" t="str">
        <f t="shared" si="137"/>
        <v>ProPublica</v>
      </c>
      <c r="F2891" t="s">
        <v>436</v>
      </c>
      <c r="G2891" t="s">
        <v>322</v>
      </c>
      <c r="H2891" t="s">
        <v>356</v>
      </c>
      <c r="I2891" s="1">
        <v>12839</v>
      </c>
      <c r="J2891">
        <v>2014</v>
      </c>
      <c r="K2891" t="s">
        <v>218</v>
      </c>
      <c r="M2891" t="s">
        <v>264</v>
      </c>
      <c r="N2891" t="s">
        <v>28</v>
      </c>
      <c r="O2891" s="7">
        <v>98291</v>
      </c>
    </row>
    <row r="2892" spans="1:15" x14ac:dyDescent="0.2">
      <c r="A2892">
        <v>541660459</v>
      </c>
      <c r="B2892" s="5">
        <v>270454847</v>
      </c>
      <c r="C2892" t="str">
        <f t="shared" si="135"/>
        <v>541660459_2016</v>
      </c>
      <c r="D2892" t="str">
        <f t="shared" si="136"/>
        <v>Alliance Defending Freedom_Washington Legal Services PLLC201616726</v>
      </c>
      <c r="E2892" t="str">
        <f t="shared" si="137"/>
        <v>ProPublica</v>
      </c>
      <c r="F2892" t="s">
        <v>436</v>
      </c>
      <c r="G2892" t="s">
        <v>322</v>
      </c>
      <c r="H2892" t="s">
        <v>356</v>
      </c>
      <c r="I2892" s="1">
        <v>16726</v>
      </c>
      <c r="J2892">
        <v>2016</v>
      </c>
      <c r="K2892" t="s">
        <v>233</v>
      </c>
      <c r="M2892" t="s">
        <v>264</v>
      </c>
      <c r="N2892" t="s">
        <v>28</v>
      </c>
      <c r="O2892" s="7">
        <v>98291</v>
      </c>
    </row>
    <row r="2893" spans="1:15" x14ac:dyDescent="0.2">
      <c r="A2893">
        <v>541660459</v>
      </c>
      <c r="B2893" s="5">
        <v>490583297</v>
      </c>
      <c r="C2893" t="str">
        <f t="shared" si="135"/>
        <v>541660459_2014</v>
      </c>
      <c r="D2893" t="str">
        <f t="shared" si="136"/>
        <v>Alliance Defending Freedom_Whitehead Law Firm LLC201426054</v>
      </c>
      <c r="E2893" t="str">
        <f t="shared" si="137"/>
        <v>ProPublica</v>
      </c>
      <c r="F2893" t="s">
        <v>436</v>
      </c>
      <c r="G2893" t="s">
        <v>322</v>
      </c>
      <c r="H2893" t="s">
        <v>393</v>
      </c>
      <c r="I2893" s="1">
        <v>26054</v>
      </c>
      <c r="J2893">
        <v>2014</v>
      </c>
      <c r="K2893" t="s">
        <v>204</v>
      </c>
      <c r="M2893" t="s">
        <v>320</v>
      </c>
      <c r="N2893" t="s">
        <v>198</v>
      </c>
      <c r="O2893" s="7">
        <v>64105</v>
      </c>
    </row>
    <row r="2894" spans="1:15" x14ac:dyDescent="0.2">
      <c r="A2894">
        <v>541660459</v>
      </c>
      <c r="B2894" s="5">
        <v>490583297</v>
      </c>
      <c r="C2894" t="str">
        <f t="shared" si="135"/>
        <v>541660459_2015</v>
      </c>
      <c r="D2894" t="str">
        <f t="shared" si="136"/>
        <v>Alliance Defending Freedom_Whitehead Law Firm LLC201525359</v>
      </c>
      <c r="E2894" t="str">
        <f t="shared" si="137"/>
        <v>ProPublica</v>
      </c>
      <c r="F2894" t="s">
        <v>436</v>
      </c>
      <c r="G2894" t="s">
        <v>322</v>
      </c>
      <c r="H2894" t="s">
        <v>393</v>
      </c>
      <c r="I2894" s="1">
        <v>25359</v>
      </c>
      <c r="J2894">
        <v>2015</v>
      </c>
      <c r="K2894" t="s">
        <v>233</v>
      </c>
      <c r="M2894" t="s">
        <v>254</v>
      </c>
      <c r="N2894" t="s">
        <v>198</v>
      </c>
      <c r="O2894" s="7">
        <v>64086</v>
      </c>
    </row>
    <row r="2895" spans="1:15" x14ac:dyDescent="0.2">
      <c r="A2895">
        <v>541660459</v>
      </c>
      <c r="B2895" s="5">
        <v>490583297</v>
      </c>
      <c r="C2895" t="str">
        <f t="shared" si="135"/>
        <v>541660459_2016</v>
      </c>
      <c r="D2895" t="str">
        <f t="shared" si="136"/>
        <v>Alliance Defending Freedom_Whitehead Law Firm LLC201621449</v>
      </c>
      <c r="E2895" t="str">
        <f t="shared" si="137"/>
        <v>ProPublica</v>
      </c>
      <c r="F2895" t="s">
        <v>436</v>
      </c>
      <c r="G2895" t="s">
        <v>322</v>
      </c>
      <c r="H2895" t="s">
        <v>393</v>
      </c>
      <c r="I2895" s="1">
        <v>21449</v>
      </c>
      <c r="J2895">
        <v>2016</v>
      </c>
      <c r="K2895" t="s">
        <v>244</v>
      </c>
      <c r="M2895" t="s">
        <v>254</v>
      </c>
      <c r="N2895" t="s">
        <v>198</v>
      </c>
      <c r="O2895" s="7">
        <v>64086</v>
      </c>
    </row>
    <row r="2896" spans="1:15" x14ac:dyDescent="0.2">
      <c r="A2896">
        <v>541660459</v>
      </c>
      <c r="C2896" t="str">
        <f t="shared" si="135"/>
        <v>541660459_2007</v>
      </c>
      <c r="D2896" t="str">
        <f t="shared" si="136"/>
        <v>Alliance Defending Freedom_Women's Injury Network200721115</v>
      </c>
      <c r="E2896" t="str">
        <f t="shared" si="137"/>
        <v>CT</v>
      </c>
      <c r="F2896" t="s">
        <v>438</v>
      </c>
      <c r="G2896" t="s">
        <v>322</v>
      </c>
      <c r="H2896" t="s">
        <v>474</v>
      </c>
      <c r="I2896" s="1">
        <v>21115</v>
      </c>
      <c r="J2896">
        <v>2007</v>
      </c>
    </row>
    <row r="2897" spans="1:15" x14ac:dyDescent="0.2">
      <c r="A2897">
        <v>541660459</v>
      </c>
      <c r="C2897" t="str">
        <f t="shared" si="135"/>
        <v>541660459_2008</v>
      </c>
      <c r="D2897" t="str">
        <f t="shared" si="136"/>
        <v>Alliance Defending Freedom_Women's Injury Network200821012</v>
      </c>
      <c r="E2897" t="str">
        <f t="shared" si="137"/>
        <v>CT</v>
      </c>
      <c r="F2897" t="s">
        <v>438</v>
      </c>
      <c r="G2897" t="s">
        <v>322</v>
      </c>
      <c r="H2897" t="s">
        <v>474</v>
      </c>
      <c r="I2897" s="1">
        <v>21012</v>
      </c>
      <c r="J2897">
        <v>2008</v>
      </c>
    </row>
    <row r="2898" spans="1:15" x14ac:dyDescent="0.2">
      <c r="A2898">
        <v>541660459</v>
      </c>
      <c r="C2898" t="str">
        <f t="shared" si="135"/>
        <v>541660459_2010</v>
      </c>
      <c r="D2898" t="str">
        <f t="shared" si="136"/>
        <v>Alliance Defending Freedom_Women's Injury Network201021088</v>
      </c>
      <c r="E2898" t="str">
        <f t="shared" si="137"/>
        <v>CT</v>
      </c>
      <c r="F2898" t="s">
        <v>438</v>
      </c>
      <c r="G2898" t="s">
        <v>322</v>
      </c>
      <c r="H2898" t="s">
        <v>474</v>
      </c>
      <c r="I2898" s="1">
        <v>21088</v>
      </c>
      <c r="J2898">
        <v>2010</v>
      </c>
    </row>
    <row r="2899" spans="1:15" x14ac:dyDescent="0.2">
      <c r="A2899">
        <v>541660459</v>
      </c>
      <c r="B2899" s="5">
        <v>813249020</v>
      </c>
      <c r="C2899" t="str">
        <f t="shared" si="135"/>
        <v>541660459_2017</v>
      </c>
      <c r="D2899" t="str">
        <f t="shared" si="136"/>
        <v>Alliance Defending Freedom_Women's Liberation Front201715000</v>
      </c>
      <c r="E2899" t="str">
        <f t="shared" si="137"/>
        <v>ProPublica</v>
      </c>
      <c r="F2899" t="s">
        <v>436</v>
      </c>
      <c r="G2899" t="s">
        <v>322</v>
      </c>
      <c r="H2899" t="s">
        <v>69</v>
      </c>
      <c r="I2899" s="1">
        <v>15000</v>
      </c>
      <c r="J2899">
        <v>2017</v>
      </c>
      <c r="K2899" t="s">
        <v>215</v>
      </c>
      <c r="M2899" t="s">
        <v>205</v>
      </c>
      <c r="N2899" t="s">
        <v>31</v>
      </c>
      <c r="O2899" s="7">
        <v>3101</v>
      </c>
    </row>
    <row r="2900" spans="1:15" x14ac:dyDescent="0.2">
      <c r="A2900">
        <v>541660459</v>
      </c>
      <c r="B2900" s="5">
        <v>813249020</v>
      </c>
      <c r="C2900" t="str">
        <f t="shared" si="135"/>
        <v>541660459_2022</v>
      </c>
      <c r="D2900" t="str">
        <f t="shared" si="136"/>
        <v>Alliance Defending Freedom_Women's Liberation Front202250000</v>
      </c>
      <c r="E2900" t="str">
        <f t="shared" si="137"/>
        <v>ProPublica</v>
      </c>
      <c r="F2900" t="s">
        <v>436</v>
      </c>
      <c r="G2900" t="s">
        <v>322</v>
      </c>
      <c r="H2900" t="s">
        <v>69</v>
      </c>
      <c r="I2900" s="1">
        <v>50000</v>
      </c>
      <c r="J2900">
        <v>2022</v>
      </c>
      <c r="K2900" t="s">
        <v>7</v>
      </c>
      <c r="M2900" t="s">
        <v>30</v>
      </c>
      <c r="N2900" t="s">
        <v>31</v>
      </c>
      <c r="O2900" s="7">
        <v>20009</v>
      </c>
    </row>
    <row r="2901" spans="1:15" x14ac:dyDescent="0.2">
      <c r="A2901">
        <v>541660459</v>
      </c>
      <c r="B2901" s="5">
        <v>813249020</v>
      </c>
      <c r="C2901" t="str">
        <f t="shared" si="135"/>
        <v>541660459_2023</v>
      </c>
      <c r="D2901" t="str">
        <f t="shared" si="136"/>
        <v>Alliance Defending Freedom_Women's Liberation Front202330015</v>
      </c>
      <c r="E2901" t="str">
        <f t="shared" si="137"/>
        <v>ProPublica</v>
      </c>
      <c r="F2901" t="s">
        <v>436</v>
      </c>
      <c r="G2901" t="s">
        <v>322</v>
      </c>
      <c r="H2901" t="s">
        <v>69</v>
      </c>
      <c r="I2901" s="1">
        <v>30015</v>
      </c>
      <c r="J2901">
        <v>2023</v>
      </c>
      <c r="K2901" t="s">
        <v>7</v>
      </c>
      <c r="M2901" t="s">
        <v>30</v>
      </c>
      <c r="N2901" t="s">
        <v>31</v>
      </c>
      <c r="O2901" s="7">
        <v>20009</v>
      </c>
    </row>
    <row r="2902" spans="1:15" x14ac:dyDescent="0.2">
      <c r="A2902">
        <v>541660459</v>
      </c>
      <c r="C2902" t="str">
        <f t="shared" si="135"/>
        <v>541660459_2007</v>
      </c>
      <c r="D2902" t="str">
        <f t="shared" si="136"/>
        <v>Alliance Defending Freedom_World Outreach Conference Center200710000</v>
      </c>
      <c r="E2902" t="str">
        <f t="shared" si="137"/>
        <v>CT</v>
      </c>
      <c r="F2902" t="s">
        <v>438</v>
      </c>
      <c r="G2902" t="s">
        <v>322</v>
      </c>
      <c r="H2902" t="s">
        <v>350</v>
      </c>
      <c r="I2902" s="1">
        <v>10000</v>
      </c>
      <c r="J2902">
        <v>2007</v>
      </c>
    </row>
    <row r="2903" spans="1:15" x14ac:dyDescent="0.2">
      <c r="A2903">
        <v>541660459</v>
      </c>
      <c r="C2903" t="str">
        <f t="shared" si="135"/>
        <v>541660459_2009</v>
      </c>
      <c r="D2903" t="str">
        <f t="shared" si="136"/>
        <v>Alliance Defending Freedom_World Outreach Conference Center200925000</v>
      </c>
      <c r="E2903" t="str">
        <f t="shared" si="137"/>
        <v>CT</v>
      </c>
      <c r="F2903" t="s">
        <v>438</v>
      </c>
      <c r="G2903" t="s">
        <v>322</v>
      </c>
      <c r="H2903" t="s">
        <v>350</v>
      </c>
      <c r="I2903" s="1">
        <v>25000</v>
      </c>
      <c r="J2903">
        <v>2009</v>
      </c>
    </row>
    <row r="2904" spans="1:15" x14ac:dyDescent="0.2">
      <c r="A2904">
        <v>541660459</v>
      </c>
      <c r="C2904" t="str">
        <f t="shared" si="135"/>
        <v>541660459_2011</v>
      </c>
      <c r="D2904" t="str">
        <f t="shared" si="136"/>
        <v>Alliance Defending Freedom_World Outreach Conference Center201130000</v>
      </c>
      <c r="E2904" t="str">
        <f t="shared" si="137"/>
        <v>CT</v>
      </c>
      <c r="F2904" t="s">
        <v>438</v>
      </c>
      <c r="G2904" t="s">
        <v>322</v>
      </c>
      <c r="H2904" t="s">
        <v>350</v>
      </c>
      <c r="I2904" s="1">
        <v>30000</v>
      </c>
      <c r="J2904">
        <v>2011</v>
      </c>
    </row>
    <row r="2905" spans="1:15" x14ac:dyDescent="0.2">
      <c r="A2905">
        <v>541660459</v>
      </c>
      <c r="B2905" s="5">
        <v>364116641</v>
      </c>
      <c r="C2905" t="str">
        <f t="shared" si="135"/>
        <v>541660459_2014</v>
      </c>
      <c r="D2905" t="str">
        <f t="shared" si="136"/>
        <v>Alliance Defending Freedom_World Outreach Conference Center201410000</v>
      </c>
      <c r="E2905" t="str">
        <f t="shared" si="137"/>
        <v>ProPublica</v>
      </c>
      <c r="F2905" t="s">
        <v>436</v>
      </c>
      <c r="G2905" t="s">
        <v>322</v>
      </c>
      <c r="H2905" t="s">
        <v>350</v>
      </c>
      <c r="I2905" s="1">
        <v>10000</v>
      </c>
      <c r="J2905">
        <v>2014</v>
      </c>
      <c r="K2905" t="s">
        <v>218</v>
      </c>
      <c r="M2905" t="s">
        <v>201</v>
      </c>
      <c r="N2905" t="s">
        <v>44</v>
      </c>
      <c r="O2905" s="7">
        <v>60528</v>
      </c>
    </row>
    <row r="2906" spans="1:15" x14ac:dyDescent="0.2">
      <c r="A2906">
        <v>581493949</v>
      </c>
      <c r="B2906" s="5">
        <v>541660459</v>
      </c>
      <c r="C2906" t="str">
        <f t="shared" si="135"/>
        <v>581493949_2010</v>
      </c>
      <c r="D2906" t="str">
        <f t="shared" si="136"/>
        <v>National Christian Charitable Foundation_Alliance Defense Fund20109357128.67</v>
      </c>
      <c r="E2906" t="str">
        <f t="shared" si="137"/>
        <v>990</v>
      </c>
      <c r="F2906">
        <v>990</v>
      </c>
      <c r="G2906" t="s">
        <v>527</v>
      </c>
      <c r="H2906" t="s">
        <v>1896</v>
      </c>
      <c r="I2906" s="1">
        <v>9357128.6699999999</v>
      </c>
      <c r="J2906">
        <v>2010</v>
      </c>
      <c r="K2906" t="s">
        <v>580</v>
      </c>
    </row>
    <row r="2907" spans="1:15" x14ac:dyDescent="0.2">
      <c r="A2907">
        <v>581493949</v>
      </c>
      <c r="B2907" s="5">
        <v>541660459</v>
      </c>
      <c r="C2907" t="str">
        <f t="shared" si="135"/>
        <v>581493949_2009</v>
      </c>
      <c r="D2907" t="str">
        <f t="shared" si="136"/>
        <v>National Christian Charitable Foundation_Alliance Defense Fund20094032927.21</v>
      </c>
      <c r="E2907" t="str">
        <f t="shared" si="137"/>
        <v>990</v>
      </c>
      <c r="F2907">
        <v>990</v>
      </c>
      <c r="G2907" t="s">
        <v>527</v>
      </c>
      <c r="H2907" t="s">
        <v>1896</v>
      </c>
      <c r="I2907" s="1">
        <v>4032927.21</v>
      </c>
      <c r="J2907">
        <v>2009</v>
      </c>
      <c r="K2907" t="s">
        <v>580</v>
      </c>
    </row>
    <row r="2908" spans="1:15" x14ac:dyDescent="0.2">
      <c r="A2908">
        <v>581493949</v>
      </c>
      <c r="B2908" s="5">
        <v>541660459</v>
      </c>
      <c r="C2908" t="str">
        <f t="shared" si="135"/>
        <v>581493949_2008</v>
      </c>
      <c r="D2908" t="str">
        <f t="shared" si="136"/>
        <v>National Christian Charitable Foundation_Alliance Defense Fund20082674708.95</v>
      </c>
      <c r="E2908" t="str">
        <f t="shared" si="137"/>
        <v>990</v>
      </c>
      <c r="F2908">
        <v>990</v>
      </c>
      <c r="G2908" t="s">
        <v>527</v>
      </c>
      <c r="H2908" t="s">
        <v>1896</v>
      </c>
      <c r="I2908" s="1">
        <v>2674708.9500000002</v>
      </c>
      <c r="J2908">
        <v>2008</v>
      </c>
      <c r="K2908" t="s">
        <v>580</v>
      </c>
    </row>
    <row r="2909" spans="1:15" x14ac:dyDescent="0.2">
      <c r="A2909">
        <v>581493949</v>
      </c>
      <c r="B2909" s="5">
        <v>541660459</v>
      </c>
      <c r="C2909" t="str">
        <f t="shared" si="135"/>
        <v>581493949_2007</v>
      </c>
      <c r="D2909" t="str">
        <f t="shared" si="136"/>
        <v>National Christian Charitable Foundation_Alliance Defense Fund20071562247.16</v>
      </c>
      <c r="E2909" t="str">
        <f t="shared" si="137"/>
        <v>990</v>
      </c>
      <c r="F2909">
        <v>990</v>
      </c>
      <c r="G2909" t="s">
        <v>527</v>
      </c>
      <c r="H2909" t="s">
        <v>1896</v>
      </c>
      <c r="I2909" s="1">
        <v>1562247.16</v>
      </c>
      <c r="J2909">
        <v>2007</v>
      </c>
      <c r="K2909" t="s">
        <v>580</v>
      </c>
    </row>
    <row r="2910" spans="1:15" x14ac:dyDescent="0.2">
      <c r="A2910">
        <v>581493949</v>
      </c>
      <c r="B2910" s="5">
        <v>541660459</v>
      </c>
      <c r="C2910" t="str">
        <f t="shared" si="135"/>
        <v>581493949_2007</v>
      </c>
      <c r="D2910" t="str">
        <f t="shared" si="136"/>
        <v>National Christian Charitable Foundation_Alliance Defense Fund200712000</v>
      </c>
      <c r="E2910" t="str">
        <f t="shared" si="137"/>
        <v>990</v>
      </c>
      <c r="F2910">
        <v>990</v>
      </c>
      <c r="G2910" t="s">
        <v>527</v>
      </c>
      <c r="H2910" t="s">
        <v>1896</v>
      </c>
      <c r="I2910" s="1">
        <v>12000</v>
      </c>
      <c r="J2910">
        <v>2007</v>
      </c>
      <c r="K2910" t="s">
        <v>580</v>
      </c>
    </row>
    <row r="2911" spans="1:15" x14ac:dyDescent="0.2">
      <c r="A2911">
        <v>581493949</v>
      </c>
      <c r="B2911" s="5">
        <v>541660459</v>
      </c>
      <c r="C2911" t="str">
        <f t="shared" si="135"/>
        <v>581493949_2006</v>
      </c>
      <c r="D2911" t="str">
        <f t="shared" si="136"/>
        <v>National Christian Charitable Foundation_Alliance Defense Fund20061508669.18</v>
      </c>
      <c r="E2911" t="str">
        <f t="shared" si="137"/>
        <v>990</v>
      </c>
      <c r="F2911">
        <v>990</v>
      </c>
      <c r="G2911" t="s">
        <v>527</v>
      </c>
      <c r="H2911" t="s">
        <v>1896</v>
      </c>
      <c r="I2911" s="1">
        <v>1508669.18</v>
      </c>
      <c r="J2911">
        <v>2006</v>
      </c>
      <c r="K2911" t="s">
        <v>580</v>
      </c>
    </row>
    <row r="2912" spans="1:15" x14ac:dyDescent="0.2">
      <c r="A2912">
        <v>581493949</v>
      </c>
      <c r="B2912" s="5">
        <v>541660459</v>
      </c>
      <c r="C2912" t="str">
        <f t="shared" si="135"/>
        <v>581493949_2005</v>
      </c>
      <c r="D2912" t="str">
        <f t="shared" si="136"/>
        <v>National Christian Charitable Foundation_Alliance Defense Fund2005534992.25</v>
      </c>
      <c r="E2912" t="str">
        <f t="shared" si="137"/>
        <v>990</v>
      </c>
      <c r="F2912">
        <v>990</v>
      </c>
      <c r="G2912" t="s">
        <v>527</v>
      </c>
      <c r="H2912" t="s">
        <v>1896</v>
      </c>
      <c r="I2912" s="1">
        <v>534992.25</v>
      </c>
      <c r="J2912">
        <v>2005</v>
      </c>
      <c r="K2912" t="s">
        <v>580</v>
      </c>
    </row>
    <row r="2913" spans="1:11" x14ac:dyDescent="0.2">
      <c r="A2913">
        <v>581493949</v>
      </c>
      <c r="B2913" s="5">
        <v>541660459</v>
      </c>
      <c r="C2913" t="str">
        <f t="shared" si="135"/>
        <v>581493949_2004</v>
      </c>
      <c r="D2913" t="str">
        <f t="shared" si="136"/>
        <v>National Christian Charitable Foundation_Alliance Defense Fund2004628400</v>
      </c>
      <c r="E2913" t="str">
        <f t="shared" si="137"/>
        <v>990</v>
      </c>
      <c r="F2913">
        <v>990</v>
      </c>
      <c r="G2913" t="s">
        <v>527</v>
      </c>
      <c r="H2913" t="s">
        <v>1896</v>
      </c>
      <c r="I2913" s="1">
        <v>628400</v>
      </c>
      <c r="J2913">
        <v>2004</v>
      </c>
      <c r="K2913" t="s">
        <v>580</v>
      </c>
    </row>
    <row r="2914" spans="1:11" x14ac:dyDescent="0.2">
      <c r="A2914">
        <v>581493949</v>
      </c>
      <c r="B2914" s="5">
        <v>541660459</v>
      </c>
      <c r="C2914" t="str">
        <f t="shared" si="135"/>
        <v>581493949_2004</v>
      </c>
      <c r="D2914" t="str">
        <f t="shared" si="136"/>
        <v>National Christian Charitable Foundation_Alliance Defense Fund2004235650</v>
      </c>
      <c r="E2914" t="str">
        <f t="shared" si="137"/>
        <v>990</v>
      </c>
      <c r="F2914">
        <v>990</v>
      </c>
      <c r="G2914" t="s">
        <v>527</v>
      </c>
      <c r="H2914" t="s">
        <v>1896</v>
      </c>
      <c r="I2914" s="1">
        <v>235650</v>
      </c>
      <c r="J2914">
        <v>2004</v>
      </c>
      <c r="K2914" t="s">
        <v>580</v>
      </c>
    </row>
    <row r="2915" spans="1:11" x14ac:dyDescent="0.2">
      <c r="A2915">
        <v>581493949</v>
      </c>
      <c r="B2915" s="5">
        <v>541660459</v>
      </c>
      <c r="C2915" t="str">
        <f t="shared" si="135"/>
        <v>581493949_2004</v>
      </c>
      <c r="D2915" t="str">
        <f t="shared" si="136"/>
        <v>National Christian Charitable Foundation_Alliance Defense Fund200414000</v>
      </c>
      <c r="E2915" t="str">
        <f t="shared" si="137"/>
        <v>990</v>
      </c>
      <c r="F2915">
        <v>990</v>
      </c>
      <c r="G2915" t="s">
        <v>527</v>
      </c>
      <c r="H2915" t="s">
        <v>1896</v>
      </c>
      <c r="I2915" s="1">
        <v>14000</v>
      </c>
      <c r="J2915">
        <v>2004</v>
      </c>
      <c r="K2915" t="s">
        <v>580</v>
      </c>
    </row>
    <row r="2916" spans="1:11" x14ac:dyDescent="0.2">
      <c r="A2916">
        <v>581493949</v>
      </c>
      <c r="B2916" s="5">
        <v>541660459</v>
      </c>
      <c r="C2916" t="str">
        <f t="shared" si="135"/>
        <v>581493949_2003</v>
      </c>
      <c r="D2916" t="str">
        <f t="shared" si="136"/>
        <v>National Christian Charitable Foundation_Alliance Defense Fund2003663100</v>
      </c>
      <c r="E2916" t="str">
        <f t="shared" si="137"/>
        <v>990</v>
      </c>
      <c r="F2916">
        <v>990</v>
      </c>
      <c r="G2916" t="s">
        <v>527</v>
      </c>
      <c r="H2916" t="s">
        <v>1896</v>
      </c>
      <c r="I2916" s="1">
        <v>663100</v>
      </c>
      <c r="J2916">
        <v>2003</v>
      </c>
      <c r="K2916" t="s">
        <v>580</v>
      </c>
    </row>
    <row r="2917" spans="1:11" x14ac:dyDescent="0.2">
      <c r="A2917">
        <v>581493949</v>
      </c>
      <c r="B2917" s="5">
        <v>541660459</v>
      </c>
      <c r="C2917" t="str">
        <f t="shared" si="135"/>
        <v>581493949_2002</v>
      </c>
      <c r="D2917" t="str">
        <f t="shared" si="136"/>
        <v>National Christian Charitable Foundation_Alliance Defense Fund2002185479</v>
      </c>
      <c r="E2917" t="str">
        <f t="shared" si="137"/>
        <v>990</v>
      </c>
      <c r="F2917">
        <v>990</v>
      </c>
      <c r="G2917" t="s">
        <v>527</v>
      </c>
      <c r="H2917" t="s">
        <v>1896</v>
      </c>
      <c r="I2917" s="1">
        <v>185479</v>
      </c>
      <c r="J2917">
        <v>2002</v>
      </c>
      <c r="K2917" t="s">
        <v>580</v>
      </c>
    </row>
    <row r="2918" spans="1:11" x14ac:dyDescent="0.2">
      <c r="A2918">
        <v>581493949</v>
      </c>
      <c r="B2918" s="5">
        <v>541660459</v>
      </c>
      <c r="C2918" t="str">
        <f t="shared" si="135"/>
        <v>581493949_2001</v>
      </c>
      <c r="D2918" t="str">
        <f t="shared" si="136"/>
        <v>National Christian Charitable Foundation_Alliance Defense Fund200139000</v>
      </c>
      <c r="E2918" t="str">
        <f t="shared" si="137"/>
        <v>990</v>
      </c>
      <c r="F2918">
        <v>990</v>
      </c>
      <c r="G2918" t="s">
        <v>527</v>
      </c>
      <c r="H2918" t="s">
        <v>1896</v>
      </c>
      <c r="I2918" s="1">
        <v>39000</v>
      </c>
      <c r="J2918">
        <v>2001</v>
      </c>
      <c r="K2918" t="s">
        <v>580</v>
      </c>
    </row>
    <row r="2919" spans="1:11" x14ac:dyDescent="0.2">
      <c r="A2919">
        <v>110303001</v>
      </c>
      <c r="B2919" s="5">
        <v>541660459</v>
      </c>
      <c r="C2919" t="str">
        <f t="shared" ref="C2919" si="138">_xlfn.CONCAT(A2919,"_",J2919)</f>
        <v>110303001_2002</v>
      </c>
      <c r="D2919" t="str">
        <f t="shared" ref="D2919" si="139">_xlfn.CONCAT(G2919,"_",H2919,J2919,I2919)</f>
        <v>Fidelity Investments Charitable Gift Fund_Alliance Defending Freedom2002250</v>
      </c>
      <c r="E2919" t="str">
        <f t="shared" ref="E2919:E2942" si="140">IF(ISNUMBER(SEARCH("Conservative",F2919)),"CT",IF(ISNUMBER(SEARCH("Propublica",F2919)),"ProPublica","990"))</f>
        <v>990</v>
      </c>
      <c r="F2919">
        <v>990</v>
      </c>
      <c r="G2919" t="s">
        <v>1212</v>
      </c>
      <c r="H2919" t="s">
        <v>322</v>
      </c>
      <c r="I2919" s="1">
        <v>250</v>
      </c>
      <c r="J2919">
        <v>2002</v>
      </c>
      <c r="K2919" t="s">
        <v>3238</v>
      </c>
    </row>
    <row r="2920" spans="1:11" x14ac:dyDescent="0.2">
      <c r="A2920">
        <v>110303001</v>
      </c>
      <c r="B2920" s="5">
        <v>541660459</v>
      </c>
      <c r="C2920" t="str">
        <f t="shared" ref="C2920:C2923" si="141">_xlfn.CONCAT(A2920,"_",J2920)</f>
        <v>110303001_2002</v>
      </c>
      <c r="D2920" t="str">
        <f t="shared" ref="D2920:D2923" si="142">_xlfn.CONCAT(G2920,"_",H2920,J2920,I2920)</f>
        <v>Fidelity Investments Charitable Gift Fund_Alliance Defending Freedom20021000</v>
      </c>
      <c r="E2920" t="str">
        <f t="shared" si="140"/>
        <v>990</v>
      </c>
      <c r="F2920">
        <v>990</v>
      </c>
      <c r="G2920" t="s">
        <v>1212</v>
      </c>
      <c r="H2920" t="s">
        <v>322</v>
      </c>
      <c r="I2920" s="1">
        <v>1000</v>
      </c>
      <c r="J2920">
        <v>2002</v>
      </c>
      <c r="K2920" t="s">
        <v>3239</v>
      </c>
    </row>
    <row r="2921" spans="1:11" x14ac:dyDescent="0.2">
      <c r="A2921">
        <v>110303001</v>
      </c>
      <c r="B2921" s="5">
        <v>541660459</v>
      </c>
      <c r="C2921" t="str">
        <f t="shared" si="141"/>
        <v>110303001_2002</v>
      </c>
      <c r="D2921" t="str">
        <f t="shared" si="142"/>
        <v>Fidelity Investments Charitable Gift Fund_Alliance Defending Freedom2002300</v>
      </c>
      <c r="E2921" t="str">
        <f t="shared" si="140"/>
        <v>990</v>
      </c>
      <c r="F2921">
        <v>990</v>
      </c>
      <c r="G2921" t="s">
        <v>1212</v>
      </c>
      <c r="H2921" t="s">
        <v>322</v>
      </c>
      <c r="I2921" s="1">
        <v>300</v>
      </c>
      <c r="J2921">
        <v>2002</v>
      </c>
      <c r="K2921" t="s">
        <v>3240</v>
      </c>
    </row>
    <row r="2922" spans="1:11" x14ac:dyDescent="0.2">
      <c r="A2922">
        <v>110303001</v>
      </c>
      <c r="B2922" s="5">
        <v>541660459</v>
      </c>
      <c r="C2922" t="str">
        <f t="shared" si="141"/>
        <v>110303001_2002</v>
      </c>
      <c r="D2922" t="str">
        <f t="shared" si="142"/>
        <v>Fidelity Investments Charitable Gift Fund_Alliance Defending Freedom2002500</v>
      </c>
      <c r="E2922" t="str">
        <f t="shared" si="140"/>
        <v>990</v>
      </c>
      <c r="F2922">
        <v>990</v>
      </c>
      <c r="G2922" t="s">
        <v>1212</v>
      </c>
      <c r="H2922" t="s">
        <v>322</v>
      </c>
      <c r="I2922" s="1">
        <v>500</v>
      </c>
      <c r="J2922">
        <v>2002</v>
      </c>
      <c r="K2922" t="s">
        <v>3241</v>
      </c>
    </row>
    <row r="2923" spans="1:11" x14ac:dyDescent="0.2">
      <c r="A2923">
        <v>110303001</v>
      </c>
      <c r="B2923" s="5">
        <v>541660459</v>
      </c>
      <c r="C2923" t="str">
        <f t="shared" si="141"/>
        <v>110303001_2002</v>
      </c>
      <c r="D2923" t="str">
        <f t="shared" si="142"/>
        <v>Fidelity Investments Charitable Gift Fund_Alliance Defending Freedom2002250</v>
      </c>
      <c r="E2923" t="str">
        <f t="shared" si="140"/>
        <v>990</v>
      </c>
      <c r="F2923">
        <v>990</v>
      </c>
      <c r="G2923" t="s">
        <v>1212</v>
      </c>
      <c r="H2923" t="s">
        <v>322</v>
      </c>
      <c r="I2923" s="1">
        <v>250</v>
      </c>
      <c r="J2923">
        <v>2002</v>
      </c>
      <c r="K2923" t="s">
        <v>3242</v>
      </c>
    </row>
    <row r="2924" spans="1:11" x14ac:dyDescent="0.2">
      <c r="A2924">
        <v>110303001</v>
      </c>
      <c r="B2924" s="5">
        <v>541660459</v>
      </c>
      <c r="C2924" t="str">
        <f t="shared" ref="C2924:C2937" si="143">_xlfn.CONCAT(A2924,"_",J2924)</f>
        <v>110303001_2002</v>
      </c>
      <c r="D2924" t="str">
        <f t="shared" ref="D2924:D2937" si="144">_xlfn.CONCAT(G2924,"_",H2924,J2924,I2924)</f>
        <v>Fidelity Investments Charitable Gift Fund_Alliance Defending Freedom2002250</v>
      </c>
      <c r="E2924" t="str">
        <f t="shared" si="140"/>
        <v>990</v>
      </c>
      <c r="F2924">
        <v>990</v>
      </c>
      <c r="G2924" t="s">
        <v>1212</v>
      </c>
      <c r="H2924" t="s">
        <v>322</v>
      </c>
      <c r="I2924" s="1">
        <v>250</v>
      </c>
      <c r="J2924">
        <v>2002</v>
      </c>
      <c r="K2924" t="s">
        <v>3243</v>
      </c>
    </row>
    <row r="2925" spans="1:11" x14ac:dyDescent="0.2">
      <c r="A2925">
        <v>110303001</v>
      </c>
      <c r="B2925" s="5">
        <v>541660459</v>
      </c>
      <c r="C2925" t="str">
        <f t="shared" si="143"/>
        <v>110303001_2002</v>
      </c>
      <c r="D2925" t="str">
        <f t="shared" si="144"/>
        <v>Fidelity Investments Charitable Gift Fund_Alliance Defending Freedom2002250</v>
      </c>
      <c r="E2925" t="str">
        <f t="shared" si="140"/>
        <v>990</v>
      </c>
      <c r="F2925">
        <v>990</v>
      </c>
      <c r="G2925" t="s">
        <v>1212</v>
      </c>
      <c r="H2925" t="s">
        <v>322</v>
      </c>
      <c r="I2925" s="1">
        <v>250</v>
      </c>
      <c r="J2925">
        <v>2002</v>
      </c>
      <c r="K2925" t="s">
        <v>3244</v>
      </c>
    </row>
    <row r="2926" spans="1:11" x14ac:dyDescent="0.2">
      <c r="A2926">
        <v>110303001</v>
      </c>
      <c r="B2926" s="5">
        <v>541660459</v>
      </c>
      <c r="C2926" t="str">
        <f t="shared" si="143"/>
        <v>110303001_2002</v>
      </c>
      <c r="D2926" t="str">
        <f t="shared" si="144"/>
        <v>Fidelity Investments Charitable Gift Fund_Alliance Defending Freedom2002500</v>
      </c>
      <c r="E2926" t="str">
        <f t="shared" si="140"/>
        <v>990</v>
      </c>
      <c r="F2926">
        <v>990</v>
      </c>
      <c r="G2926" t="s">
        <v>1212</v>
      </c>
      <c r="H2926" t="s">
        <v>322</v>
      </c>
      <c r="I2926" s="1">
        <v>500</v>
      </c>
      <c r="J2926">
        <v>2002</v>
      </c>
      <c r="K2926" t="s">
        <v>3245</v>
      </c>
    </row>
    <row r="2927" spans="1:11" x14ac:dyDescent="0.2">
      <c r="A2927">
        <v>110303001</v>
      </c>
      <c r="B2927" s="5">
        <v>541660459</v>
      </c>
      <c r="C2927" t="str">
        <f t="shared" si="143"/>
        <v>110303001_2002</v>
      </c>
      <c r="D2927" t="str">
        <f t="shared" si="144"/>
        <v>Fidelity Investments Charitable Gift Fund_Alliance Defending Freedom200225000</v>
      </c>
      <c r="E2927" t="str">
        <f t="shared" si="140"/>
        <v>990</v>
      </c>
      <c r="F2927">
        <v>990</v>
      </c>
      <c r="G2927" t="s">
        <v>1212</v>
      </c>
      <c r="H2927" t="s">
        <v>322</v>
      </c>
      <c r="I2927" s="1">
        <v>25000</v>
      </c>
      <c r="J2927">
        <v>2002</v>
      </c>
      <c r="K2927" t="s">
        <v>3246</v>
      </c>
    </row>
    <row r="2928" spans="1:11" x14ac:dyDescent="0.2">
      <c r="A2928">
        <v>110303001</v>
      </c>
      <c r="B2928" s="5">
        <v>541660459</v>
      </c>
      <c r="C2928" t="str">
        <f t="shared" si="143"/>
        <v>110303001_2002</v>
      </c>
      <c r="D2928" t="str">
        <f t="shared" si="144"/>
        <v>Fidelity Investments Charitable Gift Fund_Alliance Defending Freedom2002300</v>
      </c>
      <c r="E2928" t="str">
        <f t="shared" si="140"/>
        <v>990</v>
      </c>
      <c r="F2928">
        <v>990</v>
      </c>
      <c r="G2928" t="s">
        <v>1212</v>
      </c>
      <c r="H2928" t="s">
        <v>322</v>
      </c>
      <c r="I2928" s="1">
        <v>300</v>
      </c>
      <c r="J2928">
        <v>2002</v>
      </c>
      <c r="K2928" t="s">
        <v>3246</v>
      </c>
    </row>
    <row r="2929" spans="1:11" x14ac:dyDescent="0.2">
      <c r="A2929">
        <v>110303001</v>
      </c>
      <c r="B2929" s="5">
        <v>541660459</v>
      </c>
      <c r="C2929" t="str">
        <f t="shared" si="143"/>
        <v>110303001_2002</v>
      </c>
      <c r="D2929" t="str">
        <f t="shared" si="144"/>
        <v>Fidelity Investments Charitable Gift Fund_Alliance Defending Freedom2002300</v>
      </c>
      <c r="E2929" t="str">
        <f t="shared" si="140"/>
        <v>990</v>
      </c>
      <c r="F2929">
        <v>990</v>
      </c>
      <c r="G2929" t="s">
        <v>1212</v>
      </c>
      <c r="H2929" t="s">
        <v>322</v>
      </c>
      <c r="I2929" s="1">
        <v>300</v>
      </c>
      <c r="J2929">
        <v>2002</v>
      </c>
      <c r="K2929" t="s">
        <v>3247</v>
      </c>
    </row>
    <row r="2930" spans="1:11" x14ac:dyDescent="0.2">
      <c r="A2930">
        <v>110303001</v>
      </c>
      <c r="B2930" s="5">
        <v>541660459</v>
      </c>
      <c r="C2930" t="str">
        <f t="shared" si="143"/>
        <v>110303001_2003</v>
      </c>
      <c r="D2930" t="str">
        <f t="shared" si="144"/>
        <v>Fidelity Investments Charitable Gift Fund_Alliance Defending Freedom2003300</v>
      </c>
      <c r="E2930" t="str">
        <f t="shared" si="140"/>
        <v>990</v>
      </c>
      <c r="F2930">
        <v>990</v>
      </c>
      <c r="G2930" t="s">
        <v>1212</v>
      </c>
      <c r="H2930" t="s">
        <v>322</v>
      </c>
      <c r="I2930" s="1">
        <v>300</v>
      </c>
      <c r="J2930">
        <v>2003</v>
      </c>
      <c r="K2930" t="s">
        <v>3248</v>
      </c>
    </row>
    <row r="2931" spans="1:11" x14ac:dyDescent="0.2">
      <c r="A2931">
        <v>110303001</v>
      </c>
      <c r="B2931" s="5">
        <v>541660459</v>
      </c>
      <c r="C2931" t="str">
        <f t="shared" si="143"/>
        <v>110303001_2002</v>
      </c>
      <c r="D2931" t="str">
        <f t="shared" si="144"/>
        <v>Fidelity Investments Charitable Gift Fund_Alliance Defending Freedom20024000</v>
      </c>
      <c r="E2931" t="str">
        <f t="shared" si="140"/>
        <v>990</v>
      </c>
      <c r="F2931">
        <v>990</v>
      </c>
      <c r="G2931" t="s">
        <v>1212</v>
      </c>
      <c r="H2931" t="s">
        <v>322</v>
      </c>
      <c r="I2931" s="1">
        <v>4000</v>
      </c>
      <c r="J2931">
        <v>2002</v>
      </c>
      <c r="K2931" t="s">
        <v>3249</v>
      </c>
    </row>
    <row r="2932" spans="1:11" x14ac:dyDescent="0.2">
      <c r="A2932">
        <v>110303001</v>
      </c>
      <c r="B2932" s="5">
        <v>541660459</v>
      </c>
      <c r="C2932" t="str">
        <f t="shared" si="143"/>
        <v>110303001_2002</v>
      </c>
      <c r="D2932" t="str">
        <f t="shared" si="144"/>
        <v>Fidelity Investments Charitable Gift Fund_Alliance Defending Freedom2002250</v>
      </c>
      <c r="E2932" t="str">
        <f t="shared" si="140"/>
        <v>990</v>
      </c>
      <c r="F2932">
        <v>990</v>
      </c>
      <c r="G2932" t="s">
        <v>1212</v>
      </c>
      <c r="H2932" t="s">
        <v>322</v>
      </c>
      <c r="I2932" s="1">
        <v>250</v>
      </c>
      <c r="J2932">
        <v>2002</v>
      </c>
      <c r="K2932" t="s">
        <v>3250</v>
      </c>
    </row>
    <row r="2933" spans="1:11" x14ac:dyDescent="0.2">
      <c r="A2933">
        <v>110303001</v>
      </c>
      <c r="B2933" s="5">
        <v>541660459</v>
      </c>
      <c r="C2933" t="str">
        <f t="shared" si="143"/>
        <v>110303001_2003</v>
      </c>
      <c r="D2933" t="str">
        <f t="shared" si="144"/>
        <v>Fidelity Investments Charitable Gift Fund_Alliance Defending Freedom20035000</v>
      </c>
      <c r="E2933" t="str">
        <f t="shared" si="140"/>
        <v>990</v>
      </c>
      <c r="F2933">
        <v>990</v>
      </c>
      <c r="G2933" t="s">
        <v>1212</v>
      </c>
      <c r="H2933" t="s">
        <v>322</v>
      </c>
      <c r="I2933" s="1">
        <v>5000</v>
      </c>
      <c r="J2933">
        <v>2003</v>
      </c>
      <c r="K2933" t="s">
        <v>3251</v>
      </c>
    </row>
    <row r="2934" spans="1:11" x14ac:dyDescent="0.2">
      <c r="A2934">
        <v>110303001</v>
      </c>
      <c r="B2934" s="5">
        <v>541660459</v>
      </c>
      <c r="C2934" t="str">
        <f t="shared" si="143"/>
        <v>110303001_2003</v>
      </c>
      <c r="D2934" t="str">
        <f t="shared" si="144"/>
        <v>Fidelity Investments Charitable Gift Fund_Alliance Defending Freedom20031000</v>
      </c>
      <c r="E2934" t="str">
        <f t="shared" si="140"/>
        <v>990</v>
      </c>
      <c r="F2934">
        <v>990</v>
      </c>
      <c r="G2934" t="s">
        <v>1212</v>
      </c>
      <c r="H2934" t="s">
        <v>322</v>
      </c>
      <c r="I2934" s="1">
        <v>1000</v>
      </c>
      <c r="J2934">
        <v>2003</v>
      </c>
      <c r="K2934" t="s">
        <v>3252</v>
      </c>
    </row>
    <row r="2935" spans="1:11" x14ac:dyDescent="0.2">
      <c r="A2935">
        <v>110303001</v>
      </c>
      <c r="B2935" s="5">
        <v>541660459</v>
      </c>
      <c r="C2935" t="str">
        <f t="shared" si="143"/>
        <v>110303001_2003</v>
      </c>
      <c r="D2935" t="str">
        <f t="shared" si="144"/>
        <v>Fidelity Investments Charitable Gift Fund_Alliance Defending Freedom2003250</v>
      </c>
      <c r="E2935" t="str">
        <f t="shared" si="140"/>
        <v>990</v>
      </c>
      <c r="F2935">
        <v>990</v>
      </c>
      <c r="G2935" t="s">
        <v>1212</v>
      </c>
      <c r="H2935" t="s">
        <v>322</v>
      </c>
      <c r="I2935" s="1">
        <v>250</v>
      </c>
      <c r="J2935">
        <v>2003</v>
      </c>
      <c r="K2935" t="s">
        <v>3253</v>
      </c>
    </row>
    <row r="2936" spans="1:11" x14ac:dyDescent="0.2">
      <c r="A2936">
        <v>110303001</v>
      </c>
      <c r="B2936" s="5">
        <v>541660459</v>
      </c>
      <c r="C2936" t="str">
        <f t="shared" si="143"/>
        <v>110303001_2003</v>
      </c>
      <c r="D2936" t="str">
        <f t="shared" si="144"/>
        <v>Fidelity Investments Charitable Gift Fund_Alliance Defending Freedom200325000</v>
      </c>
      <c r="E2936" t="str">
        <f t="shared" si="140"/>
        <v>990</v>
      </c>
      <c r="F2936">
        <v>990</v>
      </c>
      <c r="G2936" t="s">
        <v>1212</v>
      </c>
      <c r="H2936" t="s">
        <v>322</v>
      </c>
      <c r="I2936" s="1">
        <v>25000</v>
      </c>
      <c r="J2936">
        <v>2003</v>
      </c>
      <c r="K2936" t="s">
        <v>3254</v>
      </c>
    </row>
    <row r="2937" spans="1:11" x14ac:dyDescent="0.2">
      <c r="A2937">
        <v>110303001</v>
      </c>
      <c r="B2937" s="5">
        <v>541660459</v>
      </c>
      <c r="C2937" t="str">
        <f t="shared" si="143"/>
        <v>110303001_2003</v>
      </c>
      <c r="D2937" t="str">
        <f t="shared" si="144"/>
        <v>Fidelity Investments Charitable Gift Fund_Alliance Defending Freedom2003250</v>
      </c>
      <c r="E2937" t="str">
        <f t="shared" si="140"/>
        <v>990</v>
      </c>
      <c r="F2937">
        <v>990</v>
      </c>
      <c r="G2937" t="s">
        <v>1212</v>
      </c>
      <c r="H2937" t="s">
        <v>322</v>
      </c>
      <c r="I2937" s="1">
        <v>250</v>
      </c>
      <c r="J2937">
        <v>2003</v>
      </c>
      <c r="K2937" t="s">
        <v>3255</v>
      </c>
    </row>
    <row r="2938" spans="1:11" x14ac:dyDescent="0.2">
      <c r="A2938">
        <v>110303001</v>
      </c>
      <c r="B2938" s="5">
        <v>541660459</v>
      </c>
      <c r="C2938" t="str">
        <f t="shared" ref="C2938:C2942" si="145">_xlfn.CONCAT(A2938,"_",J2938)</f>
        <v>110303001_2003</v>
      </c>
      <c r="D2938" t="str">
        <f t="shared" ref="D2938:D2942" si="146">_xlfn.CONCAT(G2938,"_",H2938,J2938,I2938)</f>
        <v>Fidelity Investments Charitable Gift Fund_Alliance Defending Freedom2003600</v>
      </c>
      <c r="E2938" t="str">
        <f t="shared" si="140"/>
        <v>990</v>
      </c>
      <c r="F2938">
        <v>990</v>
      </c>
      <c r="G2938" t="s">
        <v>1212</v>
      </c>
      <c r="H2938" t="s">
        <v>322</v>
      </c>
      <c r="I2938" s="1">
        <v>600</v>
      </c>
      <c r="J2938">
        <v>2003</v>
      </c>
      <c r="K2938" t="s">
        <v>3256</v>
      </c>
    </row>
    <row r="2939" spans="1:11" x14ac:dyDescent="0.2">
      <c r="A2939">
        <v>110303001</v>
      </c>
      <c r="B2939" s="5">
        <v>541660459</v>
      </c>
      <c r="C2939" t="str">
        <f t="shared" si="145"/>
        <v>110303001_2003</v>
      </c>
      <c r="D2939" t="str">
        <f t="shared" si="146"/>
        <v>Fidelity Investments Charitable Gift Fund_Alliance Defending Freedom2003600</v>
      </c>
      <c r="E2939" t="str">
        <f t="shared" si="140"/>
        <v>990</v>
      </c>
      <c r="F2939">
        <v>990</v>
      </c>
      <c r="G2939" t="s">
        <v>1212</v>
      </c>
      <c r="H2939" t="s">
        <v>322</v>
      </c>
      <c r="I2939" s="1">
        <v>600</v>
      </c>
      <c r="J2939">
        <v>2003</v>
      </c>
      <c r="K2939" t="s">
        <v>3257</v>
      </c>
    </row>
    <row r="2940" spans="1:11" x14ac:dyDescent="0.2">
      <c r="A2940">
        <v>110303001</v>
      </c>
      <c r="B2940" s="5">
        <v>541660459</v>
      </c>
      <c r="C2940" t="str">
        <f t="shared" si="145"/>
        <v>110303001_2003</v>
      </c>
      <c r="D2940" t="str">
        <f t="shared" si="146"/>
        <v>Fidelity Investments Charitable Gift Fund_Alliance Defending Freedom2003500</v>
      </c>
      <c r="E2940" t="str">
        <f t="shared" si="140"/>
        <v>990</v>
      </c>
      <c r="F2940">
        <v>990</v>
      </c>
      <c r="G2940" t="s">
        <v>1212</v>
      </c>
      <c r="H2940" t="s">
        <v>322</v>
      </c>
      <c r="I2940" s="1">
        <v>500</v>
      </c>
      <c r="J2940">
        <v>2003</v>
      </c>
      <c r="K2940" t="s">
        <v>3258</v>
      </c>
    </row>
    <row r="2941" spans="1:11" x14ac:dyDescent="0.2">
      <c r="A2941">
        <v>110303001</v>
      </c>
      <c r="B2941" s="5">
        <v>541660459</v>
      </c>
      <c r="C2941" t="str">
        <f t="shared" si="145"/>
        <v>110303001_2003</v>
      </c>
      <c r="D2941" t="str">
        <f t="shared" si="146"/>
        <v>Fidelity Investments Charitable Gift Fund_Alliance Defending Freedom2003300</v>
      </c>
      <c r="E2941" t="str">
        <f t="shared" si="140"/>
        <v>990</v>
      </c>
      <c r="F2941">
        <v>990</v>
      </c>
      <c r="G2941" t="s">
        <v>1212</v>
      </c>
      <c r="H2941" t="s">
        <v>322</v>
      </c>
      <c r="I2941" s="1">
        <v>300</v>
      </c>
      <c r="J2941">
        <v>2003</v>
      </c>
      <c r="K2941" t="s">
        <v>3259</v>
      </c>
    </row>
    <row r="2942" spans="1:11" x14ac:dyDescent="0.2">
      <c r="A2942">
        <v>110303001</v>
      </c>
      <c r="B2942" s="5">
        <v>541660459</v>
      </c>
      <c r="C2942" t="str">
        <f t="shared" si="145"/>
        <v>110303001_2003</v>
      </c>
      <c r="D2942" t="str">
        <f t="shared" si="146"/>
        <v>Fidelity Investments Charitable Gift Fund_Alliance Defending Freedom20031000</v>
      </c>
      <c r="E2942" t="str">
        <f t="shared" si="140"/>
        <v>990</v>
      </c>
      <c r="F2942">
        <v>990</v>
      </c>
      <c r="G2942" t="s">
        <v>1212</v>
      </c>
      <c r="H2942" t="s">
        <v>322</v>
      </c>
      <c r="I2942" s="1">
        <v>1000</v>
      </c>
      <c r="J2942">
        <v>2003</v>
      </c>
      <c r="K2942" t="s">
        <v>3260</v>
      </c>
    </row>
    <row r="2943" spans="1:11" x14ac:dyDescent="0.2">
      <c r="A2943">
        <v>581493949</v>
      </c>
      <c r="B2943" s="5">
        <v>541660459</v>
      </c>
      <c r="C2943" t="str">
        <f>_xlfn.CONCAT(A2943,"_",J2943)</f>
        <v>581493949_2011</v>
      </c>
      <c r="D2943" t="str">
        <f>_xlfn.CONCAT(G2943,"_",H2943,J2943,I2943)</f>
        <v>National Christian Charitable Foundation_Alliance Defense Fund20119606281.88</v>
      </c>
      <c r="E2943" t="str">
        <f>IF(ISNUMBER(SEARCH("Conservative",F2943)),"CT",IF(ISNUMBER(SEARCH("Propublica",F2943)),"ProPublica","990"))</f>
        <v>ProPublica</v>
      </c>
      <c r="F2943" t="s">
        <v>3261</v>
      </c>
      <c r="G2943" t="s">
        <v>527</v>
      </c>
      <c r="H2943" t="s">
        <v>1896</v>
      </c>
      <c r="I2943" s="1">
        <v>9606281.8800000008</v>
      </c>
      <c r="J2943">
        <v>2011</v>
      </c>
      <c r="K2943" t="s">
        <v>580</v>
      </c>
    </row>
  </sheetData>
  <autoFilter ref="A1:O2943" xr:uid="{1472A18F-B6E9-C24B-A55D-9159DE051A62}"/>
  <sortState xmlns:xlrd2="http://schemas.microsoft.com/office/spreadsheetml/2017/richdata2" ref="A2:O2897">
    <sortCondition ref="A2:A2897"/>
    <sortCondition ref="H2:H2897"/>
    <sortCondition ref="J2:J2897"/>
    <sortCondition ref="I2:I2897"/>
  </sortState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6D8042-44B8-A840-A436-50F488F1EA60}">
  <dimension ref="A1:AF579"/>
  <sheetViews>
    <sheetView workbookViewId="0">
      <selection activeCell="B1" sqref="B1:AF1048576"/>
    </sheetView>
  </sheetViews>
  <sheetFormatPr baseColWidth="10" defaultRowHeight="16" x14ac:dyDescent="0.2"/>
  <cols>
    <col min="1" max="1" width="56.1640625" bestFit="1" customWidth="1"/>
    <col min="2" max="2" width="101.1640625" bestFit="1" customWidth="1"/>
    <col min="3" max="3" width="12.1640625" bestFit="1" customWidth="1"/>
    <col min="4" max="4" width="6.6640625" bestFit="1" customWidth="1"/>
    <col min="5" max="7" width="7.6640625" bestFit="1" customWidth="1"/>
    <col min="8" max="10" width="8.6640625" bestFit="1" customWidth="1"/>
    <col min="11" max="11" width="10.1640625" bestFit="1" customWidth="1"/>
    <col min="12" max="12" width="8.6640625" bestFit="1" customWidth="1"/>
    <col min="13" max="17" width="10.1640625" bestFit="1" customWidth="1"/>
    <col min="18" max="31" width="11.1640625" bestFit="1" customWidth="1"/>
    <col min="32" max="32" width="89.33203125" bestFit="1" customWidth="1"/>
  </cols>
  <sheetData>
    <row r="1" spans="1:32" x14ac:dyDescent="0.2">
      <c r="A1" t="s">
        <v>395</v>
      </c>
      <c r="B1" t="s">
        <v>395</v>
      </c>
      <c r="C1" t="s">
        <v>3219</v>
      </c>
      <c r="D1">
        <v>1994</v>
      </c>
      <c r="E1">
        <v>1998</v>
      </c>
      <c r="F1">
        <v>1999</v>
      </c>
      <c r="G1">
        <v>2000</v>
      </c>
      <c r="H1">
        <v>2001</v>
      </c>
      <c r="I1">
        <v>2002</v>
      </c>
      <c r="J1">
        <v>2003</v>
      </c>
      <c r="K1">
        <v>2004</v>
      </c>
      <c r="L1">
        <v>2005</v>
      </c>
      <c r="M1">
        <v>2006</v>
      </c>
      <c r="N1">
        <v>2007</v>
      </c>
      <c r="O1">
        <v>2008</v>
      </c>
      <c r="P1">
        <v>2009</v>
      </c>
      <c r="Q1">
        <v>2010</v>
      </c>
      <c r="R1">
        <v>2011</v>
      </c>
      <c r="S1">
        <v>2012</v>
      </c>
      <c r="T1">
        <v>2013</v>
      </c>
      <c r="U1">
        <v>2014</v>
      </c>
      <c r="V1">
        <v>2015</v>
      </c>
      <c r="W1">
        <v>2016</v>
      </c>
      <c r="X1">
        <v>2017</v>
      </c>
      <c r="Y1">
        <v>2018</v>
      </c>
      <c r="Z1">
        <v>2019</v>
      </c>
      <c r="AA1">
        <v>2020</v>
      </c>
      <c r="AB1">
        <v>2021</v>
      </c>
      <c r="AC1">
        <v>2022</v>
      </c>
      <c r="AD1">
        <v>2023</v>
      </c>
      <c r="AE1">
        <v>2024</v>
      </c>
      <c r="AF1" t="s">
        <v>3271</v>
      </c>
    </row>
    <row r="2" spans="1:32" x14ac:dyDescent="0.2">
      <c r="A2" t="s">
        <v>527</v>
      </c>
      <c r="B2" t="str">
        <f>IF(AF2&lt;&gt;"",_xlfn.CONCAT("&lt;a href=""",AF2,"""&gt;",A2,"&lt;/a&gt;"),A2)</f>
        <v>National Christian Charitable Foundation</v>
      </c>
      <c r="C2" s="1">
        <v>165007098.30000001</v>
      </c>
      <c r="D2" s="1"/>
      <c r="E2" s="1"/>
      <c r="F2" s="1"/>
      <c r="G2" s="1"/>
      <c r="H2" s="1">
        <v>39000</v>
      </c>
      <c r="I2" s="1">
        <v>185479</v>
      </c>
      <c r="J2" s="1">
        <v>663100</v>
      </c>
      <c r="K2" s="1">
        <v>878050</v>
      </c>
      <c r="L2" s="1">
        <v>534992.25</v>
      </c>
      <c r="M2" s="1">
        <v>1508669.18</v>
      </c>
      <c r="N2" s="1">
        <v>1574247.16</v>
      </c>
      <c r="O2" s="1">
        <v>2674708.9500000002</v>
      </c>
      <c r="P2" s="1">
        <v>4032927.21</v>
      </c>
      <c r="Q2" s="1">
        <v>9357128.6699999999</v>
      </c>
      <c r="R2" s="1">
        <v>9606281.8800000008</v>
      </c>
      <c r="S2" s="1">
        <v>10065726</v>
      </c>
      <c r="T2" s="1">
        <v>11341187</v>
      </c>
      <c r="U2" s="1">
        <v>13711133</v>
      </c>
      <c r="V2" s="1">
        <v>16785910</v>
      </c>
      <c r="W2" s="1">
        <v>15595735</v>
      </c>
      <c r="X2" s="1">
        <v>16807339</v>
      </c>
      <c r="Y2" s="1">
        <v>9940459</v>
      </c>
      <c r="Z2" s="1">
        <v>6585923</v>
      </c>
      <c r="AA2" s="1">
        <v>7175097</v>
      </c>
      <c r="AB2" s="1">
        <v>6156237</v>
      </c>
      <c r="AC2" s="1">
        <v>13536651</v>
      </c>
      <c r="AD2" s="1">
        <v>6251117</v>
      </c>
      <c r="AE2" s="1"/>
      <c r="AF2" t="s">
        <v>3231</v>
      </c>
    </row>
    <row r="3" spans="1:32" x14ac:dyDescent="0.2">
      <c r="A3" t="s">
        <v>2180</v>
      </c>
      <c r="B3" t="str">
        <f t="shared" ref="B3:B66" si="0">IF(AF3&lt;&gt;"",_xlfn.CONCAT("&lt;a href=""",AF3,"""&gt;",A3,"&lt;/a&gt;"),A3)</f>
        <v>Servant Foundation</v>
      </c>
      <c r="C3" s="1">
        <v>100372030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>
        <v>14663725</v>
      </c>
      <c r="AA3" s="1">
        <v>19029950</v>
      </c>
      <c r="AB3" s="1">
        <v>16657150</v>
      </c>
      <c r="AC3" s="1">
        <v>15641254</v>
      </c>
      <c r="AD3" s="1">
        <v>18058900</v>
      </c>
      <c r="AE3" s="1">
        <v>16321051</v>
      </c>
      <c r="AF3" t="s">
        <v>3231</v>
      </c>
    </row>
    <row r="4" spans="1:32" x14ac:dyDescent="0.2">
      <c r="A4" t="s">
        <v>1212</v>
      </c>
      <c r="B4" t="str">
        <f t="shared" si="0"/>
        <v>Fidelity Investments Charitable Gift Fund</v>
      </c>
      <c r="C4" s="1">
        <v>8714466</v>
      </c>
      <c r="D4" s="1"/>
      <c r="E4" s="1"/>
      <c r="F4" s="1"/>
      <c r="G4" s="1"/>
      <c r="H4" s="1"/>
      <c r="I4" s="1">
        <v>33150</v>
      </c>
      <c r="J4" s="1">
        <v>34800</v>
      </c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>
        <v>603149</v>
      </c>
      <c r="Y4" s="1">
        <v>799002</v>
      </c>
      <c r="Z4" s="1">
        <v>1309762</v>
      </c>
      <c r="AA4" s="1">
        <v>1058403</v>
      </c>
      <c r="AB4" s="1">
        <v>1735874</v>
      </c>
      <c r="AC4" s="1">
        <v>2051760</v>
      </c>
      <c r="AD4" s="1">
        <v>1088566</v>
      </c>
      <c r="AE4" s="1"/>
      <c r="AF4" t="s">
        <v>3231</v>
      </c>
    </row>
    <row r="5" spans="1:32" x14ac:dyDescent="0.2">
      <c r="A5" t="s">
        <v>1071</v>
      </c>
      <c r="B5" t="str">
        <f t="shared" si="0"/>
        <v>Donor Advised Charitable Giving</v>
      </c>
      <c r="C5" s="1">
        <v>6972536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>
        <v>381250</v>
      </c>
      <c r="W5" s="1">
        <v>122590</v>
      </c>
      <c r="X5" s="1">
        <v>489390</v>
      </c>
      <c r="Y5" s="1">
        <v>264000</v>
      </c>
      <c r="Z5" s="1">
        <v>348294</v>
      </c>
      <c r="AA5" s="1">
        <v>499076</v>
      </c>
      <c r="AB5" s="1">
        <v>789706</v>
      </c>
      <c r="AC5" s="1">
        <v>1951482</v>
      </c>
      <c r="AD5" s="1">
        <v>2126748</v>
      </c>
      <c r="AE5" s="1"/>
      <c r="AF5" t="s">
        <v>3231</v>
      </c>
    </row>
    <row r="6" spans="1:32" x14ac:dyDescent="0.2">
      <c r="A6" t="s">
        <v>579</v>
      </c>
      <c r="B6" t="str">
        <f t="shared" si="0"/>
        <v>American Endowment Foundation</v>
      </c>
      <c r="C6" s="1">
        <v>6134803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>
        <v>27053</v>
      </c>
      <c r="X6" s="1">
        <v>7500</v>
      </c>
      <c r="Y6" s="1"/>
      <c r="Z6" s="1">
        <v>322300</v>
      </c>
      <c r="AA6" s="1">
        <v>42600</v>
      </c>
      <c r="AB6" s="1">
        <v>1057300</v>
      </c>
      <c r="AC6" s="1">
        <v>3574650</v>
      </c>
      <c r="AD6" s="1">
        <v>1103400</v>
      </c>
      <c r="AE6" s="1"/>
      <c r="AF6" t="s">
        <v>3231</v>
      </c>
    </row>
    <row r="7" spans="1:32" x14ac:dyDescent="0.2">
      <c r="A7" t="s">
        <v>852</v>
      </c>
      <c r="B7" t="str">
        <f t="shared" si="0"/>
        <v>Christian Community Foundation Inc</v>
      </c>
      <c r="C7" s="1">
        <v>4286342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>
        <v>82112</v>
      </c>
      <c r="S7" s="1">
        <v>80975</v>
      </c>
      <c r="T7" s="1">
        <v>91200</v>
      </c>
      <c r="U7" s="1">
        <v>84875</v>
      </c>
      <c r="V7" s="1">
        <v>294325</v>
      </c>
      <c r="W7" s="1">
        <v>88275</v>
      </c>
      <c r="X7" s="1">
        <v>97850</v>
      </c>
      <c r="Y7" s="1">
        <v>164300</v>
      </c>
      <c r="Z7" s="1">
        <v>180600</v>
      </c>
      <c r="AA7" s="1">
        <v>136300</v>
      </c>
      <c r="AB7" s="1">
        <v>116900</v>
      </c>
      <c r="AC7" s="1">
        <v>505280</v>
      </c>
      <c r="AD7" s="1">
        <v>1491550</v>
      </c>
      <c r="AE7" s="1">
        <v>871800</v>
      </c>
      <c r="AF7" t="s">
        <v>3231</v>
      </c>
    </row>
    <row r="8" spans="1:32" x14ac:dyDescent="0.2">
      <c r="A8" t="s">
        <v>742</v>
      </c>
      <c r="B8" t="str">
        <f t="shared" si="0"/>
        <v>&lt;a href="https://www.sourcewatch.org/index.php/Bradley_Impact_Fund"&gt;Bradley Impact Fund Inc&lt;/a&gt;</v>
      </c>
      <c r="C8" s="1">
        <v>4174500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>
        <v>824000</v>
      </c>
      <c r="AD8" s="1">
        <v>3350500</v>
      </c>
      <c r="AE8" s="1"/>
      <c r="AF8" t="s">
        <v>3276</v>
      </c>
    </row>
    <row r="9" spans="1:32" x14ac:dyDescent="0.2">
      <c r="A9" t="s">
        <v>1895</v>
      </c>
      <c r="B9" t="str">
        <f t="shared" si="0"/>
        <v>National Philanthropic Trust</v>
      </c>
      <c r="C9" s="1">
        <v>4020750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>
        <v>15000</v>
      </c>
      <c r="W9" s="1">
        <v>5750</v>
      </c>
      <c r="X9" s="1">
        <v>13250</v>
      </c>
      <c r="Y9" s="1">
        <v>116000</v>
      </c>
      <c r="Z9" s="1">
        <v>87500</v>
      </c>
      <c r="AA9" s="1">
        <v>292550</v>
      </c>
      <c r="AB9" s="1">
        <v>438100</v>
      </c>
      <c r="AC9" s="1">
        <v>955900</v>
      </c>
      <c r="AD9" s="1">
        <v>2096700</v>
      </c>
      <c r="AE9" s="1"/>
      <c r="AF9" t="s">
        <v>3231</v>
      </c>
    </row>
    <row r="10" spans="1:32" x14ac:dyDescent="0.2">
      <c r="A10" t="s">
        <v>1229</v>
      </c>
      <c r="B10" t="str">
        <f t="shared" si="0"/>
        <v>George Jenkins Foundation Inc</v>
      </c>
      <c r="C10" s="1">
        <v>3400000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>
        <v>500000</v>
      </c>
      <c r="AC10" s="1">
        <v>200000</v>
      </c>
      <c r="AD10" s="1">
        <v>2700000</v>
      </c>
      <c r="AE10" s="1"/>
      <c r="AF10" t="s">
        <v>3231</v>
      </c>
    </row>
    <row r="11" spans="1:32" x14ac:dyDescent="0.2">
      <c r="A11" t="s">
        <v>118</v>
      </c>
      <c r="B11" t="str">
        <f t="shared" si="0"/>
        <v>&lt;a href="https://www.sourcewatch.org/index.php/Alliance_Defending_Freedom"&gt;ADF Foundation&lt;/a&gt;</v>
      </c>
      <c r="C11" s="1">
        <v>2141629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>
        <v>92000</v>
      </c>
      <c r="U11" s="1">
        <v>60000</v>
      </c>
      <c r="V11" s="1">
        <v>180484</v>
      </c>
      <c r="W11" s="1">
        <v>119501</v>
      </c>
      <c r="X11" s="1">
        <v>40000</v>
      </c>
      <c r="Y11" s="1">
        <v>40000</v>
      </c>
      <c r="Z11" s="1">
        <v>20000</v>
      </c>
      <c r="AA11" s="1">
        <v>26746</v>
      </c>
      <c r="AB11" s="1">
        <v>503091</v>
      </c>
      <c r="AC11" s="1">
        <v>522893</v>
      </c>
      <c r="AD11" s="1">
        <v>536914</v>
      </c>
      <c r="AE11" s="1"/>
      <c r="AF11" t="s">
        <v>3272</v>
      </c>
    </row>
    <row r="12" spans="1:32" x14ac:dyDescent="0.2">
      <c r="A12" t="s">
        <v>1676</v>
      </c>
      <c r="B12" t="str">
        <f t="shared" si="0"/>
        <v>Jon L and Beverly A Thompson Foundation</v>
      </c>
      <c r="C12" s="1">
        <v>2000000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>
        <v>500000</v>
      </c>
      <c r="AB12" s="1">
        <v>500000</v>
      </c>
      <c r="AC12" s="1">
        <v>500000</v>
      </c>
      <c r="AD12" s="1">
        <v>500000</v>
      </c>
      <c r="AE12" s="1"/>
      <c r="AF12" t="s">
        <v>3231</v>
      </c>
    </row>
    <row r="13" spans="1:32" x14ac:dyDescent="0.2">
      <c r="A13" t="s">
        <v>530</v>
      </c>
      <c r="B13" t="str">
        <f t="shared" si="0"/>
        <v>&lt;a href="https://www.desmog.com/who-donors-trust/"&gt;DonorsTrust&lt;/a&gt;</v>
      </c>
      <c r="C13" s="1">
        <v>1758806</v>
      </c>
      <c r="D13" s="1"/>
      <c r="E13" s="1"/>
      <c r="F13" s="1"/>
      <c r="G13" s="1"/>
      <c r="H13" s="1"/>
      <c r="I13" s="1"/>
      <c r="J13" s="1"/>
      <c r="K13" s="1">
        <v>100</v>
      </c>
      <c r="L13" s="1">
        <v>250</v>
      </c>
      <c r="M13" s="1">
        <v>250</v>
      </c>
      <c r="N13" s="1">
        <v>250</v>
      </c>
      <c r="O13" s="1">
        <v>250</v>
      </c>
      <c r="P13" s="1"/>
      <c r="Q13" s="1">
        <v>250</v>
      </c>
      <c r="R13" s="1"/>
      <c r="S13" s="1"/>
      <c r="T13" s="1"/>
      <c r="U13" s="1"/>
      <c r="V13" s="1"/>
      <c r="W13" s="1"/>
      <c r="X13" s="1"/>
      <c r="Y13" s="1"/>
      <c r="Z13" s="1"/>
      <c r="AA13" s="1"/>
      <c r="AB13" s="1">
        <v>6183</v>
      </c>
      <c r="AC13" s="1">
        <v>634014</v>
      </c>
      <c r="AD13" s="1">
        <v>1117259</v>
      </c>
      <c r="AE13" s="1"/>
      <c r="AF13" t="s">
        <v>3283</v>
      </c>
    </row>
    <row r="14" spans="1:32" x14ac:dyDescent="0.2">
      <c r="A14" t="s">
        <v>2658</v>
      </c>
      <c r="B14" t="str">
        <f t="shared" si="0"/>
        <v>USAtransform</v>
      </c>
      <c r="C14" s="1">
        <v>1431796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>
        <v>444249</v>
      </c>
      <c r="AC14" s="1">
        <v>514491</v>
      </c>
      <c r="AD14" s="1">
        <v>473056</v>
      </c>
      <c r="AE14" s="1"/>
      <c r="AF14" t="s">
        <v>3231</v>
      </c>
    </row>
    <row r="15" spans="1:32" x14ac:dyDescent="0.2">
      <c r="A15" t="s">
        <v>2810</v>
      </c>
      <c r="B15" t="str">
        <f t="shared" si="0"/>
        <v>Carl G Olson Foundation</v>
      </c>
      <c r="C15" s="1">
        <v>1334779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>
        <v>10000</v>
      </c>
      <c r="R15" s="1"/>
      <c r="S15" s="1"/>
      <c r="T15" s="1"/>
      <c r="U15" s="1"/>
      <c r="V15" s="1">
        <v>500000</v>
      </c>
      <c r="W15" s="1"/>
      <c r="X15" s="1"/>
      <c r="Y15" s="1"/>
      <c r="Z15" s="1"/>
      <c r="AA15" s="1">
        <v>814473</v>
      </c>
      <c r="AB15" s="1">
        <v>10306</v>
      </c>
      <c r="AC15" s="1"/>
      <c r="AD15" s="1"/>
      <c r="AE15" s="1"/>
      <c r="AF15" t="s">
        <v>3231</v>
      </c>
    </row>
    <row r="16" spans="1:32" x14ac:dyDescent="0.2">
      <c r="A16" t="s">
        <v>2270</v>
      </c>
      <c r="B16" t="str">
        <f t="shared" si="0"/>
        <v>Shepherd Sower Sentinel and Scholar Foundation</v>
      </c>
      <c r="C16" s="1">
        <v>1260000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>
        <v>70000</v>
      </c>
      <c r="V16" s="1">
        <v>90000</v>
      </c>
      <c r="W16" s="1">
        <v>60000</v>
      </c>
      <c r="X16" s="1">
        <v>200000</v>
      </c>
      <c r="Y16" s="1">
        <v>100000</v>
      </c>
      <c r="Z16" s="1">
        <v>200000</v>
      </c>
      <c r="AA16" s="1">
        <v>125000</v>
      </c>
      <c r="AB16" s="1">
        <v>155000</v>
      </c>
      <c r="AC16" s="1">
        <v>125000</v>
      </c>
      <c r="AD16" s="1">
        <v>135000</v>
      </c>
      <c r="AE16" s="1"/>
      <c r="AF16" t="s">
        <v>3231</v>
      </c>
    </row>
    <row r="17" spans="1:32" x14ac:dyDescent="0.2">
      <c r="A17" t="s">
        <v>2559</v>
      </c>
      <c r="B17" t="str">
        <f t="shared" si="0"/>
        <v>Vanguard Charitable Endowment Program</v>
      </c>
      <c r="C17" s="1">
        <v>1150895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>
        <v>316930</v>
      </c>
      <c r="AC17" s="1">
        <v>375415</v>
      </c>
      <c r="AD17" s="1">
        <v>458550</v>
      </c>
      <c r="AE17" s="1"/>
      <c r="AF17" t="s">
        <v>3231</v>
      </c>
    </row>
    <row r="18" spans="1:32" x14ac:dyDescent="0.2">
      <c r="A18" t="s">
        <v>850</v>
      </c>
      <c r="B18" t="str">
        <f t="shared" si="0"/>
        <v>Chattanooga Christian Community Foundation</v>
      </c>
      <c r="C18" s="1">
        <v>1142760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>
        <v>175800</v>
      </c>
      <c r="AB18" s="1">
        <v>454075</v>
      </c>
      <c r="AC18" s="1">
        <v>316335</v>
      </c>
      <c r="AD18" s="1">
        <v>196550</v>
      </c>
      <c r="AE18" s="1"/>
      <c r="AF18" t="s">
        <v>3231</v>
      </c>
    </row>
    <row r="19" spans="1:32" x14ac:dyDescent="0.2">
      <c r="A19" t="s">
        <v>2803</v>
      </c>
      <c r="B19" t="str">
        <f t="shared" si="0"/>
        <v>&lt;a href="https://www.sourcewatch.org/index.php/Rose-Marie_and_Jack_R._Anderson_Foundation"&gt;Anderson Family Foundation&lt;/a&gt;</v>
      </c>
      <c r="C19" s="1">
        <v>998000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>
        <v>35000</v>
      </c>
      <c r="V19" s="1"/>
      <c r="W19" s="1">
        <v>53000</v>
      </c>
      <c r="X19" s="1">
        <v>45000</v>
      </c>
      <c r="Y19" s="1">
        <v>55000</v>
      </c>
      <c r="Z19" s="1">
        <v>55000</v>
      </c>
      <c r="AA19" s="1">
        <v>55000</v>
      </c>
      <c r="AB19" s="1">
        <v>200000</v>
      </c>
      <c r="AC19" s="1">
        <v>200000</v>
      </c>
      <c r="AD19" s="1">
        <v>300000</v>
      </c>
      <c r="AE19" s="1"/>
      <c r="AF19" t="s">
        <v>3299</v>
      </c>
    </row>
    <row r="20" spans="1:32" x14ac:dyDescent="0.2">
      <c r="A20" t="s">
        <v>2097</v>
      </c>
      <c r="B20" t="str">
        <f t="shared" si="0"/>
        <v>Samaritans Purse</v>
      </c>
      <c r="C20" s="1">
        <v>950000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>
        <v>50000</v>
      </c>
      <c r="AA20" s="1">
        <v>100000</v>
      </c>
      <c r="AB20" s="1">
        <v>50000</v>
      </c>
      <c r="AC20" s="1">
        <v>550000</v>
      </c>
      <c r="AD20" s="1">
        <v>200000</v>
      </c>
      <c r="AE20" s="1"/>
      <c r="AF20" t="s">
        <v>3231</v>
      </c>
    </row>
    <row r="21" spans="1:32" x14ac:dyDescent="0.2">
      <c r="A21" t="s">
        <v>3211</v>
      </c>
      <c r="B21" t="str">
        <f t="shared" si="0"/>
        <v>Trzcinski Foundation</v>
      </c>
      <c r="C21" s="1">
        <v>943016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>
        <v>150000</v>
      </c>
      <c r="W21" s="1">
        <v>150000</v>
      </c>
      <c r="X21" s="1">
        <v>150000</v>
      </c>
      <c r="Y21" s="1"/>
      <c r="Z21" s="1"/>
      <c r="AA21" s="1">
        <v>100000</v>
      </c>
      <c r="AB21" s="1">
        <v>262690</v>
      </c>
      <c r="AC21" s="1">
        <v>130326</v>
      </c>
      <c r="AD21" s="1"/>
      <c r="AE21" s="1"/>
      <c r="AF21" t="s">
        <v>3231</v>
      </c>
    </row>
    <row r="22" spans="1:32" x14ac:dyDescent="0.2">
      <c r="A22" t="s">
        <v>1296</v>
      </c>
      <c r="B22" t="str">
        <f t="shared" si="0"/>
        <v>Gods Gift</v>
      </c>
      <c r="C22" s="1">
        <v>874000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>
        <v>450000</v>
      </c>
      <c r="X22" s="1">
        <v>225000</v>
      </c>
      <c r="Y22" s="1">
        <v>50000</v>
      </c>
      <c r="Z22" s="1"/>
      <c r="AA22" s="1"/>
      <c r="AB22" s="1">
        <v>100000</v>
      </c>
      <c r="AC22" s="1">
        <v>49000</v>
      </c>
      <c r="AD22" s="1"/>
      <c r="AE22" s="1"/>
      <c r="AF22" t="s">
        <v>3231</v>
      </c>
    </row>
    <row r="23" spans="1:32" x14ac:dyDescent="0.2">
      <c r="A23" t="s">
        <v>2368</v>
      </c>
      <c r="B23" t="str">
        <f t="shared" si="0"/>
        <v>Stover Foundation</v>
      </c>
      <c r="C23" s="1">
        <v>770924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>
        <v>10000</v>
      </c>
      <c r="U23" s="1">
        <v>10000</v>
      </c>
      <c r="V23" s="1">
        <v>10000</v>
      </c>
      <c r="W23" s="1">
        <v>20000</v>
      </c>
      <c r="X23" s="1">
        <v>20000</v>
      </c>
      <c r="Y23" s="1">
        <v>50000</v>
      </c>
      <c r="Z23" s="1">
        <v>100924</v>
      </c>
      <c r="AA23" s="1">
        <v>100000</v>
      </c>
      <c r="AB23" s="1">
        <v>100000</v>
      </c>
      <c r="AC23" s="1">
        <v>100000</v>
      </c>
      <c r="AD23" s="1">
        <v>100000</v>
      </c>
      <c r="AE23" s="1">
        <v>150000</v>
      </c>
      <c r="AF23" t="s">
        <v>3231</v>
      </c>
    </row>
    <row r="24" spans="1:32" x14ac:dyDescent="0.2">
      <c r="A24" t="s">
        <v>2007</v>
      </c>
      <c r="B24" t="str">
        <f t="shared" si="0"/>
        <v>Psalms Foundation</v>
      </c>
      <c r="C24" s="1">
        <v>750071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>
        <v>100000</v>
      </c>
      <c r="W24" s="1">
        <v>100028</v>
      </c>
      <c r="X24" s="1">
        <v>100043</v>
      </c>
      <c r="Y24" s="1"/>
      <c r="Z24" s="1"/>
      <c r="AA24" s="1"/>
      <c r="AB24" s="1">
        <v>200000</v>
      </c>
      <c r="AC24" s="1">
        <v>250000</v>
      </c>
      <c r="AD24" s="1"/>
      <c r="AE24" s="1"/>
      <c r="AF24" t="s">
        <v>3231</v>
      </c>
    </row>
    <row r="25" spans="1:32" x14ac:dyDescent="0.2">
      <c r="A25" t="s">
        <v>639</v>
      </c>
      <c r="B25" t="str">
        <f t="shared" si="0"/>
        <v>&lt;a href="https://www.sourcewatch.org/index.php/Bader_Family_Foundation"&gt;Bader Family Foundation&lt;/a&gt;</v>
      </c>
      <c r="C25" s="1">
        <v>730000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>
        <v>100000</v>
      </c>
      <c r="AA25" s="1">
        <v>150000</v>
      </c>
      <c r="AB25" s="1">
        <v>200000</v>
      </c>
      <c r="AC25" s="1">
        <v>155000</v>
      </c>
      <c r="AD25" s="1">
        <v>125000</v>
      </c>
      <c r="AE25" s="1"/>
      <c r="AF25" t="s">
        <v>3274</v>
      </c>
    </row>
    <row r="26" spans="1:32" x14ac:dyDescent="0.2">
      <c r="A26" t="s">
        <v>790</v>
      </c>
      <c r="B26" t="str">
        <f t="shared" si="0"/>
        <v>&lt;a href="https://www.sourcewatch.org/index.php/California_Community_Foundation"&gt;California Community Foundation&lt;/a&gt;</v>
      </c>
      <c r="C26" s="1">
        <v>670000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>
        <v>100000</v>
      </c>
      <c r="Y26" s="1">
        <v>50000</v>
      </c>
      <c r="Z26" s="1">
        <v>40000</v>
      </c>
      <c r="AA26" s="1">
        <v>115000</v>
      </c>
      <c r="AB26" s="1">
        <v>200000</v>
      </c>
      <c r="AC26" s="1">
        <v>165000</v>
      </c>
      <c r="AD26" s="1"/>
      <c r="AE26" s="1"/>
      <c r="AF26" t="s">
        <v>3278</v>
      </c>
    </row>
    <row r="27" spans="1:32" x14ac:dyDescent="0.2">
      <c r="A27" t="s">
        <v>535</v>
      </c>
      <c r="B27" t="str">
        <f t="shared" si="0"/>
        <v>Bolthouse Foundation</v>
      </c>
      <c r="C27" s="1">
        <v>670000</v>
      </c>
      <c r="D27" s="1"/>
      <c r="E27" s="1"/>
      <c r="F27" s="1"/>
      <c r="G27" s="1"/>
      <c r="H27" s="1">
        <v>25000</v>
      </c>
      <c r="I27" s="1">
        <v>120000</v>
      </c>
      <c r="J27" s="1">
        <v>125000</v>
      </c>
      <c r="K27" s="1">
        <v>200000</v>
      </c>
      <c r="L27" s="1">
        <v>200000</v>
      </c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t="s">
        <v>3231</v>
      </c>
    </row>
    <row r="28" spans="1:32" x14ac:dyDescent="0.2">
      <c r="A28" t="s">
        <v>2100</v>
      </c>
      <c r="B28" t="str">
        <f t="shared" si="0"/>
        <v>Sedwick Charitable Foundation</v>
      </c>
      <c r="C28" s="1">
        <v>650000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>
        <v>50000</v>
      </c>
      <c r="Y28" s="1"/>
      <c r="Z28" s="1">
        <v>100000</v>
      </c>
      <c r="AA28" s="1">
        <v>100000</v>
      </c>
      <c r="AB28" s="1">
        <v>100000</v>
      </c>
      <c r="AC28" s="1">
        <v>100000</v>
      </c>
      <c r="AD28" s="1">
        <v>100000</v>
      </c>
      <c r="AE28" s="1">
        <v>100000</v>
      </c>
      <c r="AF28" t="s">
        <v>3231</v>
      </c>
    </row>
    <row r="29" spans="1:32" x14ac:dyDescent="0.2">
      <c r="A29" t="s">
        <v>2571</v>
      </c>
      <c r="B29" t="str">
        <f t="shared" si="0"/>
        <v>Whispering Fox Foundation</v>
      </c>
      <c r="C29" s="1">
        <v>633000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>
        <v>48000</v>
      </c>
      <c r="AA29" s="1">
        <v>50000</v>
      </c>
      <c r="AB29" s="1">
        <v>145000</v>
      </c>
      <c r="AC29" s="1">
        <v>190000</v>
      </c>
      <c r="AD29" s="1">
        <v>200000</v>
      </c>
      <c r="AE29" s="1"/>
      <c r="AF29" t="s">
        <v>3231</v>
      </c>
    </row>
    <row r="30" spans="1:32" x14ac:dyDescent="0.2">
      <c r="A30" t="s">
        <v>2730</v>
      </c>
      <c r="B30" t="str">
        <f t="shared" si="0"/>
        <v>Baptist Missions Inc</v>
      </c>
      <c r="C30" s="1">
        <v>588000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>
        <v>20000</v>
      </c>
      <c r="T30" s="1">
        <v>20000</v>
      </c>
      <c r="U30" s="1">
        <v>50000</v>
      </c>
      <c r="V30" s="1">
        <v>50000</v>
      </c>
      <c r="W30" s="1">
        <v>40000</v>
      </c>
      <c r="X30" s="1">
        <v>200000</v>
      </c>
      <c r="Y30" s="1">
        <v>70000</v>
      </c>
      <c r="Z30" s="1"/>
      <c r="AA30" s="1">
        <v>90000</v>
      </c>
      <c r="AB30" s="1">
        <v>48000</v>
      </c>
      <c r="AC30" s="1"/>
      <c r="AD30" s="1"/>
      <c r="AE30" s="1"/>
      <c r="AF30" t="s">
        <v>3231</v>
      </c>
    </row>
    <row r="31" spans="1:32" x14ac:dyDescent="0.2">
      <c r="A31" t="s">
        <v>2376</v>
      </c>
      <c r="B31" t="str">
        <f t="shared" si="0"/>
        <v>The Fuller Foundation</v>
      </c>
      <c r="C31" s="1">
        <v>555800</v>
      </c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>
        <v>5200</v>
      </c>
      <c r="U31" s="1"/>
      <c r="V31" s="1"/>
      <c r="W31" s="1"/>
      <c r="X31" s="1"/>
      <c r="Y31" s="1"/>
      <c r="Z31" s="1"/>
      <c r="AA31" s="1">
        <v>250000</v>
      </c>
      <c r="AB31" s="1">
        <v>300600</v>
      </c>
      <c r="AC31" s="1"/>
      <c r="AD31" s="1"/>
      <c r="AE31" s="1"/>
      <c r="AF31" t="s">
        <v>3231</v>
      </c>
    </row>
    <row r="32" spans="1:32" x14ac:dyDescent="0.2">
      <c r="A32" t="s">
        <v>1381</v>
      </c>
      <c r="B32" t="str">
        <f t="shared" si="0"/>
        <v>Gianforte Family Charitable Trust</v>
      </c>
      <c r="C32" s="1">
        <v>555000</v>
      </c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>
        <v>2500</v>
      </c>
      <c r="R32" s="1">
        <v>2500</v>
      </c>
      <c r="S32" s="1">
        <v>25000</v>
      </c>
      <c r="T32" s="1">
        <v>25000</v>
      </c>
      <c r="U32" s="1">
        <v>25000</v>
      </c>
      <c r="V32" s="1">
        <v>50000</v>
      </c>
      <c r="W32" s="1">
        <v>50000</v>
      </c>
      <c r="X32" s="1">
        <v>50000</v>
      </c>
      <c r="Y32" s="1">
        <v>50000</v>
      </c>
      <c r="Z32" s="1">
        <v>50000</v>
      </c>
      <c r="AA32" s="1">
        <v>50000</v>
      </c>
      <c r="AB32" s="1">
        <v>50000</v>
      </c>
      <c r="AC32" s="1">
        <v>50000</v>
      </c>
      <c r="AD32" s="1">
        <v>75000</v>
      </c>
      <c r="AE32" s="1"/>
      <c r="AF32" t="s">
        <v>3231</v>
      </c>
    </row>
    <row r="33" spans="1:32" x14ac:dyDescent="0.2">
      <c r="A33" t="s">
        <v>1211</v>
      </c>
      <c r="B33" t="str">
        <f t="shared" si="0"/>
        <v>&lt;a href="https://www.sourcewatch.org/index.php/Edgar_and_Elsa_Prince_Foundation"&gt;Edgar and Elsa Prince Foundation&lt;/a&gt;</v>
      </c>
      <c r="C33" s="1">
        <v>555000</v>
      </c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>
        <v>50000</v>
      </c>
      <c r="W33" s="1">
        <v>30000</v>
      </c>
      <c r="X33" s="1"/>
      <c r="Y33" s="1"/>
      <c r="Z33" s="1">
        <v>100000</v>
      </c>
      <c r="AA33" s="1">
        <v>100000</v>
      </c>
      <c r="AB33" s="1">
        <v>100000</v>
      </c>
      <c r="AC33" s="1">
        <v>100000</v>
      </c>
      <c r="AD33" s="1">
        <v>50000</v>
      </c>
      <c r="AE33" s="1">
        <v>25000</v>
      </c>
      <c r="AF33" t="s">
        <v>3285</v>
      </c>
    </row>
    <row r="34" spans="1:32" x14ac:dyDescent="0.2">
      <c r="A34" t="s">
        <v>2017</v>
      </c>
      <c r="B34" t="str">
        <f t="shared" si="0"/>
        <v>Richardson Family Foundation</v>
      </c>
      <c r="C34" s="1">
        <v>533900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>
        <v>27900</v>
      </c>
      <c r="W34" s="1">
        <v>37900</v>
      </c>
      <c r="X34" s="1">
        <v>22800</v>
      </c>
      <c r="Y34" s="1">
        <v>37900</v>
      </c>
      <c r="Z34" s="1">
        <v>62900</v>
      </c>
      <c r="AA34" s="1">
        <v>37900</v>
      </c>
      <c r="AB34" s="1">
        <v>67900</v>
      </c>
      <c r="AC34" s="1">
        <v>57900</v>
      </c>
      <c r="AD34" s="1">
        <v>122900</v>
      </c>
      <c r="AE34" s="1">
        <v>57900</v>
      </c>
      <c r="AF34" t="s">
        <v>3231</v>
      </c>
    </row>
    <row r="35" spans="1:32" x14ac:dyDescent="0.2">
      <c r="A35" t="s">
        <v>2290</v>
      </c>
      <c r="B35" t="str">
        <f t="shared" si="0"/>
        <v>&lt;a href="https://www.sourcewatch.org/index.php/Chicago_Community_Trust"&gt;The Chicago Community Trust&lt;/a&gt;</v>
      </c>
      <c r="C35" s="1">
        <v>526250</v>
      </c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>
        <v>9250</v>
      </c>
      <c r="AC35" s="1">
        <v>517000</v>
      </c>
      <c r="AD35" s="1"/>
      <c r="AE35" s="1"/>
      <c r="AF35" t="s">
        <v>3294</v>
      </c>
    </row>
    <row r="36" spans="1:32" x14ac:dyDescent="0.2">
      <c r="A36" t="s">
        <v>1903</v>
      </c>
      <c r="B36" t="str">
        <f t="shared" si="0"/>
        <v>Ndsp Family Foundation</v>
      </c>
      <c r="C36" s="1">
        <v>509127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>
        <v>259127</v>
      </c>
      <c r="AA36" s="1">
        <v>250000</v>
      </c>
      <c r="AB36" s="1"/>
      <c r="AC36" s="1"/>
      <c r="AD36" s="1"/>
      <c r="AE36" s="1"/>
      <c r="AF36" t="s">
        <v>3231</v>
      </c>
    </row>
    <row r="37" spans="1:32" x14ac:dyDescent="0.2">
      <c r="A37" t="s">
        <v>1073</v>
      </c>
      <c r="B37" t="str">
        <f t="shared" si="0"/>
        <v>&lt;a href="https://www.desmog.com/dunn-s-foundation-advancement-right-thinking/"&gt;Dunn Foundation&lt;/a&gt;</v>
      </c>
      <c r="C37" s="1">
        <v>501000</v>
      </c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>
        <v>100000</v>
      </c>
      <c r="AC37" s="1">
        <v>175000</v>
      </c>
      <c r="AD37" s="1">
        <v>226000</v>
      </c>
      <c r="AE37" s="1"/>
      <c r="AF37" t="s">
        <v>3284</v>
      </c>
    </row>
    <row r="38" spans="1:32" x14ac:dyDescent="0.2">
      <c r="A38" t="s">
        <v>2093</v>
      </c>
      <c r="B38" t="str">
        <f t="shared" si="0"/>
        <v>Rowling Foundation</v>
      </c>
      <c r="C38" s="1">
        <v>500000</v>
      </c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>
        <v>250000</v>
      </c>
      <c r="AD38" s="1">
        <v>250000</v>
      </c>
      <c r="AE38" s="1"/>
      <c r="AF38" t="s">
        <v>3231</v>
      </c>
    </row>
    <row r="39" spans="1:32" x14ac:dyDescent="0.2">
      <c r="A39" t="s">
        <v>1491</v>
      </c>
      <c r="B39" t="str">
        <f t="shared" si="0"/>
        <v>Jesus Fund</v>
      </c>
      <c r="C39" s="1">
        <v>500000</v>
      </c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>
        <v>250000</v>
      </c>
      <c r="V39" s="1">
        <v>250000</v>
      </c>
      <c r="W39" s="1"/>
      <c r="X39" s="1"/>
      <c r="Y39" s="1"/>
      <c r="Z39" s="1"/>
      <c r="AA39" s="1"/>
      <c r="AB39" s="1"/>
      <c r="AC39" s="1"/>
      <c r="AD39" s="1"/>
      <c r="AE39" s="1"/>
      <c r="AF39" t="s">
        <v>3231</v>
      </c>
    </row>
    <row r="40" spans="1:32" x14ac:dyDescent="0.2">
      <c r="A40" t="s">
        <v>528</v>
      </c>
      <c r="B40" t="str">
        <f t="shared" si="0"/>
        <v>DeVos Urban Leadership Initiative</v>
      </c>
      <c r="C40" s="1">
        <v>485000</v>
      </c>
      <c r="D40" s="1"/>
      <c r="E40" s="1">
        <v>25000</v>
      </c>
      <c r="F40" s="1"/>
      <c r="G40" s="1">
        <v>25000</v>
      </c>
      <c r="H40" s="1">
        <v>25000</v>
      </c>
      <c r="I40" s="1"/>
      <c r="J40" s="1">
        <v>50000</v>
      </c>
      <c r="K40" s="1">
        <v>5000</v>
      </c>
      <c r="L40" s="1"/>
      <c r="M40" s="1">
        <v>5000</v>
      </c>
      <c r="N40" s="1">
        <v>50000</v>
      </c>
      <c r="O40" s="1">
        <v>50000</v>
      </c>
      <c r="P40" s="1">
        <v>50000</v>
      </c>
      <c r="Q40" s="1">
        <v>50000</v>
      </c>
      <c r="R40" s="1">
        <v>50000</v>
      </c>
      <c r="S40" s="1">
        <v>50000</v>
      </c>
      <c r="T40" s="1">
        <v>50000</v>
      </c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t="s">
        <v>3231</v>
      </c>
    </row>
    <row r="41" spans="1:32" x14ac:dyDescent="0.2">
      <c r="A41" t="s">
        <v>1306</v>
      </c>
      <c r="B41" t="str">
        <f t="shared" si="0"/>
        <v>Harold C Smith Foundation</v>
      </c>
      <c r="C41" s="1">
        <v>475000</v>
      </c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>
        <v>400000</v>
      </c>
      <c r="AD41" s="1">
        <v>75000</v>
      </c>
      <c r="AE41" s="1"/>
      <c r="AF41" t="s">
        <v>3231</v>
      </c>
    </row>
    <row r="42" spans="1:32" x14ac:dyDescent="0.2">
      <c r="A42" t="s">
        <v>2014</v>
      </c>
      <c r="B42" t="str">
        <f t="shared" si="0"/>
        <v>Raymond James Charitable Endowment Fund</v>
      </c>
      <c r="C42" s="1">
        <v>467829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>
        <v>6500</v>
      </c>
      <c r="U42" s="1">
        <v>7250</v>
      </c>
      <c r="V42" s="1">
        <v>21600</v>
      </c>
      <c r="W42" s="1">
        <v>28250</v>
      </c>
      <c r="X42" s="1">
        <v>20500</v>
      </c>
      <c r="Y42" s="1">
        <v>15000</v>
      </c>
      <c r="Z42" s="1">
        <v>7300</v>
      </c>
      <c r="AA42" s="1">
        <v>8300</v>
      </c>
      <c r="AB42" s="1">
        <v>8300</v>
      </c>
      <c r="AC42" s="1"/>
      <c r="AD42" s="1">
        <v>144799</v>
      </c>
      <c r="AE42" s="1">
        <v>200030</v>
      </c>
      <c r="AF42" t="s">
        <v>3231</v>
      </c>
    </row>
    <row r="43" spans="1:32" x14ac:dyDescent="0.2">
      <c r="A43" t="s">
        <v>986</v>
      </c>
      <c r="B43" t="str">
        <f t="shared" si="0"/>
        <v>Crocker Catalyst Foundation</v>
      </c>
      <c r="C43" s="1">
        <v>467600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>
        <v>200000</v>
      </c>
      <c r="AB43" s="1">
        <v>155000</v>
      </c>
      <c r="AC43" s="1">
        <v>112600</v>
      </c>
      <c r="AD43" s="1"/>
      <c r="AE43" s="1"/>
      <c r="AF43" t="s">
        <v>3231</v>
      </c>
    </row>
    <row r="44" spans="1:32" x14ac:dyDescent="0.2">
      <c r="A44" t="s">
        <v>1874</v>
      </c>
      <c r="B44" t="str">
        <f t="shared" si="0"/>
        <v>Morgan Stanley Global Impact Funding Trust Inc</v>
      </c>
      <c r="C44" s="1">
        <v>466912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>
        <v>51412</v>
      </c>
      <c r="U44" s="1"/>
      <c r="V44" s="1">
        <v>1250</v>
      </c>
      <c r="W44" s="1">
        <v>11750</v>
      </c>
      <c r="X44" s="1">
        <v>35500</v>
      </c>
      <c r="Y44" s="1">
        <v>40000</v>
      </c>
      <c r="Z44" s="1">
        <v>55000</v>
      </c>
      <c r="AA44" s="1">
        <v>60000</v>
      </c>
      <c r="AB44" s="1"/>
      <c r="AC44" s="1">
        <v>45000</v>
      </c>
      <c r="AD44" s="1">
        <v>167000</v>
      </c>
      <c r="AE44" s="1"/>
      <c r="AF44" t="s">
        <v>3231</v>
      </c>
    </row>
    <row r="45" spans="1:32" x14ac:dyDescent="0.2">
      <c r="A45" t="s">
        <v>1680</v>
      </c>
      <c r="B45" t="str">
        <f t="shared" si="0"/>
        <v>Knights of Columbus Charitable Fund Inc</v>
      </c>
      <c r="C45" s="1">
        <v>402650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>
        <v>300560</v>
      </c>
      <c r="AD45" s="1">
        <v>102090</v>
      </c>
      <c r="AE45" s="1"/>
      <c r="AF45" t="s">
        <v>3231</v>
      </c>
    </row>
    <row r="46" spans="1:32" x14ac:dyDescent="0.2">
      <c r="A46" t="s">
        <v>1382</v>
      </c>
      <c r="B46" t="str">
        <f t="shared" si="0"/>
        <v>Gs Donor Advised Philanthropy Fund for Wealth Management Inc</v>
      </c>
      <c r="C46" s="1">
        <v>395200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>
        <v>10000</v>
      </c>
      <c r="AA46" s="1">
        <v>29200</v>
      </c>
      <c r="AB46" s="1">
        <v>78500</v>
      </c>
      <c r="AC46" s="1">
        <v>206500</v>
      </c>
      <c r="AD46" s="1">
        <v>71000</v>
      </c>
      <c r="AE46" s="1"/>
      <c r="AF46" t="s">
        <v>3231</v>
      </c>
    </row>
    <row r="47" spans="1:32" x14ac:dyDescent="0.2">
      <c r="A47" t="s">
        <v>2383</v>
      </c>
      <c r="B47" t="str">
        <f t="shared" si="0"/>
        <v>The Josetta Fund</v>
      </c>
      <c r="C47" s="1">
        <v>390000</v>
      </c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>
        <v>320000</v>
      </c>
      <c r="X47" s="1">
        <v>70000</v>
      </c>
      <c r="Y47" s="1"/>
      <c r="Z47" s="1"/>
      <c r="AA47" s="1"/>
      <c r="AB47" s="1"/>
      <c r="AC47" s="1"/>
      <c r="AD47" s="1"/>
      <c r="AE47" s="1"/>
      <c r="AF47" t="s">
        <v>3231</v>
      </c>
    </row>
    <row r="48" spans="1:32" x14ac:dyDescent="0.2">
      <c r="A48" t="s">
        <v>1802</v>
      </c>
      <c r="B48" t="str">
        <f t="shared" si="0"/>
        <v>&lt;a href="https://www.sourcewatch.org/index.php/Minneapolis_Foundation"&gt;Minneapolis Foundation&lt;/a&gt;</v>
      </c>
      <c r="C48" s="1">
        <v>383000</v>
      </c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>
        <v>10000</v>
      </c>
      <c r="T48" s="1">
        <v>15000</v>
      </c>
      <c r="U48" s="1">
        <v>25000</v>
      </c>
      <c r="V48" s="1">
        <v>33500</v>
      </c>
      <c r="W48" s="1">
        <v>70000</v>
      </c>
      <c r="X48" s="1">
        <v>51500</v>
      </c>
      <c r="Y48" s="1">
        <v>52000</v>
      </c>
      <c r="Z48" s="1">
        <v>53000</v>
      </c>
      <c r="AA48" s="1">
        <v>40000</v>
      </c>
      <c r="AB48" s="1">
        <v>33000</v>
      </c>
      <c r="AC48" s="1"/>
      <c r="AD48" s="1"/>
      <c r="AE48" s="1"/>
      <c r="AF48" t="s">
        <v>3289</v>
      </c>
    </row>
    <row r="49" spans="1:32" x14ac:dyDescent="0.2">
      <c r="A49" t="s">
        <v>2970</v>
      </c>
      <c r="B49" t="str">
        <f t="shared" si="0"/>
        <v>Lewis Hall &amp; Mildred Sasser Singletary Foundation Inc</v>
      </c>
      <c r="C49" s="1">
        <v>352500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>
        <v>12500</v>
      </c>
      <c r="R49" s="1">
        <v>30000</v>
      </c>
      <c r="S49" s="1">
        <v>25000</v>
      </c>
      <c r="T49" s="1">
        <v>25000</v>
      </c>
      <c r="U49" s="1">
        <v>25000</v>
      </c>
      <c r="V49" s="1">
        <v>25000</v>
      </c>
      <c r="W49" s="1">
        <v>30000</v>
      </c>
      <c r="X49" s="1">
        <v>30000</v>
      </c>
      <c r="Y49" s="1">
        <v>25000</v>
      </c>
      <c r="Z49" s="1">
        <v>25000</v>
      </c>
      <c r="AA49" s="1">
        <v>25000</v>
      </c>
      <c r="AB49" s="1">
        <v>25000</v>
      </c>
      <c r="AC49" s="1">
        <v>25000</v>
      </c>
      <c r="AD49" s="1">
        <v>25000</v>
      </c>
      <c r="AE49" s="1"/>
      <c r="AF49" t="s">
        <v>3231</v>
      </c>
    </row>
    <row r="50" spans="1:32" x14ac:dyDescent="0.2">
      <c r="A50" t="s">
        <v>2015</v>
      </c>
      <c r="B50" t="str">
        <f t="shared" si="0"/>
        <v>Richard And Barbara Gaby Foundation</v>
      </c>
      <c r="C50" s="1">
        <v>350000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>
        <v>50000</v>
      </c>
      <c r="AB50" s="1"/>
      <c r="AC50" s="1">
        <v>50000</v>
      </c>
      <c r="AD50" s="1">
        <v>250000</v>
      </c>
      <c r="AE50" s="1"/>
      <c r="AF50" t="s">
        <v>3231</v>
      </c>
    </row>
    <row r="51" spans="1:32" x14ac:dyDescent="0.2">
      <c r="A51" t="s">
        <v>2282</v>
      </c>
      <c r="B51" t="str">
        <f t="shared" si="0"/>
        <v>T W Lewis Foundation</v>
      </c>
      <c r="C51" s="1">
        <v>350000</v>
      </c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>
        <v>50000</v>
      </c>
      <c r="AB51" s="1">
        <v>100000</v>
      </c>
      <c r="AC51" s="1">
        <v>100000</v>
      </c>
      <c r="AD51" s="1">
        <v>100000</v>
      </c>
      <c r="AE51" s="1"/>
      <c r="AF51" t="s">
        <v>3231</v>
      </c>
    </row>
    <row r="52" spans="1:32" x14ac:dyDescent="0.2">
      <c r="A52" t="s">
        <v>1295</v>
      </c>
      <c r="B52" t="str">
        <f t="shared" si="0"/>
        <v>Givewell Community Foundation Inc</v>
      </c>
      <c r="C52" s="1">
        <v>300700</v>
      </c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>
        <v>300700</v>
      </c>
      <c r="AF52" t="s">
        <v>3231</v>
      </c>
    </row>
    <row r="53" spans="1:32" x14ac:dyDescent="0.2">
      <c r="A53" t="s">
        <v>2551</v>
      </c>
      <c r="B53" t="str">
        <f t="shared" si="0"/>
        <v>The Rotary Foundation of Rotary International</v>
      </c>
      <c r="C53" s="1">
        <v>300000</v>
      </c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>
        <v>300000</v>
      </c>
      <c r="AB53" s="1"/>
      <c r="AC53" s="1"/>
      <c r="AD53" s="1"/>
      <c r="AE53" s="1"/>
      <c r="AF53" t="s">
        <v>3231</v>
      </c>
    </row>
    <row r="54" spans="1:32" x14ac:dyDescent="0.2">
      <c r="A54" t="s">
        <v>2377</v>
      </c>
      <c r="B54" t="str">
        <f t="shared" si="0"/>
        <v>The Gaby Family Foundation</v>
      </c>
      <c r="C54" s="1">
        <v>300000</v>
      </c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>
        <v>50000</v>
      </c>
      <c r="AA54" s="1"/>
      <c r="AB54" s="1"/>
      <c r="AC54" s="1">
        <v>250000</v>
      </c>
      <c r="AD54" s="1"/>
      <c r="AE54" s="1"/>
      <c r="AF54" t="s">
        <v>3231</v>
      </c>
    </row>
    <row r="55" spans="1:32" x14ac:dyDescent="0.2">
      <c r="A55" t="s">
        <v>1586</v>
      </c>
      <c r="B55" t="str">
        <f t="shared" si="0"/>
        <v>Kenneth Heinz Family Foundation</v>
      </c>
      <c r="C55" s="1">
        <v>285000</v>
      </c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>
        <v>80000</v>
      </c>
      <c r="AB55" s="1">
        <v>80000</v>
      </c>
      <c r="AC55" s="1">
        <v>70000</v>
      </c>
      <c r="AD55" s="1">
        <v>55000</v>
      </c>
      <c r="AE55" s="1"/>
      <c r="AF55" t="s">
        <v>3231</v>
      </c>
    </row>
    <row r="56" spans="1:32" x14ac:dyDescent="0.2">
      <c r="A56" t="s">
        <v>2679</v>
      </c>
      <c r="B56" t="str">
        <f t="shared" si="0"/>
        <v>Young Peoples Church of the Air Inc</v>
      </c>
      <c r="C56" s="1">
        <v>282500</v>
      </c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>
        <v>5000</v>
      </c>
      <c r="AA56" s="1">
        <v>52500</v>
      </c>
      <c r="AB56" s="1">
        <v>55000</v>
      </c>
      <c r="AC56" s="1">
        <v>50000</v>
      </c>
      <c r="AD56" s="1">
        <v>65000</v>
      </c>
      <c r="AE56" s="1">
        <v>55000</v>
      </c>
      <c r="AF56" t="s">
        <v>3231</v>
      </c>
    </row>
    <row r="57" spans="1:32" x14ac:dyDescent="0.2">
      <c r="A57" t="s">
        <v>849</v>
      </c>
      <c r="B57" t="str">
        <f t="shared" si="0"/>
        <v>&lt;a href="https://www.desmog.com/koch-family-foundations/"&gt;Charles Koch Institute&lt;/a&gt;</v>
      </c>
      <c r="C57" s="1">
        <v>275000</v>
      </c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>
        <v>275000</v>
      </c>
      <c r="AB57" s="1"/>
      <c r="AC57" s="1"/>
      <c r="AD57" s="1"/>
      <c r="AE57" s="1"/>
      <c r="AF57" t="s">
        <v>3279</v>
      </c>
    </row>
    <row r="58" spans="1:32" x14ac:dyDescent="0.2">
      <c r="A58" t="s">
        <v>2802</v>
      </c>
      <c r="B58" t="str">
        <f t="shared" si="0"/>
        <v>Acorn Alcinda Foundation Inc</v>
      </c>
      <c r="C58" s="1">
        <v>266000</v>
      </c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>
        <v>19000</v>
      </c>
      <c r="S58" s="1">
        <v>20000</v>
      </c>
      <c r="T58" s="1">
        <v>20000</v>
      </c>
      <c r="U58" s="1">
        <v>20000</v>
      </c>
      <c r="V58" s="1">
        <v>21000</v>
      </c>
      <c r="W58" s="1">
        <v>22000</v>
      </c>
      <c r="X58" s="1">
        <v>20000</v>
      </c>
      <c r="Y58" s="1">
        <v>20000</v>
      </c>
      <c r="Z58" s="1">
        <v>20000</v>
      </c>
      <c r="AA58" s="1">
        <v>18000</v>
      </c>
      <c r="AB58" s="1">
        <v>17000</v>
      </c>
      <c r="AC58" s="1">
        <v>19000</v>
      </c>
      <c r="AD58" s="1">
        <v>15000</v>
      </c>
      <c r="AE58" s="1">
        <v>15000</v>
      </c>
      <c r="AF58" t="s">
        <v>3231</v>
      </c>
    </row>
    <row r="59" spans="1:32" x14ac:dyDescent="0.2">
      <c r="A59" t="s">
        <v>1497</v>
      </c>
      <c r="B59" t="str">
        <f t="shared" si="0"/>
        <v>John F Cuneo Jr Foundation</v>
      </c>
      <c r="C59" s="1">
        <v>250000</v>
      </c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>
        <v>250000</v>
      </c>
      <c r="AE59" s="1"/>
      <c r="AF59" t="s">
        <v>3231</v>
      </c>
    </row>
    <row r="60" spans="1:32" x14ac:dyDescent="0.2">
      <c r="A60" t="s">
        <v>2096</v>
      </c>
      <c r="B60" t="str">
        <f t="shared" si="0"/>
        <v>Samaritan Ministries International</v>
      </c>
      <c r="C60" s="1">
        <v>238500</v>
      </c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>
        <v>6000</v>
      </c>
      <c r="U60" s="1">
        <v>10000</v>
      </c>
      <c r="V60" s="1">
        <v>35000</v>
      </c>
      <c r="W60" s="1">
        <v>45000</v>
      </c>
      <c r="X60" s="1">
        <v>20000</v>
      </c>
      <c r="Y60" s="1">
        <v>20000</v>
      </c>
      <c r="Z60" s="1">
        <v>15000</v>
      </c>
      <c r="AA60" s="1">
        <v>27500</v>
      </c>
      <c r="AB60" s="1">
        <v>20000</v>
      </c>
      <c r="AC60" s="1">
        <v>20000</v>
      </c>
      <c r="AD60" s="1">
        <v>20000</v>
      </c>
      <c r="AE60" s="1"/>
      <c r="AF60" t="s">
        <v>3231</v>
      </c>
    </row>
    <row r="61" spans="1:32" x14ac:dyDescent="0.2">
      <c r="A61" t="s">
        <v>532</v>
      </c>
      <c r="B61" t="str">
        <f t="shared" si="0"/>
        <v>Bill and Berniece Grewcock Foundation</v>
      </c>
      <c r="C61" s="1">
        <v>235000</v>
      </c>
      <c r="D61" s="1"/>
      <c r="E61" s="1">
        <v>10000</v>
      </c>
      <c r="F61" s="1">
        <v>10000</v>
      </c>
      <c r="G61" s="1">
        <v>15000</v>
      </c>
      <c r="H61" s="1">
        <v>15000</v>
      </c>
      <c r="I61" s="1">
        <v>15000</v>
      </c>
      <c r="J61" s="1">
        <v>15000</v>
      </c>
      <c r="K61" s="1">
        <v>25000</v>
      </c>
      <c r="L61" s="1">
        <v>15000</v>
      </c>
      <c r="M61" s="1">
        <v>15000</v>
      </c>
      <c r="N61" s="1"/>
      <c r="O61" s="1">
        <v>100000</v>
      </c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t="s">
        <v>3231</v>
      </c>
    </row>
    <row r="62" spans="1:32" x14ac:dyDescent="0.2">
      <c r="A62" t="s">
        <v>604</v>
      </c>
      <c r="B62" t="str">
        <f t="shared" si="0"/>
        <v>Anchor Foundation</v>
      </c>
      <c r="C62" s="1">
        <v>235000</v>
      </c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>
        <v>50000</v>
      </c>
      <c r="R62" s="1">
        <v>20000</v>
      </c>
      <c r="S62" s="1"/>
      <c r="T62" s="1">
        <v>50000</v>
      </c>
      <c r="U62" s="1">
        <v>25000</v>
      </c>
      <c r="V62" s="1"/>
      <c r="W62" s="1">
        <v>30000</v>
      </c>
      <c r="X62" s="1">
        <v>30000</v>
      </c>
      <c r="Y62" s="1">
        <v>30000</v>
      </c>
      <c r="Z62" s="1"/>
      <c r="AA62" s="1"/>
      <c r="AB62" s="1"/>
      <c r="AC62" s="1"/>
      <c r="AD62" s="1"/>
      <c r="AE62" s="1"/>
      <c r="AF62" t="s">
        <v>3231</v>
      </c>
    </row>
    <row r="63" spans="1:32" x14ac:dyDescent="0.2">
      <c r="A63" t="s">
        <v>1577</v>
      </c>
      <c r="B63" t="str">
        <f t="shared" si="0"/>
        <v>Johnson Charitable Gift Fund</v>
      </c>
      <c r="C63" s="1">
        <v>231000</v>
      </c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>
        <v>50100</v>
      </c>
      <c r="AC63" s="1">
        <v>52500</v>
      </c>
      <c r="AD63" s="1">
        <v>51150</v>
      </c>
      <c r="AE63" s="1">
        <v>77250</v>
      </c>
      <c r="AF63" t="s">
        <v>3231</v>
      </c>
    </row>
    <row r="64" spans="1:32" x14ac:dyDescent="0.2">
      <c r="A64" t="s">
        <v>2279</v>
      </c>
      <c r="B64" t="str">
        <f t="shared" si="0"/>
        <v>Sundet Foundation</v>
      </c>
      <c r="C64" s="1">
        <v>228200</v>
      </c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>
        <v>50000</v>
      </c>
      <c r="AB64" s="1">
        <v>65000</v>
      </c>
      <c r="AC64" s="1">
        <v>63200</v>
      </c>
      <c r="AD64" s="1">
        <v>50000</v>
      </c>
      <c r="AE64" s="1"/>
      <c r="AF64" t="s">
        <v>3231</v>
      </c>
    </row>
    <row r="65" spans="1:32" x14ac:dyDescent="0.2">
      <c r="A65" t="s">
        <v>1393</v>
      </c>
      <c r="B65" t="str">
        <f t="shared" si="0"/>
        <v>Horst Foundation</v>
      </c>
      <c r="C65" s="1">
        <v>221100</v>
      </c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>
        <v>1300</v>
      </c>
      <c r="R65" s="1">
        <v>1600</v>
      </c>
      <c r="S65" s="1">
        <v>6000</v>
      </c>
      <c r="T65" s="1">
        <v>6000</v>
      </c>
      <c r="U65" s="1">
        <v>7200</v>
      </c>
      <c r="V65" s="1">
        <v>12000</v>
      </c>
      <c r="W65" s="1">
        <v>19000</v>
      </c>
      <c r="X65" s="1">
        <v>24000</v>
      </c>
      <c r="Y65" s="1">
        <v>24000</v>
      </c>
      <c r="Z65" s="1">
        <v>24000</v>
      </c>
      <c r="AA65" s="1">
        <v>24000</v>
      </c>
      <c r="AB65" s="1">
        <v>24000</v>
      </c>
      <c r="AC65" s="1">
        <v>24000</v>
      </c>
      <c r="AD65" s="1">
        <v>24000</v>
      </c>
      <c r="AE65" s="1"/>
      <c r="AF65" t="s">
        <v>3231</v>
      </c>
    </row>
    <row r="66" spans="1:32" x14ac:dyDescent="0.2">
      <c r="A66" t="s">
        <v>726</v>
      </c>
      <c r="B66" t="str">
        <f t="shared" si="0"/>
        <v>Barnabas Foundation</v>
      </c>
      <c r="C66" s="1">
        <v>216850</v>
      </c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>
        <v>6900</v>
      </c>
      <c r="S66" s="1">
        <v>8700</v>
      </c>
      <c r="T66" s="1">
        <v>25900</v>
      </c>
      <c r="U66" s="1">
        <v>32350</v>
      </c>
      <c r="V66" s="1">
        <v>91970</v>
      </c>
      <c r="W66" s="1">
        <v>20038</v>
      </c>
      <c r="X66" s="1">
        <v>30992</v>
      </c>
      <c r="Y66" s="1"/>
      <c r="Z66" s="1"/>
      <c r="AA66" s="1"/>
      <c r="AB66" s="1"/>
      <c r="AC66" s="1"/>
      <c r="AD66" s="1"/>
      <c r="AE66" s="1"/>
      <c r="AF66" t="s">
        <v>3231</v>
      </c>
    </row>
    <row r="67" spans="1:32" x14ac:dyDescent="0.2">
      <c r="A67" t="s">
        <v>2815</v>
      </c>
      <c r="B67" t="str">
        <f t="shared" ref="B67:B130" si="1">IF(AF67&lt;&gt;"",_xlfn.CONCAT("&lt;a href=""",AF67,"""&gt;",A67,"&lt;/a&gt;"),A67)</f>
        <v>Francis P Chiaramonte Md Family Foundation Inc</v>
      </c>
      <c r="C67" s="1">
        <v>203000</v>
      </c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>
        <v>15000</v>
      </c>
      <c r="W67" s="1">
        <v>10000</v>
      </c>
      <c r="X67" s="1">
        <v>10000</v>
      </c>
      <c r="Y67" s="1">
        <v>14000</v>
      </c>
      <c r="Z67" s="1">
        <v>14000</v>
      </c>
      <c r="AA67" s="1">
        <v>25000</v>
      </c>
      <c r="AB67" s="1">
        <v>25000</v>
      </c>
      <c r="AC67" s="1">
        <v>50000</v>
      </c>
      <c r="AD67" s="1">
        <v>40000</v>
      </c>
      <c r="AE67" s="1"/>
      <c r="AF67" t="s">
        <v>3231</v>
      </c>
    </row>
    <row r="68" spans="1:32" x14ac:dyDescent="0.2">
      <c r="A68" t="s">
        <v>1221</v>
      </c>
      <c r="B68" t="str">
        <f t="shared" si="1"/>
        <v>Garcia Family Foundation I Inc</v>
      </c>
      <c r="C68" s="1">
        <v>202000</v>
      </c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>
        <v>200000</v>
      </c>
      <c r="AB68" s="1"/>
      <c r="AC68" s="1">
        <v>2000</v>
      </c>
      <c r="AD68" s="1"/>
      <c r="AE68" s="1"/>
      <c r="AF68" t="s">
        <v>3231</v>
      </c>
    </row>
    <row r="69" spans="1:32" x14ac:dyDescent="0.2">
      <c r="A69" t="s">
        <v>1387</v>
      </c>
      <c r="B69" t="str">
        <f t="shared" si="1"/>
        <v>&lt;a href="https://www.desmog.com/heritage-foundation/"&gt;Heritage Foundation&lt;/a&gt;</v>
      </c>
      <c r="C69" s="1">
        <v>200000</v>
      </c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>
        <v>100000</v>
      </c>
      <c r="AB69" s="1"/>
      <c r="AC69" s="1">
        <v>100000</v>
      </c>
      <c r="AD69" s="1"/>
      <c r="AE69" s="1"/>
      <c r="AF69" t="s">
        <v>3287</v>
      </c>
    </row>
    <row r="70" spans="1:32" x14ac:dyDescent="0.2">
      <c r="A70" t="s">
        <v>1301</v>
      </c>
      <c r="B70" t="str">
        <f t="shared" si="1"/>
        <v>Guglielmo Family Foundation</v>
      </c>
      <c r="C70" s="1">
        <v>200000</v>
      </c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>
        <v>200000</v>
      </c>
      <c r="AE70" s="1"/>
      <c r="AF70" t="s">
        <v>3231</v>
      </c>
    </row>
    <row r="71" spans="1:32" x14ac:dyDescent="0.2">
      <c r="A71" t="s">
        <v>743</v>
      </c>
      <c r="B71" t="str">
        <f t="shared" si="1"/>
        <v>Brakebush Family Foundation</v>
      </c>
      <c r="C71" s="1">
        <v>185000</v>
      </c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>
        <v>50000</v>
      </c>
      <c r="Z71" s="1"/>
      <c r="AA71" s="1"/>
      <c r="AB71" s="1">
        <v>35000</v>
      </c>
      <c r="AC71" s="1"/>
      <c r="AD71" s="1">
        <v>100000</v>
      </c>
      <c r="AE71" s="1"/>
      <c r="AF71" t="s">
        <v>3231</v>
      </c>
    </row>
    <row r="72" spans="1:32" x14ac:dyDescent="0.2">
      <c r="A72" t="s">
        <v>1911</v>
      </c>
      <c r="B72" t="str">
        <f t="shared" si="1"/>
        <v>Oarsmen Foundation</v>
      </c>
      <c r="C72" s="1">
        <v>175000</v>
      </c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>
        <v>20000</v>
      </c>
      <c r="AA72" s="1">
        <v>20000</v>
      </c>
      <c r="AB72" s="1">
        <v>30000</v>
      </c>
      <c r="AC72" s="1">
        <v>30000</v>
      </c>
      <c r="AD72" s="1">
        <v>75000</v>
      </c>
      <c r="AE72" s="1"/>
      <c r="AF72" t="s">
        <v>3231</v>
      </c>
    </row>
    <row r="73" spans="1:32" x14ac:dyDescent="0.2">
      <c r="A73" t="s">
        <v>785</v>
      </c>
      <c r="B73" t="str">
        <f t="shared" si="1"/>
        <v>Boyd and Joan Kelley Charitable Foundation</v>
      </c>
      <c r="C73" s="1">
        <v>175000</v>
      </c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>
        <v>15000</v>
      </c>
      <c r="U73" s="1">
        <v>5000</v>
      </c>
      <c r="V73" s="1"/>
      <c r="W73" s="1">
        <v>15000</v>
      </c>
      <c r="X73" s="1">
        <v>25000</v>
      </c>
      <c r="Y73" s="1"/>
      <c r="Z73" s="1">
        <v>25000</v>
      </c>
      <c r="AA73" s="1">
        <v>20000</v>
      </c>
      <c r="AB73" s="1">
        <v>20000</v>
      </c>
      <c r="AC73" s="1">
        <v>25000</v>
      </c>
      <c r="AD73" s="1">
        <v>25000</v>
      </c>
      <c r="AE73" s="1"/>
      <c r="AF73" t="s">
        <v>3231</v>
      </c>
    </row>
    <row r="74" spans="1:32" x14ac:dyDescent="0.2">
      <c r="A74" t="s">
        <v>637</v>
      </c>
      <c r="B74" t="str">
        <f t="shared" si="1"/>
        <v>Azb Foundation Inc</v>
      </c>
      <c r="C74" s="1">
        <v>166000</v>
      </c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>
        <v>1000</v>
      </c>
      <c r="X74" s="1">
        <v>20000</v>
      </c>
      <c r="Y74" s="1">
        <v>25000</v>
      </c>
      <c r="Z74" s="1">
        <v>25000</v>
      </c>
      <c r="AA74" s="1">
        <v>25000</v>
      </c>
      <c r="AB74" s="1">
        <v>25000</v>
      </c>
      <c r="AC74" s="1">
        <v>25000</v>
      </c>
      <c r="AD74" s="1">
        <v>20000</v>
      </c>
      <c r="AE74" s="1"/>
      <c r="AF74" t="s">
        <v>3231</v>
      </c>
    </row>
    <row r="75" spans="1:32" x14ac:dyDescent="0.2">
      <c r="A75" t="s">
        <v>1291</v>
      </c>
      <c r="B75" t="str">
        <f t="shared" si="1"/>
        <v>Freedom and Justice Foundation Inc</v>
      </c>
      <c r="C75" s="1">
        <v>165000</v>
      </c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>
        <v>20000</v>
      </c>
      <c r="AA75" s="1">
        <v>25000</v>
      </c>
      <c r="AB75" s="1">
        <v>40000</v>
      </c>
      <c r="AC75" s="1">
        <v>40000</v>
      </c>
      <c r="AD75" s="1">
        <v>40000</v>
      </c>
      <c r="AE75" s="1"/>
      <c r="AF75" t="s">
        <v>3231</v>
      </c>
    </row>
    <row r="76" spans="1:32" x14ac:dyDescent="0.2">
      <c r="A76" t="s">
        <v>1793</v>
      </c>
      <c r="B76" t="str">
        <f t="shared" si="1"/>
        <v>Mark H &amp; Blanche M Harrington Foundation</v>
      </c>
      <c r="C76" s="1">
        <v>162500</v>
      </c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>
        <v>162500</v>
      </c>
      <c r="AB76" s="1"/>
      <c r="AC76" s="1"/>
      <c r="AD76" s="1"/>
      <c r="AE76" s="1"/>
      <c r="AF76" t="s">
        <v>3231</v>
      </c>
    </row>
    <row r="77" spans="1:32" x14ac:dyDescent="0.2">
      <c r="A77" t="s">
        <v>1869</v>
      </c>
      <c r="B77" t="str">
        <f t="shared" si="1"/>
        <v>Mike and Linda Van Daele Family Foundation</v>
      </c>
      <c r="C77" s="1">
        <v>155000</v>
      </c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>
        <v>50000</v>
      </c>
      <c r="S77" s="1">
        <v>75000</v>
      </c>
      <c r="T77" s="1"/>
      <c r="U77" s="1"/>
      <c r="V77" s="1">
        <v>30000</v>
      </c>
      <c r="W77" s="1"/>
      <c r="X77" s="1"/>
      <c r="Y77" s="1"/>
      <c r="Z77" s="1"/>
      <c r="AA77" s="1"/>
      <c r="AB77" s="1"/>
      <c r="AC77" s="1"/>
      <c r="AD77" s="1"/>
      <c r="AE77" s="1"/>
      <c r="AF77" t="s">
        <v>3231</v>
      </c>
    </row>
    <row r="78" spans="1:32" x14ac:dyDescent="0.2">
      <c r="A78" t="s">
        <v>2385</v>
      </c>
      <c r="B78" t="str">
        <f t="shared" si="1"/>
        <v>The Masters Table Inc</v>
      </c>
      <c r="C78" s="1">
        <v>152000</v>
      </c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>
        <v>20000</v>
      </c>
      <c r="T78" s="1"/>
      <c r="U78" s="1"/>
      <c r="V78" s="1"/>
      <c r="W78" s="1"/>
      <c r="X78" s="1"/>
      <c r="Y78" s="1">
        <v>25000</v>
      </c>
      <c r="Z78" s="1">
        <v>57000</v>
      </c>
      <c r="AA78" s="1"/>
      <c r="AB78" s="1">
        <v>50000</v>
      </c>
      <c r="AC78" s="1"/>
      <c r="AD78" s="1"/>
      <c r="AE78" s="1"/>
      <c r="AF78" t="s">
        <v>3231</v>
      </c>
    </row>
    <row r="79" spans="1:32" x14ac:dyDescent="0.2">
      <c r="A79" t="s">
        <v>1806</v>
      </c>
      <c r="B79" t="str">
        <f t="shared" si="1"/>
        <v>Montera Family Foundation</v>
      </c>
      <c r="C79" s="1">
        <v>150000</v>
      </c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>
        <v>20000</v>
      </c>
      <c r="Z79" s="1">
        <v>20000</v>
      </c>
      <c r="AA79" s="1">
        <v>20000</v>
      </c>
      <c r="AB79" s="1">
        <v>20000</v>
      </c>
      <c r="AC79" s="1">
        <v>20000</v>
      </c>
      <c r="AD79" s="1">
        <v>50000</v>
      </c>
      <c r="AE79" s="1"/>
      <c r="AF79" t="s">
        <v>3231</v>
      </c>
    </row>
    <row r="80" spans="1:32" x14ac:dyDescent="0.2">
      <c r="A80" t="s">
        <v>1804</v>
      </c>
      <c r="B80" t="str">
        <f t="shared" si="1"/>
        <v>Mitchell Foundation</v>
      </c>
      <c r="C80" s="1">
        <v>150000</v>
      </c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>
        <v>50000</v>
      </c>
      <c r="AC80" s="1">
        <v>100000</v>
      </c>
      <c r="AD80" s="1"/>
      <c r="AE80" s="1"/>
      <c r="AF80" t="s">
        <v>3231</v>
      </c>
    </row>
    <row r="81" spans="1:32" x14ac:dyDescent="0.2">
      <c r="A81" t="s">
        <v>1492</v>
      </c>
      <c r="B81" t="str">
        <f t="shared" si="1"/>
        <v>Jesus Fund Foundation Inc</v>
      </c>
      <c r="C81" s="1">
        <v>150000</v>
      </c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>
        <v>50000</v>
      </c>
      <c r="X81" s="1">
        <v>50000</v>
      </c>
      <c r="Y81" s="1">
        <v>50000</v>
      </c>
      <c r="Z81" s="1"/>
      <c r="AA81" s="1"/>
      <c r="AB81" s="1"/>
      <c r="AC81" s="1"/>
      <c r="AD81" s="1"/>
      <c r="AE81" s="1"/>
      <c r="AF81" t="s">
        <v>3231</v>
      </c>
    </row>
    <row r="82" spans="1:32" x14ac:dyDescent="0.2">
      <c r="A82" t="s">
        <v>1400</v>
      </c>
      <c r="B82" t="str">
        <f t="shared" si="1"/>
        <v>International Generosity Foundation Trust</v>
      </c>
      <c r="C82" s="1">
        <v>150000</v>
      </c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>
        <v>150000</v>
      </c>
      <c r="AE82" s="1"/>
      <c r="AF82" t="s">
        <v>3231</v>
      </c>
    </row>
    <row r="83" spans="1:32" x14ac:dyDescent="0.2">
      <c r="A83" t="s">
        <v>1152</v>
      </c>
      <c r="B83" t="str">
        <f t="shared" si="1"/>
        <v>Epic Affect Inc</v>
      </c>
      <c r="C83" s="1">
        <v>150000</v>
      </c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>
        <v>125000</v>
      </c>
      <c r="AC83" s="1">
        <v>25000</v>
      </c>
      <c r="AD83" s="1"/>
      <c r="AE83" s="1"/>
      <c r="AF83" t="s">
        <v>3231</v>
      </c>
    </row>
    <row r="84" spans="1:32" x14ac:dyDescent="0.2">
      <c r="A84" t="s">
        <v>1074</v>
      </c>
      <c r="B84" t="str">
        <f t="shared" si="1"/>
        <v>East Texas Communties Foundation Inc</v>
      </c>
      <c r="C84" s="1">
        <v>146500</v>
      </c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>
        <v>16500</v>
      </c>
      <c r="U84" s="1">
        <v>80000</v>
      </c>
      <c r="V84" s="1">
        <v>15500</v>
      </c>
      <c r="W84" s="1">
        <v>12000</v>
      </c>
      <c r="X84" s="1">
        <v>13500</v>
      </c>
      <c r="Y84" s="1">
        <v>9000</v>
      </c>
      <c r="Z84" s="1"/>
      <c r="AA84" s="1"/>
      <c r="AB84" s="1"/>
      <c r="AC84" s="1"/>
      <c r="AD84" s="1"/>
      <c r="AE84" s="1"/>
      <c r="AF84" t="s">
        <v>3231</v>
      </c>
    </row>
    <row r="85" spans="1:32" x14ac:dyDescent="0.2">
      <c r="A85" t="s">
        <v>1475</v>
      </c>
      <c r="B85" t="str">
        <f t="shared" si="1"/>
        <v>Hofer Family Foundation</v>
      </c>
      <c r="C85" s="1">
        <v>145000</v>
      </c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>
        <v>1000</v>
      </c>
      <c r="T85" s="1">
        <v>12000</v>
      </c>
      <c r="U85" s="1">
        <v>5000</v>
      </c>
      <c r="V85" s="1">
        <v>5000</v>
      </c>
      <c r="W85" s="1">
        <v>10000</v>
      </c>
      <c r="X85" s="1">
        <v>10000</v>
      </c>
      <c r="Y85" s="1">
        <v>5000</v>
      </c>
      <c r="Z85" s="1">
        <v>11000</v>
      </c>
      <c r="AA85" s="1">
        <v>6000</v>
      </c>
      <c r="AB85" s="1">
        <v>5000</v>
      </c>
      <c r="AC85" s="1">
        <v>35000</v>
      </c>
      <c r="AD85" s="1">
        <v>40000</v>
      </c>
      <c r="AE85" s="1"/>
      <c r="AF85" t="s">
        <v>3231</v>
      </c>
    </row>
    <row r="86" spans="1:32" x14ac:dyDescent="0.2">
      <c r="A86" t="s">
        <v>2469</v>
      </c>
      <c r="B86" t="str">
        <f t="shared" si="1"/>
        <v>Thrivent Charitable Impact &amp; Investing</v>
      </c>
      <c r="C86" s="1">
        <v>143050</v>
      </c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>
        <v>5190</v>
      </c>
      <c r="U86" s="1"/>
      <c r="V86" s="1"/>
      <c r="W86" s="1"/>
      <c r="X86" s="1"/>
      <c r="Y86" s="1"/>
      <c r="Z86" s="1">
        <v>13922</v>
      </c>
      <c r="AA86" s="1">
        <v>66861</v>
      </c>
      <c r="AB86" s="1">
        <v>18755</v>
      </c>
      <c r="AC86" s="1">
        <v>17087</v>
      </c>
      <c r="AD86" s="1">
        <v>21235</v>
      </c>
      <c r="AE86" s="1"/>
      <c r="AF86" t="s">
        <v>3231</v>
      </c>
    </row>
    <row r="87" spans="1:32" x14ac:dyDescent="0.2">
      <c r="A87" t="s">
        <v>1678</v>
      </c>
      <c r="B87" t="str">
        <f t="shared" si="1"/>
        <v>Kenneth and Alice Martin Family Foundation Inc</v>
      </c>
      <c r="C87" s="1">
        <v>140000</v>
      </c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>
        <v>2500</v>
      </c>
      <c r="V87" s="1">
        <v>2500</v>
      </c>
      <c r="W87" s="1">
        <v>10000</v>
      </c>
      <c r="X87" s="1">
        <v>15000</v>
      </c>
      <c r="Y87" s="1">
        <v>25000</v>
      </c>
      <c r="Z87" s="1">
        <v>10000</v>
      </c>
      <c r="AA87" s="1">
        <v>10000</v>
      </c>
      <c r="AB87" s="1">
        <v>20000</v>
      </c>
      <c r="AC87" s="1">
        <v>25000</v>
      </c>
      <c r="AD87" s="1">
        <v>20000</v>
      </c>
      <c r="AE87" s="1"/>
      <c r="AF87" t="s">
        <v>3231</v>
      </c>
    </row>
    <row r="88" spans="1:32" x14ac:dyDescent="0.2">
      <c r="A88" t="s">
        <v>1906</v>
      </c>
      <c r="B88" t="str">
        <f t="shared" si="1"/>
        <v>New Hope Foundation</v>
      </c>
      <c r="C88" s="1">
        <v>137000</v>
      </c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>
        <v>20000</v>
      </c>
      <c r="Z88" s="1">
        <v>20000</v>
      </c>
      <c r="AA88" s="1">
        <v>20000</v>
      </c>
      <c r="AB88" s="1">
        <v>22000</v>
      </c>
      <c r="AC88" s="1">
        <v>27500</v>
      </c>
      <c r="AD88" s="1">
        <v>27500</v>
      </c>
      <c r="AE88" s="1"/>
      <c r="AF88" t="s">
        <v>3231</v>
      </c>
    </row>
    <row r="89" spans="1:32" x14ac:dyDescent="0.2">
      <c r="A89" t="s">
        <v>851</v>
      </c>
      <c r="B89" t="str">
        <f t="shared" si="1"/>
        <v>Chc Creating Healthier Communities</v>
      </c>
      <c r="C89" s="1">
        <v>136847</v>
      </c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>
        <v>40564</v>
      </c>
      <c r="AD89" s="1">
        <v>45591</v>
      </c>
      <c r="AE89" s="1">
        <v>50692</v>
      </c>
      <c r="AF89" t="s">
        <v>3231</v>
      </c>
    </row>
    <row r="90" spans="1:32" x14ac:dyDescent="0.2">
      <c r="A90" t="s">
        <v>1695</v>
      </c>
      <c r="B90" t="str">
        <f t="shared" si="1"/>
        <v>Lloyd And Vivian Noble Foundation Tr</v>
      </c>
      <c r="C90" s="1">
        <v>136000</v>
      </c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>
        <v>136000</v>
      </c>
      <c r="AE90" s="1"/>
      <c r="AF90" t="s">
        <v>3231</v>
      </c>
    </row>
    <row r="91" spans="1:32" x14ac:dyDescent="0.2">
      <c r="A91" t="s">
        <v>1914</v>
      </c>
      <c r="B91" t="str">
        <f t="shared" si="1"/>
        <v>Overstreet Foundation</v>
      </c>
      <c r="C91" s="1">
        <v>135000</v>
      </c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>
        <v>60000</v>
      </c>
      <c r="AC91" s="1"/>
      <c r="AD91" s="1">
        <v>75000</v>
      </c>
      <c r="AE91" s="1"/>
      <c r="AF91" t="s">
        <v>3231</v>
      </c>
    </row>
    <row r="92" spans="1:32" x14ac:dyDescent="0.2">
      <c r="A92" t="s">
        <v>2294</v>
      </c>
      <c r="B92" t="str">
        <f t="shared" si="1"/>
        <v>The David &amp; Elaine Lozier Foundation</v>
      </c>
      <c r="C92" s="1">
        <v>135000</v>
      </c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>
        <v>10000</v>
      </c>
      <c r="AB92" s="1">
        <v>25000</v>
      </c>
      <c r="AC92" s="1">
        <v>50000</v>
      </c>
      <c r="AD92" s="1">
        <v>50000</v>
      </c>
      <c r="AE92" s="1"/>
      <c r="AF92" t="s">
        <v>3231</v>
      </c>
    </row>
    <row r="93" spans="1:32" x14ac:dyDescent="0.2">
      <c r="A93" t="s">
        <v>1704</v>
      </c>
      <c r="B93" t="str">
        <f t="shared" si="1"/>
        <v>Lynn P Demarco Charitable Foundation</v>
      </c>
      <c r="C93" s="1">
        <v>133025</v>
      </c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>
        <v>5000</v>
      </c>
      <c r="W93" s="1">
        <v>3000</v>
      </c>
      <c r="X93" s="1">
        <v>10000</v>
      </c>
      <c r="Y93" s="1">
        <v>50000</v>
      </c>
      <c r="Z93" s="1">
        <v>25025</v>
      </c>
      <c r="AA93" s="1">
        <v>10000</v>
      </c>
      <c r="AB93" s="1">
        <v>15000</v>
      </c>
      <c r="AC93" s="1">
        <v>15000</v>
      </c>
      <c r="AD93" s="1"/>
      <c r="AE93" s="1"/>
      <c r="AF93" t="s">
        <v>3231</v>
      </c>
    </row>
    <row r="94" spans="1:32" x14ac:dyDescent="0.2">
      <c r="A94" t="s">
        <v>1383</v>
      </c>
      <c r="B94" t="str">
        <f t="shared" si="1"/>
        <v>Helen Katz Charitable Trust</v>
      </c>
      <c r="C94" s="1">
        <v>127452</v>
      </c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>
        <v>21788</v>
      </c>
      <c r="Z94" s="1">
        <v>21687</v>
      </c>
      <c r="AA94" s="1">
        <v>20038</v>
      </c>
      <c r="AB94" s="1">
        <v>20068</v>
      </c>
      <c r="AC94" s="1">
        <v>21672</v>
      </c>
      <c r="AD94" s="1">
        <v>22199</v>
      </c>
      <c r="AE94" s="1"/>
      <c r="AF94" t="s">
        <v>3231</v>
      </c>
    </row>
    <row r="95" spans="1:32" x14ac:dyDescent="0.2">
      <c r="A95" t="s">
        <v>2373</v>
      </c>
      <c r="B95" t="str">
        <f t="shared" si="1"/>
        <v>The Carl H and Edyth B Lindner Foundation</v>
      </c>
      <c r="C95" s="1">
        <v>125000</v>
      </c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>
        <v>25000</v>
      </c>
      <c r="R95" s="1"/>
      <c r="S95" s="1"/>
      <c r="T95" s="1"/>
      <c r="U95" s="1"/>
      <c r="V95" s="1"/>
      <c r="W95" s="1"/>
      <c r="X95" s="1"/>
      <c r="Y95" s="1"/>
      <c r="Z95" s="1"/>
      <c r="AA95" s="1">
        <v>100000</v>
      </c>
      <c r="AB95" s="1"/>
      <c r="AC95" s="1"/>
      <c r="AD95" s="1"/>
      <c r="AE95" s="1"/>
      <c r="AF95" t="s">
        <v>3231</v>
      </c>
    </row>
    <row r="96" spans="1:32" x14ac:dyDescent="0.2">
      <c r="A96" t="s">
        <v>842</v>
      </c>
      <c r="B96" t="str">
        <f t="shared" si="1"/>
        <v>Carson Myre Charitable Foundation</v>
      </c>
      <c r="C96" s="1">
        <v>125000</v>
      </c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>
        <v>25000</v>
      </c>
      <c r="AA96" s="1">
        <v>25000</v>
      </c>
      <c r="AB96" s="1">
        <v>25000</v>
      </c>
      <c r="AC96" s="1">
        <v>25000</v>
      </c>
      <c r="AD96" s="1">
        <v>25000</v>
      </c>
      <c r="AE96" s="1"/>
      <c r="AF96" t="s">
        <v>3231</v>
      </c>
    </row>
    <row r="97" spans="1:32" x14ac:dyDescent="0.2">
      <c r="A97" t="s">
        <v>2192</v>
      </c>
      <c r="B97" t="str">
        <f t="shared" si="1"/>
        <v>Stafast Foundation Inc</v>
      </c>
      <c r="C97" s="1">
        <v>124000</v>
      </c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>
        <v>5000</v>
      </c>
      <c r="T97" s="1">
        <v>5000</v>
      </c>
      <c r="U97" s="1">
        <v>10000</v>
      </c>
      <c r="V97" s="1">
        <v>10000</v>
      </c>
      <c r="W97" s="1">
        <v>15000</v>
      </c>
      <c r="X97" s="1">
        <v>15000</v>
      </c>
      <c r="Y97" s="1">
        <v>15000</v>
      </c>
      <c r="Z97" s="1">
        <v>12500</v>
      </c>
      <c r="AA97" s="1"/>
      <c r="AB97" s="1">
        <v>12500</v>
      </c>
      <c r="AC97" s="1">
        <v>15000</v>
      </c>
      <c r="AD97" s="1">
        <v>8000</v>
      </c>
      <c r="AE97" s="1">
        <v>1000</v>
      </c>
      <c r="AF97" t="s">
        <v>3231</v>
      </c>
    </row>
    <row r="98" spans="1:32" x14ac:dyDescent="0.2">
      <c r="A98" t="s">
        <v>1580</v>
      </c>
      <c r="B98" t="str">
        <f t="shared" si="1"/>
        <v>Julian G Lange Family Foundation I</v>
      </c>
      <c r="C98" s="1">
        <v>120000</v>
      </c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>
        <v>10000</v>
      </c>
      <c r="U98" s="1">
        <v>10000</v>
      </c>
      <c r="V98" s="1">
        <v>10000</v>
      </c>
      <c r="W98" s="1">
        <v>10000</v>
      </c>
      <c r="X98" s="1">
        <v>10000</v>
      </c>
      <c r="Y98" s="1">
        <v>10000</v>
      </c>
      <c r="Z98" s="1">
        <v>15000</v>
      </c>
      <c r="AA98" s="1">
        <v>10000</v>
      </c>
      <c r="AB98" s="1">
        <v>15000</v>
      </c>
      <c r="AC98" s="1">
        <v>10000</v>
      </c>
      <c r="AD98" s="1">
        <v>10000</v>
      </c>
      <c r="AE98" s="1"/>
      <c r="AF98" t="s">
        <v>3231</v>
      </c>
    </row>
    <row r="99" spans="1:32" x14ac:dyDescent="0.2">
      <c r="A99" t="s">
        <v>573</v>
      </c>
      <c r="B99" t="str">
        <f t="shared" si="1"/>
        <v>Aletheia Foundation</v>
      </c>
      <c r="C99" s="1">
        <v>117500</v>
      </c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>
        <v>2500</v>
      </c>
      <c r="AA99" s="1"/>
      <c r="AB99" s="1">
        <v>55000</v>
      </c>
      <c r="AC99" s="1">
        <v>30000</v>
      </c>
      <c r="AD99" s="1">
        <v>30000</v>
      </c>
      <c r="AE99" s="1"/>
      <c r="AF99" t="s">
        <v>3231</v>
      </c>
    </row>
    <row r="100" spans="1:32" x14ac:dyDescent="0.2">
      <c r="A100" t="s">
        <v>2190</v>
      </c>
      <c r="B100" t="str">
        <f t="shared" si="1"/>
        <v>Southwest Florida Community Foundation Inc</v>
      </c>
      <c r="C100" s="1">
        <v>115000</v>
      </c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>
        <v>25000</v>
      </c>
      <c r="W100" s="1">
        <v>50000</v>
      </c>
      <c r="X100" s="1">
        <v>40000</v>
      </c>
      <c r="Y100" s="1"/>
      <c r="Z100" s="1"/>
      <c r="AA100" s="1"/>
      <c r="AB100" s="1"/>
      <c r="AC100" s="1"/>
      <c r="AD100" s="1"/>
      <c r="AE100" s="1"/>
      <c r="AF100" t="s">
        <v>3231</v>
      </c>
    </row>
    <row r="101" spans="1:32" x14ac:dyDescent="0.2">
      <c r="A101" t="s">
        <v>2565</v>
      </c>
      <c r="B101" t="str">
        <f t="shared" si="1"/>
        <v>Wagner Agape Foundation</v>
      </c>
      <c r="C101" s="1">
        <v>112000</v>
      </c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>
        <v>7000</v>
      </c>
      <c r="T101" s="1">
        <v>7000</v>
      </c>
      <c r="U101" s="1">
        <v>8000</v>
      </c>
      <c r="V101" s="1">
        <v>8000</v>
      </c>
      <c r="W101" s="1">
        <v>8000</v>
      </c>
      <c r="X101" s="1">
        <v>10000</v>
      </c>
      <c r="Y101" s="1"/>
      <c r="Z101" s="1">
        <v>25000</v>
      </c>
      <c r="AA101" s="1">
        <v>13000</v>
      </c>
      <c r="AB101" s="1">
        <v>13000</v>
      </c>
      <c r="AC101" s="1"/>
      <c r="AD101" s="1">
        <v>13000</v>
      </c>
      <c r="AE101" s="1"/>
      <c r="AF101" t="s">
        <v>3231</v>
      </c>
    </row>
    <row r="102" spans="1:32" x14ac:dyDescent="0.2">
      <c r="A102" t="s">
        <v>2292</v>
      </c>
      <c r="B102" t="str">
        <f t="shared" si="1"/>
        <v>The Community Foundation Inc</v>
      </c>
      <c r="C102" s="1">
        <v>112000</v>
      </c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>
        <v>10000</v>
      </c>
      <c r="T102" s="1"/>
      <c r="U102" s="1"/>
      <c r="V102" s="1"/>
      <c r="W102" s="1"/>
      <c r="X102" s="1"/>
      <c r="Y102" s="1"/>
      <c r="Z102" s="1"/>
      <c r="AA102" s="1"/>
      <c r="AB102" s="1"/>
      <c r="AC102" s="1">
        <v>102000</v>
      </c>
      <c r="AD102" s="1"/>
      <c r="AE102" s="1"/>
      <c r="AF102" t="s">
        <v>3231</v>
      </c>
    </row>
    <row r="103" spans="1:32" x14ac:dyDescent="0.2">
      <c r="A103" t="s">
        <v>572</v>
      </c>
      <c r="B103" t="str">
        <f t="shared" si="1"/>
        <v>Albert W Cherne Foundation</v>
      </c>
      <c r="C103" s="1">
        <v>110000</v>
      </c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>
        <v>20000</v>
      </c>
      <c r="W103" s="1">
        <v>10000</v>
      </c>
      <c r="X103" s="1"/>
      <c r="Y103" s="1">
        <v>20000</v>
      </c>
      <c r="Z103" s="1">
        <v>20000</v>
      </c>
      <c r="AA103" s="1"/>
      <c r="AB103" s="1"/>
      <c r="AC103" s="1">
        <v>10000</v>
      </c>
      <c r="AD103" s="1">
        <v>30000</v>
      </c>
      <c r="AE103" s="1"/>
      <c r="AF103" t="s">
        <v>3231</v>
      </c>
    </row>
    <row r="104" spans="1:32" x14ac:dyDescent="0.2">
      <c r="A104" t="s">
        <v>1482</v>
      </c>
      <c r="B104" t="str">
        <f t="shared" si="1"/>
        <v>James F Causley Jr Family Foundation</v>
      </c>
      <c r="C104" s="1">
        <v>107500</v>
      </c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>
        <v>3000</v>
      </c>
      <c r="R104" s="1">
        <v>500</v>
      </c>
      <c r="S104" s="1">
        <v>1000</v>
      </c>
      <c r="T104" s="1">
        <v>5000</v>
      </c>
      <c r="U104" s="1">
        <v>8000</v>
      </c>
      <c r="V104" s="1">
        <v>15000</v>
      </c>
      <c r="W104" s="1">
        <v>15000</v>
      </c>
      <c r="X104" s="1">
        <v>10000</v>
      </c>
      <c r="Y104" s="1">
        <v>5000</v>
      </c>
      <c r="Z104" s="1">
        <v>15000</v>
      </c>
      <c r="AA104" s="1"/>
      <c r="AB104" s="1">
        <v>10000</v>
      </c>
      <c r="AC104" s="1">
        <v>15000</v>
      </c>
      <c r="AD104" s="1">
        <v>5000</v>
      </c>
      <c r="AE104" s="1"/>
      <c r="AF104" t="s">
        <v>3231</v>
      </c>
    </row>
    <row r="105" spans="1:32" x14ac:dyDescent="0.2">
      <c r="A105" t="s">
        <v>2569</v>
      </c>
      <c r="B105" t="str">
        <f t="shared" si="1"/>
        <v>Wesley W Saul Charitable Org</v>
      </c>
      <c r="C105" s="1">
        <v>105000</v>
      </c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>
        <v>2000</v>
      </c>
      <c r="AC105" s="1">
        <v>3000</v>
      </c>
      <c r="AD105" s="1">
        <v>100000</v>
      </c>
      <c r="AE105" s="1"/>
      <c r="AF105" t="s">
        <v>3231</v>
      </c>
    </row>
    <row r="106" spans="1:32" x14ac:dyDescent="0.2">
      <c r="A106" t="s">
        <v>3205</v>
      </c>
      <c r="B106" t="str">
        <f t="shared" si="1"/>
        <v>The Dr Francis P Chiaramonte Private Foundation</v>
      </c>
      <c r="C106" s="1">
        <v>105000</v>
      </c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>
        <v>75000</v>
      </c>
      <c r="S106" s="1"/>
      <c r="T106" s="1">
        <v>30000</v>
      </c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t="s">
        <v>3231</v>
      </c>
    </row>
    <row r="107" spans="1:32" x14ac:dyDescent="0.2">
      <c r="A107" t="s">
        <v>2552</v>
      </c>
      <c r="B107" t="str">
        <f t="shared" si="1"/>
        <v>The US Charitable Gift Trust</v>
      </c>
      <c r="C107" s="1">
        <v>104250</v>
      </c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>
        <v>28950</v>
      </c>
      <c r="S107" s="1">
        <v>16500</v>
      </c>
      <c r="T107" s="1"/>
      <c r="U107" s="1">
        <v>5600</v>
      </c>
      <c r="V107" s="1"/>
      <c r="W107" s="1"/>
      <c r="X107" s="1"/>
      <c r="Y107" s="1"/>
      <c r="Z107" s="1"/>
      <c r="AA107" s="1"/>
      <c r="AB107" s="1"/>
      <c r="AC107" s="1"/>
      <c r="AD107" s="1">
        <v>53200</v>
      </c>
      <c r="AE107" s="1"/>
      <c r="AF107" t="s">
        <v>3231</v>
      </c>
    </row>
    <row r="108" spans="1:32" x14ac:dyDescent="0.2">
      <c r="A108" t="s">
        <v>1144</v>
      </c>
      <c r="B108" t="str">
        <f t="shared" si="1"/>
        <v>Eden Bridge Foundation</v>
      </c>
      <c r="C108" s="1">
        <v>104250</v>
      </c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>
        <v>10000</v>
      </c>
      <c r="T108" s="1">
        <v>16000</v>
      </c>
      <c r="U108" s="1">
        <v>5000</v>
      </c>
      <c r="V108" s="1"/>
      <c r="W108" s="1"/>
      <c r="X108" s="1"/>
      <c r="Y108" s="1"/>
      <c r="Z108" s="1">
        <v>20000</v>
      </c>
      <c r="AA108" s="1"/>
      <c r="AB108" s="1">
        <v>12000</v>
      </c>
      <c r="AC108" s="1">
        <v>41250</v>
      </c>
      <c r="AD108" s="1"/>
      <c r="AE108" s="1"/>
      <c r="AF108" t="s">
        <v>3231</v>
      </c>
    </row>
    <row r="109" spans="1:32" x14ac:dyDescent="0.2">
      <c r="A109" t="s">
        <v>2371</v>
      </c>
      <c r="B109" t="str">
        <f t="shared" si="1"/>
        <v>T Rowe Price Program for Charitable Giving Inc</v>
      </c>
      <c r="C109" s="1">
        <v>104100</v>
      </c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>
        <v>25200</v>
      </c>
      <c r="AD109" s="1">
        <v>27800</v>
      </c>
      <c r="AE109" s="1">
        <v>51100</v>
      </c>
      <c r="AF109" t="s">
        <v>3231</v>
      </c>
    </row>
    <row r="110" spans="1:32" x14ac:dyDescent="0.2">
      <c r="A110" t="s">
        <v>2002</v>
      </c>
      <c r="B110" t="str">
        <f t="shared" si="1"/>
        <v>Patricia and Ronald Schardt Foundation</v>
      </c>
      <c r="C110" s="1">
        <v>102000</v>
      </c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>
        <v>2000</v>
      </c>
      <c r="W110" s="1">
        <v>10000</v>
      </c>
      <c r="X110" s="1">
        <v>10000</v>
      </c>
      <c r="Y110" s="1">
        <v>10000</v>
      </c>
      <c r="Z110" s="1">
        <v>10000</v>
      </c>
      <c r="AA110" s="1">
        <v>15000</v>
      </c>
      <c r="AB110" s="1">
        <v>15000</v>
      </c>
      <c r="AC110" s="1">
        <v>15000</v>
      </c>
      <c r="AD110" s="1">
        <v>15000</v>
      </c>
      <c r="AE110" s="1"/>
      <c r="AF110" t="s">
        <v>3231</v>
      </c>
    </row>
    <row r="111" spans="1:32" x14ac:dyDescent="0.2">
      <c r="A111" t="s">
        <v>2008</v>
      </c>
      <c r="B111" t="str">
        <f t="shared" si="1"/>
        <v>Pursley Family Foundation Inc</v>
      </c>
      <c r="C111" s="1">
        <v>100000</v>
      </c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>
        <v>100000</v>
      </c>
      <c r="AE111" s="1"/>
      <c r="AF111" t="s">
        <v>3231</v>
      </c>
    </row>
    <row r="112" spans="1:32" x14ac:dyDescent="0.2">
      <c r="A112" t="s">
        <v>2568</v>
      </c>
      <c r="B112" t="str">
        <f t="shared" si="1"/>
        <v>Weiser Foundation</v>
      </c>
      <c r="C112" s="1">
        <v>100000</v>
      </c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>
        <v>100000</v>
      </c>
      <c r="AC112" s="1"/>
      <c r="AD112" s="1"/>
      <c r="AE112" s="1"/>
      <c r="AF112" t="s">
        <v>3231</v>
      </c>
    </row>
    <row r="113" spans="1:32" x14ac:dyDescent="0.2">
      <c r="A113" t="s">
        <v>2285</v>
      </c>
      <c r="B113" t="str">
        <f t="shared" si="1"/>
        <v>The Bill &amp; Ann Templeton Foundation Inc</v>
      </c>
      <c r="C113" s="1">
        <v>100000</v>
      </c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>
        <v>100000</v>
      </c>
      <c r="AD113" s="1"/>
      <c r="AE113" s="1"/>
      <c r="AF113" t="s">
        <v>3231</v>
      </c>
    </row>
    <row r="114" spans="1:32" x14ac:dyDescent="0.2">
      <c r="A114" t="s">
        <v>923</v>
      </c>
      <c r="B114" t="str">
        <f t="shared" si="1"/>
        <v>Covenant Foundation Inc</v>
      </c>
      <c r="C114" s="1">
        <v>100000</v>
      </c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>
        <v>100000</v>
      </c>
      <c r="AD114" s="1"/>
      <c r="AE114" s="1"/>
      <c r="AF114" t="s">
        <v>3231</v>
      </c>
    </row>
    <row r="115" spans="1:32" x14ac:dyDescent="0.2">
      <c r="A115" t="s">
        <v>1398</v>
      </c>
      <c r="B115" t="str">
        <f t="shared" si="1"/>
        <v>Impact Investing Charitable Trust</v>
      </c>
      <c r="C115" s="1">
        <v>100000</v>
      </c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>
        <v>100000</v>
      </c>
      <c r="AD115" s="1"/>
      <c r="AE115" s="1"/>
      <c r="AF115" t="s">
        <v>3231</v>
      </c>
    </row>
    <row r="116" spans="1:32" x14ac:dyDescent="0.2">
      <c r="A116" t="s">
        <v>2185</v>
      </c>
      <c r="B116" t="str">
        <f t="shared" si="1"/>
        <v>Silicon Valley Community Foundation</v>
      </c>
      <c r="C116" s="1">
        <v>99415</v>
      </c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>
        <v>9415</v>
      </c>
      <c r="W116" s="1"/>
      <c r="X116" s="1"/>
      <c r="Y116" s="1">
        <v>90000</v>
      </c>
      <c r="Z116" s="1"/>
      <c r="AA116" s="1"/>
      <c r="AB116" s="1"/>
      <c r="AC116" s="1"/>
      <c r="AD116" s="1"/>
      <c r="AE116" s="1"/>
      <c r="AF116" t="s">
        <v>3231</v>
      </c>
    </row>
    <row r="117" spans="1:32" x14ac:dyDescent="0.2">
      <c r="A117" t="s">
        <v>635</v>
      </c>
      <c r="B117" t="str">
        <f t="shared" si="1"/>
        <v>Ayco Charitable Foundation</v>
      </c>
      <c r="C117" s="1">
        <v>98128</v>
      </c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>
        <v>28800</v>
      </c>
      <c r="AB117" s="1">
        <v>19950</v>
      </c>
      <c r="AC117" s="1">
        <v>18100</v>
      </c>
      <c r="AD117" s="1">
        <v>31278</v>
      </c>
      <c r="AE117" s="1"/>
      <c r="AF117" t="s">
        <v>3231</v>
      </c>
    </row>
    <row r="118" spans="1:32" x14ac:dyDescent="0.2">
      <c r="A118" t="s">
        <v>1154</v>
      </c>
      <c r="B118" t="str">
        <f t="shared" si="1"/>
        <v>Evening Star Foundation</v>
      </c>
      <c r="C118" s="1">
        <v>94800</v>
      </c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>
        <v>5000</v>
      </c>
      <c r="W118" s="1">
        <v>10000</v>
      </c>
      <c r="X118" s="1">
        <v>14800</v>
      </c>
      <c r="Y118" s="1">
        <v>25000</v>
      </c>
      <c r="Z118" s="1">
        <v>20000</v>
      </c>
      <c r="AA118" s="1">
        <v>5000</v>
      </c>
      <c r="AB118" s="1">
        <v>15000</v>
      </c>
      <c r="AC118" s="1"/>
      <c r="AD118" s="1"/>
      <c r="AE118" s="1"/>
      <c r="AF118" t="s">
        <v>3231</v>
      </c>
    </row>
    <row r="119" spans="1:32" x14ac:dyDescent="0.2">
      <c r="A119" t="s">
        <v>1922</v>
      </c>
      <c r="B119" t="str">
        <f t="shared" si="1"/>
        <v>Pillmore Family Foundation</v>
      </c>
      <c r="C119" s="1">
        <v>90500</v>
      </c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>
        <v>2000</v>
      </c>
      <c r="R119" s="1">
        <v>10000</v>
      </c>
      <c r="S119" s="1"/>
      <c r="T119" s="1"/>
      <c r="U119" s="1">
        <v>3000</v>
      </c>
      <c r="V119" s="1">
        <v>3000</v>
      </c>
      <c r="W119" s="1">
        <v>20000</v>
      </c>
      <c r="X119" s="1">
        <v>20000</v>
      </c>
      <c r="Y119" s="1">
        <v>32500</v>
      </c>
      <c r="Z119" s="1"/>
      <c r="AA119" s="1"/>
      <c r="AB119" s="1"/>
      <c r="AC119" s="1"/>
      <c r="AD119" s="1"/>
      <c r="AE119" s="1"/>
      <c r="AF119" t="s">
        <v>3231</v>
      </c>
    </row>
    <row r="120" spans="1:32" x14ac:dyDescent="0.2">
      <c r="A120" t="s">
        <v>787</v>
      </c>
      <c r="B120" t="str">
        <f t="shared" si="1"/>
        <v>Brocker Foundation Incorporated</v>
      </c>
      <c r="C120" s="1">
        <v>87500</v>
      </c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>
        <v>7500</v>
      </c>
      <c r="W120" s="1">
        <v>7500</v>
      </c>
      <c r="X120" s="1">
        <v>7500</v>
      </c>
      <c r="Y120" s="1">
        <v>10000</v>
      </c>
      <c r="Z120" s="1">
        <v>10000</v>
      </c>
      <c r="AA120" s="1">
        <v>10000</v>
      </c>
      <c r="AB120" s="1">
        <v>10000</v>
      </c>
      <c r="AC120" s="1">
        <v>15000</v>
      </c>
      <c r="AD120" s="1">
        <v>10000</v>
      </c>
      <c r="AE120" s="1"/>
      <c r="AF120" t="s">
        <v>3231</v>
      </c>
    </row>
    <row r="121" spans="1:32" x14ac:dyDescent="0.2">
      <c r="A121" t="s">
        <v>575</v>
      </c>
      <c r="B121" t="str">
        <f t="shared" si="1"/>
        <v>Allen Family Foundation</v>
      </c>
      <c r="C121" s="1">
        <v>85000</v>
      </c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>
        <v>5000</v>
      </c>
      <c r="AA121" s="1"/>
      <c r="AB121" s="1">
        <v>20000</v>
      </c>
      <c r="AC121" s="1">
        <v>30000</v>
      </c>
      <c r="AD121" s="1">
        <v>30000</v>
      </c>
      <c r="AE121" s="1"/>
      <c r="AF121" t="s">
        <v>3231</v>
      </c>
    </row>
    <row r="122" spans="1:32" x14ac:dyDescent="0.2">
      <c r="A122" t="s">
        <v>1591</v>
      </c>
      <c r="B122" t="str">
        <f t="shared" si="1"/>
        <v>Korff Foundation</v>
      </c>
      <c r="C122" s="1">
        <v>85000</v>
      </c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>
        <v>5000</v>
      </c>
      <c r="AA122" s="1">
        <v>20000</v>
      </c>
      <c r="AB122" s="1">
        <v>20000</v>
      </c>
      <c r="AC122" s="1">
        <v>20000</v>
      </c>
      <c r="AD122" s="1">
        <v>20000</v>
      </c>
      <c r="AE122" s="1"/>
      <c r="AF122" t="s">
        <v>3231</v>
      </c>
    </row>
    <row r="123" spans="1:32" x14ac:dyDescent="0.2">
      <c r="A123" t="s">
        <v>2183</v>
      </c>
      <c r="B123" t="str">
        <f t="shared" si="1"/>
        <v>Shupe Family Foundation</v>
      </c>
      <c r="C123" s="1">
        <v>80000</v>
      </c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>
        <v>20000</v>
      </c>
      <c r="AC123" s="1">
        <v>10000</v>
      </c>
      <c r="AD123" s="1">
        <v>50000</v>
      </c>
      <c r="AE123" s="1"/>
      <c r="AF123" t="s">
        <v>3231</v>
      </c>
    </row>
    <row r="124" spans="1:32" x14ac:dyDescent="0.2">
      <c r="A124" t="s">
        <v>2278</v>
      </c>
      <c r="B124" t="str">
        <f t="shared" si="1"/>
        <v>Strong Foundation Inc</v>
      </c>
      <c r="C124" s="1">
        <v>80000</v>
      </c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>
        <v>10000</v>
      </c>
      <c r="S124" s="1"/>
      <c r="T124" s="1"/>
      <c r="U124" s="1">
        <v>10000</v>
      </c>
      <c r="V124" s="1"/>
      <c r="W124" s="1">
        <v>10000</v>
      </c>
      <c r="X124" s="1">
        <v>30000</v>
      </c>
      <c r="Y124" s="1"/>
      <c r="Z124" s="1">
        <v>17000</v>
      </c>
      <c r="AA124" s="1">
        <v>3000</v>
      </c>
      <c r="AB124" s="1"/>
      <c r="AC124" s="1"/>
      <c r="AD124" s="1"/>
      <c r="AE124" s="1"/>
      <c r="AF124" t="s">
        <v>3231</v>
      </c>
    </row>
    <row r="125" spans="1:32" x14ac:dyDescent="0.2">
      <c r="A125" t="s">
        <v>2390</v>
      </c>
      <c r="B125" t="str">
        <f t="shared" si="1"/>
        <v>The Noblitt Foundation</v>
      </c>
      <c r="C125" s="1">
        <v>80000</v>
      </c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>
        <v>80000</v>
      </c>
      <c r="AD125" s="1"/>
      <c r="AE125" s="1"/>
      <c r="AF125" t="s">
        <v>3231</v>
      </c>
    </row>
    <row r="126" spans="1:32" x14ac:dyDescent="0.2">
      <c r="A126" t="s">
        <v>1392</v>
      </c>
      <c r="B126" t="str">
        <f t="shared" si="1"/>
        <v>Horne Foundation Inc</v>
      </c>
      <c r="C126" s="1">
        <v>80000</v>
      </c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>
        <v>20000</v>
      </c>
      <c r="AC126" s="1">
        <v>20000</v>
      </c>
      <c r="AD126" s="1">
        <v>40000</v>
      </c>
      <c r="AE126" s="1"/>
      <c r="AF126" t="s">
        <v>3231</v>
      </c>
    </row>
    <row r="127" spans="1:32" x14ac:dyDescent="0.2">
      <c r="A127" t="s">
        <v>1070</v>
      </c>
      <c r="B127" t="str">
        <f t="shared" si="1"/>
        <v>Donald F &amp; Charlene K Lamberti Foundation</v>
      </c>
      <c r="C127" s="1">
        <v>80000</v>
      </c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>
        <v>10000</v>
      </c>
      <c r="Z127" s="1">
        <v>10000</v>
      </c>
      <c r="AA127" s="1">
        <v>15000</v>
      </c>
      <c r="AB127" s="1">
        <v>15000</v>
      </c>
      <c r="AC127" s="1"/>
      <c r="AD127" s="1">
        <v>15000</v>
      </c>
      <c r="AE127" s="1">
        <v>15000</v>
      </c>
      <c r="AF127" t="s">
        <v>3231</v>
      </c>
    </row>
    <row r="128" spans="1:32" x14ac:dyDescent="0.2">
      <c r="A128" t="s">
        <v>739</v>
      </c>
      <c r="B128" t="str">
        <f t="shared" si="1"/>
        <v>Bobb Family Foundation</v>
      </c>
      <c r="C128" s="1">
        <v>74500</v>
      </c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>
        <v>1000</v>
      </c>
      <c r="Z128" s="1">
        <v>1000</v>
      </c>
      <c r="AA128" s="1">
        <v>2500</v>
      </c>
      <c r="AB128" s="1">
        <v>15000</v>
      </c>
      <c r="AC128" s="1">
        <v>30000</v>
      </c>
      <c r="AD128" s="1">
        <v>25000</v>
      </c>
      <c r="AE128" s="1"/>
      <c r="AF128" t="s">
        <v>3231</v>
      </c>
    </row>
    <row r="129" spans="1:32" x14ac:dyDescent="0.2">
      <c r="A129" t="s">
        <v>2554</v>
      </c>
      <c r="B129" t="str">
        <f t="shared" si="1"/>
        <v>Thomas and Nancy Rost Foundation Ltd</v>
      </c>
      <c r="C129" s="1">
        <v>71250</v>
      </c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>
        <v>750</v>
      </c>
      <c r="R129" s="1"/>
      <c r="S129" s="1">
        <v>1000</v>
      </c>
      <c r="T129" s="1">
        <v>1500</v>
      </c>
      <c r="U129" s="1">
        <v>1500</v>
      </c>
      <c r="V129" s="1">
        <v>1500</v>
      </c>
      <c r="W129" s="1">
        <v>5000</v>
      </c>
      <c r="X129" s="1">
        <v>10000</v>
      </c>
      <c r="Y129" s="1">
        <v>10000</v>
      </c>
      <c r="Z129" s="1">
        <v>11000</v>
      </c>
      <c r="AA129" s="1">
        <v>12000</v>
      </c>
      <c r="AB129" s="1">
        <v>7000</v>
      </c>
      <c r="AC129" s="1">
        <v>5000</v>
      </c>
      <c r="AD129" s="1">
        <v>5000</v>
      </c>
      <c r="AE129" s="1"/>
      <c r="AF129" t="s">
        <v>3231</v>
      </c>
    </row>
    <row r="130" spans="1:32" x14ac:dyDescent="0.2">
      <c r="A130" t="s">
        <v>2465</v>
      </c>
      <c r="B130" t="str">
        <f t="shared" si="1"/>
        <v>The Shepherds Hand</v>
      </c>
      <c r="C130" s="1">
        <v>70000</v>
      </c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>
        <v>10000</v>
      </c>
      <c r="Y130" s="1">
        <v>10000</v>
      </c>
      <c r="Z130" s="1">
        <v>10000</v>
      </c>
      <c r="AA130" s="1">
        <v>10000</v>
      </c>
      <c r="AB130" s="1">
        <v>10000</v>
      </c>
      <c r="AC130" s="1">
        <v>10000</v>
      </c>
      <c r="AD130" s="1">
        <v>10000</v>
      </c>
      <c r="AE130" s="1"/>
      <c r="AF130" t="s">
        <v>3231</v>
      </c>
    </row>
    <row r="131" spans="1:32" x14ac:dyDescent="0.2">
      <c r="A131" t="s">
        <v>2476</v>
      </c>
      <c r="B131" t="str">
        <f t="shared" ref="B131:B194" si="2">IF(AF131&lt;&gt;"",_xlfn.CONCAT("&lt;a href=""",AF131,"""&gt;",A131,"&lt;/a&gt;"),A131)</f>
        <v>True Vine Foundation Inc</v>
      </c>
      <c r="C131" s="1">
        <v>70000</v>
      </c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>
        <v>10000</v>
      </c>
      <c r="Y131" s="1">
        <v>10000</v>
      </c>
      <c r="Z131" s="1">
        <v>10000</v>
      </c>
      <c r="AA131" s="1">
        <v>10000</v>
      </c>
      <c r="AB131" s="1">
        <v>10000</v>
      </c>
      <c r="AC131" s="1">
        <v>10000</v>
      </c>
      <c r="AD131" s="1">
        <v>10000</v>
      </c>
      <c r="AE131" s="1"/>
      <c r="AF131" t="s">
        <v>3231</v>
      </c>
    </row>
    <row r="132" spans="1:32" x14ac:dyDescent="0.2">
      <c r="A132" t="s">
        <v>1589</v>
      </c>
      <c r="B132" t="str">
        <f t="shared" si="2"/>
        <v>Kingdom Foundation</v>
      </c>
      <c r="C132" s="1">
        <v>70000</v>
      </c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>
        <v>40000</v>
      </c>
      <c r="AB132" s="1"/>
      <c r="AC132" s="1"/>
      <c r="AD132" s="1">
        <v>30000</v>
      </c>
      <c r="AE132" s="1"/>
      <c r="AF132" t="s">
        <v>3231</v>
      </c>
    </row>
    <row r="133" spans="1:32" x14ac:dyDescent="0.2">
      <c r="A133" t="s">
        <v>914</v>
      </c>
      <c r="B133" t="str">
        <f t="shared" si="2"/>
        <v>Christian Service Charities Inc</v>
      </c>
      <c r="C133" s="1">
        <v>69799</v>
      </c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>
        <v>30043</v>
      </c>
      <c r="AA133" s="1"/>
      <c r="AB133" s="1">
        <v>39756</v>
      </c>
      <c r="AC133" s="1"/>
      <c r="AD133" s="1"/>
      <c r="AE133" s="1"/>
      <c r="AF133" t="s">
        <v>3231</v>
      </c>
    </row>
    <row r="134" spans="1:32" x14ac:dyDescent="0.2">
      <c r="A134" t="s">
        <v>995</v>
      </c>
      <c r="B134" t="str">
        <f t="shared" si="2"/>
        <v>David W Henderman Foundation Inc</v>
      </c>
      <c r="C134" s="1">
        <v>67500</v>
      </c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>
        <v>6300</v>
      </c>
      <c r="X134" s="1">
        <v>6700</v>
      </c>
      <c r="Y134" s="1">
        <v>6700</v>
      </c>
      <c r="Z134" s="1">
        <v>7400</v>
      </c>
      <c r="AA134" s="1">
        <v>5500</v>
      </c>
      <c r="AB134" s="1">
        <v>10400</v>
      </c>
      <c r="AC134" s="1">
        <v>8000</v>
      </c>
      <c r="AD134" s="1">
        <v>8000</v>
      </c>
      <c r="AE134" s="1">
        <v>8500</v>
      </c>
      <c r="AF134" t="s">
        <v>3231</v>
      </c>
    </row>
    <row r="135" spans="1:32" x14ac:dyDescent="0.2">
      <c r="A135" t="s">
        <v>2193</v>
      </c>
      <c r="B135" t="str">
        <f t="shared" si="2"/>
        <v>Stauffer Family Foundation</v>
      </c>
      <c r="C135" s="1">
        <v>67400</v>
      </c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>
        <v>5000</v>
      </c>
      <c r="S135" s="1">
        <v>5000</v>
      </c>
      <c r="T135" s="1"/>
      <c r="U135" s="1"/>
      <c r="V135" s="1"/>
      <c r="W135" s="1"/>
      <c r="X135" s="1">
        <v>10700</v>
      </c>
      <c r="Y135" s="1">
        <v>10700</v>
      </c>
      <c r="Z135" s="1">
        <v>10000</v>
      </c>
      <c r="AA135" s="1">
        <v>10000</v>
      </c>
      <c r="AB135" s="1">
        <v>10000</v>
      </c>
      <c r="AC135" s="1">
        <v>2000</v>
      </c>
      <c r="AD135" s="1">
        <v>4000</v>
      </c>
      <c r="AE135" s="1"/>
      <c r="AF135" t="s">
        <v>3231</v>
      </c>
    </row>
    <row r="136" spans="1:32" x14ac:dyDescent="0.2">
      <c r="A136" t="s">
        <v>1585</v>
      </c>
      <c r="B136" t="str">
        <f t="shared" si="2"/>
        <v>Ken W Davis Foundation</v>
      </c>
      <c r="C136" s="1">
        <v>65000</v>
      </c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>
        <v>25000</v>
      </c>
      <c r="AC136" s="1">
        <v>25000</v>
      </c>
      <c r="AD136" s="1">
        <v>15000</v>
      </c>
      <c r="AE136" s="1"/>
      <c r="AF136" t="s">
        <v>3231</v>
      </c>
    </row>
    <row r="137" spans="1:32" x14ac:dyDescent="0.2">
      <c r="A137" t="s">
        <v>2269</v>
      </c>
      <c r="B137" t="str">
        <f t="shared" si="2"/>
        <v>&lt;a href="https://www.sourcewatch.org/index.php/Shell"&gt;Shell USA Company Foundation&lt;/a&gt;</v>
      </c>
      <c r="C137" s="1">
        <v>63822</v>
      </c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>
        <v>25</v>
      </c>
      <c r="V137" s="1">
        <v>3625</v>
      </c>
      <c r="W137" s="1">
        <v>10183</v>
      </c>
      <c r="X137" s="1">
        <v>7725</v>
      </c>
      <c r="Y137" s="1">
        <v>3475</v>
      </c>
      <c r="Z137" s="1">
        <v>8575</v>
      </c>
      <c r="AA137" s="1">
        <v>6200</v>
      </c>
      <c r="AB137" s="1">
        <v>7574</v>
      </c>
      <c r="AC137" s="1">
        <v>16440</v>
      </c>
      <c r="AD137" s="1"/>
      <c r="AE137" s="1"/>
      <c r="AF137" t="s">
        <v>3291</v>
      </c>
    </row>
    <row r="138" spans="1:32" x14ac:dyDescent="0.2">
      <c r="A138" t="s">
        <v>1790</v>
      </c>
      <c r="B138" t="str">
        <f t="shared" si="2"/>
        <v>Maranatha Foundation Inc</v>
      </c>
      <c r="C138" s="1">
        <v>63000</v>
      </c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>
        <v>12000</v>
      </c>
      <c r="Y138" s="1">
        <v>15000</v>
      </c>
      <c r="Z138" s="1">
        <v>5000</v>
      </c>
      <c r="AA138" s="1">
        <v>12000</v>
      </c>
      <c r="AB138" s="1">
        <v>7000</v>
      </c>
      <c r="AC138" s="1">
        <v>7000</v>
      </c>
      <c r="AD138" s="1">
        <v>5000</v>
      </c>
      <c r="AE138" s="1"/>
      <c r="AF138" t="s">
        <v>3231</v>
      </c>
    </row>
    <row r="139" spans="1:32" x14ac:dyDescent="0.2">
      <c r="A139" t="s">
        <v>736</v>
      </c>
      <c r="B139" t="str">
        <f t="shared" si="2"/>
        <v>Blake Family Charitable Foundation</v>
      </c>
      <c r="C139" s="1">
        <v>62000</v>
      </c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>
        <v>7000</v>
      </c>
      <c r="W139" s="1">
        <v>7000</v>
      </c>
      <c r="X139" s="1">
        <v>5000</v>
      </c>
      <c r="Y139" s="1">
        <v>5000</v>
      </c>
      <c r="Z139" s="1">
        <v>8000</v>
      </c>
      <c r="AA139" s="1">
        <v>8000</v>
      </c>
      <c r="AB139" s="1">
        <v>8000</v>
      </c>
      <c r="AC139" s="1">
        <v>7000</v>
      </c>
      <c r="AD139" s="1">
        <v>7000</v>
      </c>
      <c r="AE139" s="1"/>
      <c r="AF139" t="s">
        <v>3231</v>
      </c>
    </row>
    <row r="140" spans="1:32" x14ac:dyDescent="0.2">
      <c r="A140" t="s">
        <v>2286</v>
      </c>
      <c r="B140" t="str">
        <f t="shared" si="2"/>
        <v>The Blackbaud Giving Fund</v>
      </c>
      <c r="C140" s="1">
        <v>60056</v>
      </c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>
        <v>8438</v>
      </c>
      <c r="Y140" s="1">
        <v>7450</v>
      </c>
      <c r="Z140" s="1">
        <v>6908</v>
      </c>
      <c r="AA140" s="1"/>
      <c r="AB140" s="1"/>
      <c r="AC140" s="1">
        <v>11651</v>
      </c>
      <c r="AD140" s="1">
        <v>25609</v>
      </c>
      <c r="AE140" s="1"/>
      <c r="AF140" t="s">
        <v>3231</v>
      </c>
    </row>
    <row r="141" spans="1:32" x14ac:dyDescent="0.2">
      <c r="A141" t="s">
        <v>1592</v>
      </c>
      <c r="B141" t="str">
        <f t="shared" si="2"/>
        <v>Kraft Foundation</v>
      </c>
      <c r="C141" s="1">
        <v>60000</v>
      </c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>
        <v>20000</v>
      </c>
      <c r="AC141" s="1">
        <v>20000</v>
      </c>
      <c r="AD141" s="1">
        <v>20000</v>
      </c>
      <c r="AE141" s="1"/>
      <c r="AF141" t="s">
        <v>3231</v>
      </c>
    </row>
    <row r="142" spans="1:32" x14ac:dyDescent="0.2">
      <c r="A142" t="s">
        <v>609</v>
      </c>
      <c r="B142" t="str">
        <f t="shared" si="2"/>
        <v>Armstrong Family Foundation</v>
      </c>
      <c r="C142" s="1">
        <v>59500</v>
      </c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>
        <v>5000</v>
      </c>
      <c r="V142" s="1"/>
      <c r="W142" s="1"/>
      <c r="X142" s="1"/>
      <c r="Y142" s="1">
        <v>2500</v>
      </c>
      <c r="Z142" s="1">
        <v>1000</v>
      </c>
      <c r="AA142" s="1"/>
      <c r="AB142" s="1">
        <v>1000</v>
      </c>
      <c r="AC142" s="1"/>
      <c r="AD142" s="1">
        <v>50000</v>
      </c>
      <c r="AE142" s="1"/>
      <c r="AF142" t="s">
        <v>3231</v>
      </c>
    </row>
    <row r="143" spans="1:32" x14ac:dyDescent="0.2">
      <c r="A143" t="s">
        <v>2006</v>
      </c>
      <c r="B143" t="str">
        <f t="shared" si="2"/>
        <v>Prayer Unlimited</v>
      </c>
      <c r="C143" s="1">
        <v>58675</v>
      </c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>
        <v>1875</v>
      </c>
      <c r="T143" s="1">
        <v>2800</v>
      </c>
      <c r="U143" s="1">
        <v>1000</v>
      </c>
      <c r="V143" s="1">
        <v>2500</v>
      </c>
      <c r="W143" s="1">
        <v>3900</v>
      </c>
      <c r="X143" s="1">
        <v>4200</v>
      </c>
      <c r="Y143" s="1">
        <v>4600</v>
      </c>
      <c r="Z143" s="1">
        <v>6400</v>
      </c>
      <c r="AA143" s="1">
        <v>7200</v>
      </c>
      <c r="AB143" s="1">
        <v>7800</v>
      </c>
      <c r="AC143" s="1">
        <v>8400</v>
      </c>
      <c r="AD143" s="1">
        <v>8000</v>
      </c>
      <c r="AE143" s="1"/>
      <c r="AF143" t="s">
        <v>3231</v>
      </c>
    </row>
    <row r="144" spans="1:32" x14ac:dyDescent="0.2">
      <c r="A144" t="s">
        <v>989</v>
      </c>
      <c r="B144" t="str">
        <f t="shared" si="2"/>
        <v>Dallas Seminary Foundation</v>
      </c>
      <c r="C144" s="1">
        <v>56555</v>
      </c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>
        <v>5000</v>
      </c>
      <c r="W144" s="1">
        <v>15240</v>
      </c>
      <c r="X144" s="1">
        <v>15315</v>
      </c>
      <c r="Y144" s="1">
        <v>15000</v>
      </c>
      <c r="Z144" s="1"/>
      <c r="AA144" s="1"/>
      <c r="AB144" s="1"/>
      <c r="AC144" s="1"/>
      <c r="AD144" s="1">
        <v>6000</v>
      </c>
      <c r="AE144" s="1"/>
      <c r="AF144" t="s">
        <v>3231</v>
      </c>
    </row>
    <row r="145" spans="1:32" x14ac:dyDescent="0.2">
      <c r="A145" t="s">
        <v>1060</v>
      </c>
      <c r="B145" t="str">
        <f t="shared" si="2"/>
        <v>Cultivate Optimum Opportunities for Learning Foundation Inc</v>
      </c>
      <c r="C145" s="1">
        <v>55500</v>
      </c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>
        <v>3500</v>
      </c>
      <c r="T145" s="1">
        <v>4000</v>
      </c>
      <c r="U145" s="1">
        <v>4000</v>
      </c>
      <c r="V145" s="1">
        <v>5000</v>
      </c>
      <c r="W145" s="1">
        <v>6000</v>
      </c>
      <c r="X145" s="1">
        <v>5000</v>
      </c>
      <c r="Y145" s="1">
        <v>5000</v>
      </c>
      <c r="Z145" s="1">
        <v>5000</v>
      </c>
      <c r="AA145" s="1">
        <v>5000</v>
      </c>
      <c r="AB145" s="1">
        <v>5000</v>
      </c>
      <c r="AC145" s="1">
        <v>4000</v>
      </c>
      <c r="AD145" s="1">
        <v>4000</v>
      </c>
      <c r="AE145" s="1"/>
      <c r="AF145" t="s">
        <v>3231</v>
      </c>
    </row>
    <row r="146" spans="1:32" x14ac:dyDescent="0.2">
      <c r="A146" t="s">
        <v>2574</v>
      </c>
      <c r="B146" t="str">
        <f t="shared" si="2"/>
        <v>William O Lund Jr And Natalie C Lund Charitable Foundation</v>
      </c>
      <c r="C146" s="1">
        <v>55000</v>
      </c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>
        <v>25000</v>
      </c>
      <c r="AC146" s="1">
        <v>20000</v>
      </c>
      <c r="AD146" s="1">
        <v>10000</v>
      </c>
      <c r="AE146" s="1"/>
      <c r="AF146" t="s">
        <v>3231</v>
      </c>
    </row>
    <row r="147" spans="1:32" x14ac:dyDescent="0.2">
      <c r="A147" t="s">
        <v>1878</v>
      </c>
      <c r="B147" t="str">
        <f t="shared" si="2"/>
        <v>Natan Foundation</v>
      </c>
      <c r="C147" s="1">
        <v>55000</v>
      </c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>
        <v>3000</v>
      </c>
      <c r="V147" s="1">
        <v>10000</v>
      </c>
      <c r="W147" s="1">
        <v>20000</v>
      </c>
      <c r="X147" s="1"/>
      <c r="Y147" s="1">
        <v>20000</v>
      </c>
      <c r="Z147" s="1"/>
      <c r="AA147" s="1">
        <v>2000</v>
      </c>
      <c r="AB147" s="1"/>
      <c r="AC147" s="1"/>
      <c r="AD147" s="1"/>
      <c r="AE147" s="1"/>
      <c r="AF147" t="s">
        <v>3231</v>
      </c>
    </row>
    <row r="148" spans="1:32" x14ac:dyDescent="0.2">
      <c r="A148" t="s">
        <v>2092</v>
      </c>
      <c r="B148" t="str">
        <f t="shared" si="2"/>
        <v>Rochester Area Foundation</v>
      </c>
      <c r="C148" s="1">
        <v>55000</v>
      </c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>
        <v>55000</v>
      </c>
      <c r="AB148" s="1"/>
      <c r="AC148" s="1"/>
      <c r="AD148" s="1"/>
      <c r="AE148" s="1"/>
      <c r="AF148" t="s">
        <v>3231</v>
      </c>
    </row>
    <row r="149" spans="1:32" x14ac:dyDescent="0.2">
      <c r="A149" t="s">
        <v>791</v>
      </c>
      <c r="B149" t="str">
        <f t="shared" si="2"/>
        <v>Calkins Foundation</v>
      </c>
      <c r="C149" s="1">
        <v>55000</v>
      </c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>
        <v>10000</v>
      </c>
      <c r="Y149" s="1">
        <v>5000</v>
      </c>
      <c r="Z149" s="1">
        <v>7500</v>
      </c>
      <c r="AA149" s="1"/>
      <c r="AB149" s="1">
        <v>10000</v>
      </c>
      <c r="AC149" s="1">
        <v>15000</v>
      </c>
      <c r="AD149" s="1">
        <v>7500</v>
      </c>
      <c r="AE149" s="1"/>
      <c r="AF149" t="s">
        <v>3231</v>
      </c>
    </row>
    <row r="150" spans="1:32" x14ac:dyDescent="0.2">
      <c r="A150" t="s">
        <v>921</v>
      </c>
      <c r="B150" t="str">
        <f t="shared" si="2"/>
        <v>Counsellor Foundation Inc</v>
      </c>
      <c r="C150" s="1">
        <v>55000</v>
      </c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>
        <v>5000</v>
      </c>
      <c r="AB150" s="1">
        <v>10000</v>
      </c>
      <c r="AC150" s="1">
        <v>20000</v>
      </c>
      <c r="AD150" s="1">
        <v>20000</v>
      </c>
      <c r="AE150" s="1"/>
      <c r="AF150" t="s">
        <v>3231</v>
      </c>
    </row>
    <row r="151" spans="1:32" x14ac:dyDescent="0.2">
      <c r="A151" t="s">
        <v>2176</v>
      </c>
      <c r="B151" t="str">
        <f t="shared" si="2"/>
        <v>Sam and Labibie Azar Family Foundation Inc</v>
      </c>
      <c r="C151" s="1">
        <v>54500</v>
      </c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>
        <v>6500</v>
      </c>
      <c r="AA151" s="1">
        <v>9000</v>
      </c>
      <c r="AB151" s="1">
        <v>11000</v>
      </c>
      <c r="AC151" s="1">
        <v>13000</v>
      </c>
      <c r="AD151" s="1">
        <v>15000</v>
      </c>
      <c r="AE151" s="1"/>
      <c r="AF151" t="s">
        <v>3231</v>
      </c>
    </row>
    <row r="152" spans="1:32" x14ac:dyDescent="0.2">
      <c r="A152" t="s">
        <v>1065</v>
      </c>
      <c r="B152" t="str">
        <f t="shared" si="2"/>
        <v>Dayton Foundation Depository</v>
      </c>
      <c r="C152" s="1">
        <v>52745</v>
      </c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>
        <v>6300</v>
      </c>
      <c r="R152" s="1">
        <v>8300</v>
      </c>
      <c r="S152" s="1">
        <v>9135</v>
      </c>
      <c r="T152" s="1">
        <v>8200</v>
      </c>
      <c r="U152" s="1">
        <v>8695</v>
      </c>
      <c r="V152" s="1"/>
      <c r="W152" s="1"/>
      <c r="X152" s="1">
        <v>5190</v>
      </c>
      <c r="Y152" s="1"/>
      <c r="Z152" s="1"/>
      <c r="AA152" s="1"/>
      <c r="AB152" s="1"/>
      <c r="AC152" s="1">
        <v>6925</v>
      </c>
      <c r="AD152" s="1"/>
      <c r="AE152" s="1"/>
      <c r="AF152" t="s">
        <v>3231</v>
      </c>
    </row>
    <row r="153" spans="1:32" x14ac:dyDescent="0.2">
      <c r="A153" t="s">
        <v>1303</v>
      </c>
      <c r="B153" t="str">
        <f t="shared" si="2"/>
        <v>Haass Family Foundation</v>
      </c>
      <c r="C153" s="1">
        <v>51000</v>
      </c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>
        <v>5000</v>
      </c>
      <c r="R153" s="1">
        <v>5000</v>
      </c>
      <c r="S153" s="1">
        <v>3000</v>
      </c>
      <c r="T153" s="1">
        <v>5000</v>
      </c>
      <c r="U153" s="1">
        <v>3000</v>
      </c>
      <c r="V153" s="1">
        <v>5000</v>
      </c>
      <c r="W153" s="1">
        <v>5000</v>
      </c>
      <c r="X153" s="1">
        <v>5000</v>
      </c>
      <c r="Y153" s="1">
        <v>5000</v>
      </c>
      <c r="Z153" s="1">
        <v>5000</v>
      </c>
      <c r="AA153" s="1">
        <v>5000</v>
      </c>
      <c r="AB153" s="1"/>
      <c r="AC153" s="1"/>
      <c r="AD153" s="1"/>
      <c r="AE153" s="1"/>
      <c r="AF153" t="s">
        <v>3231</v>
      </c>
    </row>
    <row r="154" spans="1:32" x14ac:dyDescent="0.2">
      <c r="A154" t="s">
        <v>1907</v>
      </c>
      <c r="B154" t="str">
        <f t="shared" si="2"/>
        <v>Ngh Charitable Foundation</v>
      </c>
      <c r="C154" s="1">
        <v>50000</v>
      </c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>
        <v>50000</v>
      </c>
      <c r="AE154" s="1"/>
      <c r="AF154" t="s">
        <v>3231</v>
      </c>
    </row>
    <row r="155" spans="1:32" x14ac:dyDescent="0.2">
      <c r="A155" t="s">
        <v>2175</v>
      </c>
      <c r="B155" t="str">
        <f t="shared" si="2"/>
        <v>Ron and Carole Woods Foundation</v>
      </c>
      <c r="C155" s="1">
        <v>50000</v>
      </c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>
        <v>10000</v>
      </c>
      <c r="AD155" s="1">
        <v>40000</v>
      </c>
      <c r="AE155" s="1"/>
      <c r="AF155" t="s">
        <v>3231</v>
      </c>
    </row>
    <row r="156" spans="1:32" x14ac:dyDescent="0.2">
      <c r="A156" t="s">
        <v>1789</v>
      </c>
      <c r="B156" t="str">
        <f t="shared" si="2"/>
        <v>Maestros Work Foundation Inc</v>
      </c>
      <c r="C156" s="1">
        <v>50000</v>
      </c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>
        <v>25000</v>
      </c>
      <c r="AC156" s="1">
        <v>25000</v>
      </c>
      <c r="AD156" s="1"/>
      <c r="AE156" s="1"/>
      <c r="AF156" t="s">
        <v>3231</v>
      </c>
    </row>
    <row r="157" spans="1:32" x14ac:dyDescent="0.2">
      <c r="A157" t="s">
        <v>1916</v>
      </c>
      <c r="B157" t="str">
        <f t="shared" si="2"/>
        <v>Paticum Foundation</v>
      </c>
      <c r="C157" s="1">
        <v>50000</v>
      </c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>
        <v>50000</v>
      </c>
      <c r="AD157" s="1"/>
      <c r="AE157" s="1"/>
      <c r="AF157" t="s">
        <v>3231</v>
      </c>
    </row>
    <row r="158" spans="1:32" x14ac:dyDescent="0.2">
      <c r="A158" t="s">
        <v>2733</v>
      </c>
      <c r="B158" t="str">
        <f t="shared" si="2"/>
        <v>Napa Institute Support Foundation</v>
      </c>
      <c r="C158" s="1">
        <v>50000</v>
      </c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>
        <v>50000</v>
      </c>
      <c r="AA158" s="1"/>
      <c r="AB158" s="1"/>
      <c r="AC158" s="1"/>
      <c r="AD158" s="1"/>
      <c r="AE158" s="1"/>
      <c r="AF158" t="s">
        <v>3231</v>
      </c>
    </row>
    <row r="159" spans="1:32" x14ac:dyDescent="0.2">
      <c r="A159" t="s">
        <v>1910</v>
      </c>
      <c r="B159" t="str">
        <f t="shared" si="2"/>
        <v>Nutramax Family Foundation</v>
      </c>
      <c r="C159" s="1">
        <v>50000</v>
      </c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>
        <v>50000</v>
      </c>
      <c r="AE159" s="1"/>
      <c r="AF159" t="s">
        <v>3231</v>
      </c>
    </row>
    <row r="160" spans="1:32" x14ac:dyDescent="0.2">
      <c r="A160" t="s">
        <v>1307</v>
      </c>
      <c r="B160" t="str">
        <f t="shared" si="2"/>
        <v>Harriet &amp; Jerry Demsey Family Foundation</v>
      </c>
      <c r="C160" s="1">
        <v>50000</v>
      </c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>
        <v>10000</v>
      </c>
      <c r="AD160" s="1">
        <v>20000</v>
      </c>
      <c r="AE160" s="1">
        <v>20000</v>
      </c>
      <c r="AF160" t="s">
        <v>3231</v>
      </c>
    </row>
    <row r="161" spans="1:32" x14ac:dyDescent="0.2">
      <c r="A161" t="s">
        <v>536</v>
      </c>
      <c r="B161" t="str">
        <f t="shared" si="2"/>
        <v>James and Joan Lindsey Family Foundation</v>
      </c>
      <c r="C161" s="1">
        <v>50000</v>
      </c>
      <c r="D161" s="1"/>
      <c r="E161" s="1"/>
      <c r="F161" s="1"/>
      <c r="G161" s="1"/>
      <c r="H161" s="1"/>
      <c r="I161" s="1"/>
      <c r="J161" s="1">
        <v>50000</v>
      </c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t="s">
        <v>3231</v>
      </c>
    </row>
    <row r="162" spans="1:32" x14ac:dyDescent="0.2">
      <c r="A162" t="s">
        <v>978</v>
      </c>
      <c r="B162" t="str">
        <f t="shared" si="2"/>
        <v>Community Foundation of Greater Chattanooga Inc</v>
      </c>
      <c r="C162" s="1">
        <v>50000</v>
      </c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>
        <v>50000</v>
      </c>
      <c r="AC162" s="1"/>
      <c r="AD162" s="1"/>
      <c r="AE162" s="1"/>
      <c r="AF162" t="s">
        <v>3231</v>
      </c>
    </row>
    <row r="163" spans="1:32" x14ac:dyDescent="0.2">
      <c r="A163" t="s">
        <v>1384</v>
      </c>
      <c r="B163" t="str">
        <f t="shared" si="2"/>
        <v>Helping Hands Support Inc</v>
      </c>
      <c r="C163" s="1">
        <v>50000</v>
      </c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>
        <v>50000</v>
      </c>
      <c r="W163" s="1"/>
      <c r="X163" s="1"/>
      <c r="Y163" s="1"/>
      <c r="Z163" s="1"/>
      <c r="AA163" s="1"/>
      <c r="AB163" s="1"/>
      <c r="AC163" s="1"/>
      <c r="AD163" s="1"/>
      <c r="AE163" s="1"/>
      <c r="AF163" t="s">
        <v>3231</v>
      </c>
    </row>
    <row r="164" spans="1:32" x14ac:dyDescent="0.2">
      <c r="A164" t="s">
        <v>985</v>
      </c>
      <c r="B164" t="str">
        <f t="shared" si="2"/>
        <v>Crescere Foundation</v>
      </c>
      <c r="C164" s="1">
        <v>50000</v>
      </c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>
        <v>50000</v>
      </c>
      <c r="AE164" s="1"/>
      <c r="AF164" t="s">
        <v>3231</v>
      </c>
    </row>
    <row r="165" spans="1:32" x14ac:dyDescent="0.2">
      <c r="A165" t="s">
        <v>1069</v>
      </c>
      <c r="B165" t="str">
        <f t="shared" si="2"/>
        <v>Do Right Foundation</v>
      </c>
      <c r="C165" s="1">
        <v>50000</v>
      </c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>
        <v>5000</v>
      </c>
      <c r="R165" s="1">
        <v>2000</v>
      </c>
      <c r="S165" s="1">
        <v>5000</v>
      </c>
      <c r="T165" s="1">
        <v>4000</v>
      </c>
      <c r="U165" s="1">
        <v>8000</v>
      </c>
      <c r="V165" s="1">
        <v>3000</v>
      </c>
      <c r="W165" s="1">
        <v>3000</v>
      </c>
      <c r="X165" s="1">
        <v>3000</v>
      </c>
      <c r="Y165" s="1">
        <v>3000</v>
      </c>
      <c r="Z165" s="1">
        <v>3000</v>
      </c>
      <c r="AA165" s="1">
        <v>3000</v>
      </c>
      <c r="AB165" s="1">
        <v>4000</v>
      </c>
      <c r="AC165" s="1">
        <v>2000</v>
      </c>
      <c r="AD165" s="1">
        <v>2000</v>
      </c>
      <c r="AE165" s="1"/>
      <c r="AF165" t="s">
        <v>3231</v>
      </c>
    </row>
    <row r="166" spans="1:32" x14ac:dyDescent="0.2">
      <c r="A166" t="s">
        <v>1140</v>
      </c>
      <c r="B166" t="str">
        <f t="shared" si="2"/>
        <v>Eastland County Open Door</v>
      </c>
      <c r="C166" s="1">
        <v>49912</v>
      </c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>
        <v>5000</v>
      </c>
      <c r="Z166" s="1">
        <v>7500</v>
      </c>
      <c r="AA166" s="1"/>
      <c r="AB166" s="1">
        <v>18220</v>
      </c>
      <c r="AC166" s="1">
        <v>7467</v>
      </c>
      <c r="AD166" s="1">
        <v>11725</v>
      </c>
      <c r="AE166" s="1"/>
      <c r="AF166" t="s">
        <v>3231</v>
      </c>
    </row>
    <row r="167" spans="1:32" x14ac:dyDescent="0.2">
      <c r="A167" t="s">
        <v>1905</v>
      </c>
      <c r="B167" t="str">
        <f t="shared" si="2"/>
        <v>Network For Good Inc</v>
      </c>
      <c r="C167" s="1">
        <v>49814</v>
      </c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>
        <v>5217</v>
      </c>
      <c r="T167" s="1"/>
      <c r="U167" s="1"/>
      <c r="V167" s="1"/>
      <c r="W167" s="1"/>
      <c r="X167" s="1">
        <v>5018</v>
      </c>
      <c r="Y167" s="1">
        <v>12357</v>
      </c>
      <c r="Z167" s="1">
        <v>12552</v>
      </c>
      <c r="AA167" s="1">
        <v>7556</v>
      </c>
      <c r="AB167" s="1">
        <v>7114</v>
      </c>
      <c r="AC167" s="1"/>
      <c r="AD167" s="1"/>
      <c r="AE167" s="1"/>
      <c r="AF167" t="s">
        <v>3231</v>
      </c>
    </row>
    <row r="168" spans="1:32" x14ac:dyDescent="0.2">
      <c r="A168" t="s">
        <v>2472</v>
      </c>
      <c r="B168" t="str">
        <f t="shared" si="2"/>
        <v>Towering Pines Foundation</v>
      </c>
      <c r="C168" s="1">
        <v>48500</v>
      </c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>
        <v>2500</v>
      </c>
      <c r="T168" s="1">
        <v>3000</v>
      </c>
      <c r="U168" s="1"/>
      <c r="V168" s="1"/>
      <c r="W168" s="1">
        <v>7500</v>
      </c>
      <c r="X168" s="1">
        <v>10000</v>
      </c>
      <c r="Y168" s="1">
        <v>2500</v>
      </c>
      <c r="Z168" s="1">
        <v>5500</v>
      </c>
      <c r="AA168" s="1">
        <v>2500</v>
      </c>
      <c r="AB168" s="1">
        <v>15000</v>
      </c>
      <c r="AC168" s="1"/>
      <c r="AD168" s="1"/>
      <c r="AE168" s="1"/>
      <c r="AF168" t="s">
        <v>3231</v>
      </c>
    </row>
    <row r="169" spans="1:32" x14ac:dyDescent="0.2">
      <c r="A169" t="s">
        <v>2891</v>
      </c>
      <c r="B169" t="str">
        <f t="shared" si="2"/>
        <v>James E And Edith Margaret Brandon Foundation</v>
      </c>
      <c r="C169" s="1">
        <v>48500</v>
      </c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>
        <v>5000</v>
      </c>
      <c r="S169" s="1"/>
      <c r="T169" s="1">
        <v>4500</v>
      </c>
      <c r="U169" s="1">
        <v>11000</v>
      </c>
      <c r="V169" s="1">
        <v>3000</v>
      </c>
      <c r="W169" s="1">
        <v>1000</v>
      </c>
      <c r="X169" s="1">
        <v>6000</v>
      </c>
      <c r="Y169" s="1">
        <v>4500</v>
      </c>
      <c r="Z169" s="1">
        <v>5000</v>
      </c>
      <c r="AA169" s="1">
        <v>2500</v>
      </c>
      <c r="AB169" s="1">
        <v>2000</v>
      </c>
      <c r="AC169" s="1">
        <v>2000</v>
      </c>
      <c r="AD169" s="1">
        <v>2000</v>
      </c>
      <c r="AE169" s="1"/>
      <c r="AF169" t="s">
        <v>3231</v>
      </c>
    </row>
    <row r="170" spans="1:32" x14ac:dyDescent="0.2">
      <c r="A170" t="s">
        <v>2807</v>
      </c>
      <c r="B170" t="str">
        <f t="shared" si="2"/>
        <v>Blue Adobe Foundation</v>
      </c>
      <c r="C170" s="1">
        <v>47300</v>
      </c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>
        <v>225</v>
      </c>
      <c r="S170" s="1">
        <v>2700</v>
      </c>
      <c r="T170" s="1">
        <v>3700</v>
      </c>
      <c r="U170" s="1">
        <v>2700</v>
      </c>
      <c r="V170" s="1">
        <v>4200</v>
      </c>
      <c r="W170" s="1">
        <v>3075</v>
      </c>
      <c r="X170" s="1">
        <v>3600</v>
      </c>
      <c r="Y170" s="1">
        <v>2700</v>
      </c>
      <c r="Z170" s="1">
        <v>3600</v>
      </c>
      <c r="AA170" s="1">
        <v>3600</v>
      </c>
      <c r="AB170" s="1">
        <v>3600</v>
      </c>
      <c r="AC170" s="1">
        <v>3600</v>
      </c>
      <c r="AD170" s="1">
        <v>10000</v>
      </c>
      <c r="AE170" s="1"/>
      <c r="AF170" t="s">
        <v>3231</v>
      </c>
    </row>
    <row r="171" spans="1:32" x14ac:dyDescent="0.2">
      <c r="A171" t="s">
        <v>2577</v>
      </c>
      <c r="B171" t="str">
        <f t="shared" si="2"/>
        <v>Wiseheart Foundation</v>
      </c>
      <c r="C171" s="1">
        <v>47000</v>
      </c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>
        <v>5000</v>
      </c>
      <c r="Y171" s="1">
        <v>20000</v>
      </c>
      <c r="Z171" s="1">
        <v>15000</v>
      </c>
      <c r="AA171" s="1"/>
      <c r="AB171" s="1">
        <v>7000</v>
      </c>
      <c r="AC171" s="1"/>
      <c r="AD171" s="1"/>
      <c r="AE171" s="1"/>
      <c r="AF171" t="s">
        <v>3231</v>
      </c>
    </row>
    <row r="172" spans="1:32" x14ac:dyDescent="0.2">
      <c r="A172" t="s">
        <v>1797</v>
      </c>
      <c r="B172" t="str">
        <f t="shared" si="2"/>
        <v>Matthew Six Foundation</v>
      </c>
      <c r="C172" s="1">
        <v>46000</v>
      </c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>
        <v>3000</v>
      </c>
      <c r="T172" s="1">
        <v>3000</v>
      </c>
      <c r="U172" s="1">
        <v>3000</v>
      </c>
      <c r="V172" s="1">
        <v>2000</v>
      </c>
      <c r="W172" s="1"/>
      <c r="X172" s="1">
        <v>5000</v>
      </c>
      <c r="Y172" s="1">
        <v>5000</v>
      </c>
      <c r="Z172" s="1">
        <v>5000</v>
      </c>
      <c r="AA172" s="1">
        <v>5000</v>
      </c>
      <c r="AB172" s="1">
        <v>5000</v>
      </c>
      <c r="AC172" s="1">
        <v>5000</v>
      </c>
      <c r="AD172" s="1">
        <v>5000</v>
      </c>
      <c r="AE172" s="1"/>
      <c r="AF172" t="s">
        <v>3231</v>
      </c>
    </row>
    <row r="173" spans="1:32" x14ac:dyDescent="0.2">
      <c r="A173" t="s">
        <v>593</v>
      </c>
      <c r="B173" t="str">
        <f t="shared" si="2"/>
        <v>American Online Giving Foundation Inc</v>
      </c>
      <c r="C173" s="1">
        <v>45361</v>
      </c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>
        <v>31484</v>
      </c>
      <c r="AB173" s="1">
        <v>5577</v>
      </c>
      <c r="AC173" s="1"/>
      <c r="AD173" s="1"/>
      <c r="AE173" s="1">
        <v>8300</v>
      </c>
      <c r="AF173" t="s">
        <v>3231</v>
      </c>
    </row>
    <row r="174" spans="1:32" x14ac:dyDescent="0.2">
      <c r="A174" t="s">
        <v>796</v>
      </c>
      <c r="B174" t="str">
        <f t="shared" si="2"/>
        <v>Carl A Davis and Lois E Davis Foundation</v>
      </c>
      <c r="C174" s="1">
        <v>43500</v>
      </c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>
        <v>5000</v>
      </c>
      <c r="AA174" s="1">
        <v>10000</v>
      </c>
      <c r="AB174" s="1">
        <v>5000</v>
      </c>
      <c r="AC174" s="1">
        <v>13500</v>
      </c>
      <c r="AD174" s="1">
        <v>10000</v>
      </c>
      <c r="AE174" s="1"/>
      <c r="AF174" t="s">
        <v>3231</v>
      </c>
    </row>
    <row r="175" spans="1:32" x14ac:dyDescent="0.2">
      <c r="A175" t="s">
        <v>2556</v>
      </c>
      <c r="B175" t="str">
        <f t="shared" si="2"/>
        <v>Uvaldes Gift</v>
      </c>
      <c r="C175" s="1">
        <v>43000</v>
      </c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>
        <v>13000</v>
      </c>
      <c r="AD175" s="1">
        <v>15000</v>
      </c>
      <c r="AE175" s="1">
        <v>15000</v>
      </c>
      <c r="AF175" t="s">
        <v>3231</v>
      </c>
    </row>
    <row r="176" spans="1:32" x14ac:dyDescent="0.2">
      <c r="A176" t="s">
        <v>1702</v>
      </c>
      <c r="B176" t="str">
        <f t="shared" si="2"/>
        <v>Luke 1248 Foundation Inc</v>
      </c>
      <c r="C176" s="1">
        <v>43000</v>
      </c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>
        <v>10000</v>
      </c>
      <c r="AA176" s="1">
        <v>10000</v>
      </c>
      <c r="AB176" s="1">
        <v>5000</v>
      </c>
      <c r="AC176" s="1">
        <v>9000</v>
      </c>
      <c r="AD176" s="1">
        <v>9000</v>
      </c>
      <c r="AE176" s="1"/>
      <c r="AF176" t="s">
        <v>3231</v>
      </c>
    </row>
    <row r="177" spans="1:32" x14ac:dyDescent="0.2">
      <c r="A177" t="s">
        <v>1706</v>
      </c>
      <c r="B177" t="str">
        <f t="shared" si="2"/>
        <v>M Piuze Foundation</v>
      </c>
      <c r="C177" s="1">
        <v>42500</v>
      </c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>
        <v>5000</v>
      </c>
      <c r="AC177" s="1">
        <v>25000</v>
      </c>
      <c r="AD177" s="1">
        <v>12500</v>
      </c>
      <c r="AE177" s="1"/>
      <c r="AF177" t="s">
        <v>3231</v>
      </c>
    </row>
    <row r="178" spans="1:32" x14ac:dyDescent="0.2">
      <c r="A178" t="s">
        <v>792</v>
      </c>
      <c r="B178" t="str">
        <f t="shared" si="2"/>
        <v>Calvary Foundation</v>
      </c>
      <c r="C178" s="1">
        <v>42000</v>
      </c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>
        <v>9000</v>
      </c>
      <c r="V178" s="1">
        <v>3000</v>
      </c>
      <c r="W178" s="1"/>
      <c r="X178" s="1">
        <v>5000</v>
      </c>
      <c r="Y178" s="1">
        <v>5000</v>
      </c>
      <c r="Z178" s="1"/>
      <c r="AA178" s="1">
        <v>10000</v>
      </c>
      <c r="AB178" s="1">
        <v>5000</v>
      </c>
      <c r="AC178" s="1">
        <v>5000</v>
      </c>
      <c r="AD178" s="1"/>
      <c r="AE178" s="1"/>
      <c r="AF178" t="s">
        <v>3231</v>
      </c>
    </row>
    <row r="179" spans="1:32" x14ac:dyDescent="0.2">
      <c r="A179" t="s">
        <v>2395</v>
      </c>
      <c r="B179" t="str">
        <f t="shared" si="2"/>
        <v>The Roderick P Lucas and Joyce I Lucas Charitable Foundation</v>
      </c>
      <c r="C179" s="1">
        <v>40500</v>
      </c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>
        <v>3000</v>
      </c>
      <c r="X179" s="1">
        <v>3000</v>
      </c>
      <c r="Y179" s="1">
        <v>4000</v>
      </c>
      <c r="Z179" s="1">
        <v>8000</v>
      </c>
      <c r="AA179" s="1">
        <v>3000</v>
      </c>
      <c r="AB179" s="1">
        <v>5000</v>
      </c>
      <c r="AC179" s="1">
        <v>5000</v>
      </c>
      <c r="AD179" s="1">
        <v>5000</v>
      </c>
      <c r="AE179" s="1">
        <v>4500</v>
      </c>
      <c r="AF179" t="s">
        <v>3231</v>
      </c>
    </row>
    <row r="180" spans="1:32" x14ac:dyDescent="0.2">
      <c r="A180" t="s">
        <v>2374</v>
      </c>
      <c r="B180" t="str">
        <f t="shared" si="2"/>
        <v>The Ensio Family Foundation</v>
      </c>
      <c r="C180" s="1">
        <v>40000</v>
      </c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>
        <v>25000</v>
      </c>
      <c r="W180" s="1"/>
      <c r="X180" s="1"/>
      <c r="Y180" s="1">
        <v>15000</v>
      </c>
      <c r="Z180" s="1"/>
      <c r="AA180" s="1"/>
      <c r="AB180" s="1"/>
      <c r="AC180" s="1"/>
      <c r="AD180" s="1"/>
      <c r="AE180" s="1"/>
      <c r="AF180" t="s">
        <v>3231</v>
      </c>
    </row>
    <row r="181" spans="1:32" x14ac:dyDescent="0.2">
      <c r="A181" t="s">
        <v>992</v>
      </c>
      <c r="B181" t="str">
        <f t="shared" si="2"/>
        <v>Daniel Cowles Charitable Foundation</v>
      </c>
      <c r="C181" s="1">
        <v>40000</v>
      </c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>
        <v>24000</v>
      </c>
      <c r="AD181" s="1">
        <v>16000</v>
      </c>
      <c r="AE181" s="1"/>
      <c r="AF181" t="s">
        <v>3231</v>
      </c>
    </row>
    <row r="182" spans="1:32" x14ac:dyDescent="0.2">
      <c r="A182" t="s">
        <v>975</v>
      </c>
      <c r="B182" t="str">
        <f t="shared" si="2"/>
        <v>Christopher and Misty Spoelhof Foundation</v>
      </c>
      <c r="C182" s="1">
        <v>40000</v>
      </c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>
        <v>5000</v>
      </c>
      <c r="AB182" s="1">
        <v>5000</v>
      </c>
      <c r="AC182" s="1">
        <v>5000</v>
      </c>
      <c r="AD182" s="1">
        <v>25000</v>
      </c>
      <c r="AE182" s="1"/>
      <c r="AF182" t="s">
        <v>3231</v>
      </c>
    </row>
    <row r="183" spans="1:32" x14ac:dyDescent="0.2">
      <c r="A183" t="s">
        <v>1399</v>
      </c>
      <c r="B183" t="str">
        <f t="shared" si="2"/>
        <v>Independent Charitable Gift Fund</v>
      </c>
      <c r="C183" s="1">
        <v>38150</v>
      </c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>
        <v>38150</v>
      </c>
      <c r="AE183" s="1"/>
      <c r="AF183" t="s">
        <v>3231</v>
      </c>
    </row>
    <row r="184" spans="1:32" x14ac:dyDescent="0.2">
      <c r="A184" t="s">
        <v>980</v>
      </c>
      <c r="B184" t="str">
        <f t="shared" si="2"/>
        <v>Community Foundation of Tampa Bay Inc</v>
      </c>
      <c r="C184" s="1">
        <v>36992</v>
      </c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>
        <v>36992</v>
      </c>
      <c r="AC184" s="1"/>
      <c r="AD184" s="1"/>
      <c r="AE184" s="1"/>
      <c r="AF184" t="s">
        <v>3231</v>
      </c>
    </row>
    <row r="185" spans="1:32" x14ac:dyDescent="0.2">
      <c r="A185" t="s">
        <v>1807</v>
      </c>
      <c r="B185" t="str">
        <f t="shared" si="2"/>
        <v>Morgan Family Foundation</v>
      </c>
      <c r="C185" s="1">
        <v>36500</v>
      </c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>
        <v>20000</v>
      </c>
      <c r="AC185" s="1">
        <v>11500</v>
      </c>
      <c r="AD185" s="1">
        <v>5000</v>
      </c>
      <c r="AE185" s="1"/>
      <c r="AF185" t="s">
        <v>3231</v>
      </c>
    </row>
    <row r="186" spans="1:32" x14ac:dyDescent="0.2">
      <c r="A186" t="s">
        <v>2888</v>
      </c>
      <c r="B186" t="str">
        <f t="shared" si="2"/>
        <v>Imig Family Foundation</v>
      </c>
      <c r="C186" s="1">
        <v>36500</v>
      </c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>
        <v>4000</v>
      </c>
      <c r="T186" s="1">
        <v>2000</v>
      </c>
      <c r="U186" s="1">
        <v>4500</v>
      </c>
      <c r="V186" s="1">
        <v>4000</v>
      </c>
      <c r="W186" s="1"/>
      <c r="X186" s="1">
        <v>3000</v>
      </c>
      <c r="Y186" s="1">
        <v>2000</v>
      </c>
      <c r="Z186" s="1">
        <v>10000</v>
      </c>
      <c r="AA186" s="1">
        <v>2000</v>
      </c>
      <c r="AB186" s="1">
        <v>5000</v>
      </c>
      <c r="AC186" s="1"/>
      <c r="AD186" s="1"/>
      <c r="AE186" s="1"/>
      <c r="AF186" t="s">
        <v>3231</v>
      </c>
    </row>
    <row r="187" spans="1:32" x14ac:dyDescent="0.2">
      <c r="A187" t="s">
        <v>1921</v>
      </c>
      <c r="B187" t="str">
        <f t="shared" si="2"/>
        <v>Philippians 4</v>
      </c>
      <c r="C187" s="1">
        <v>35000</v>
      </c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>
        <v>10000</v>
      </c>
      <c r="U187" s="1">
        <v>5000</v>
      </c>
      <c r="V187" s="1"/>
      <c r="W187" s="1"/>
      <c r="X187" s="1"/>
      <c r="Y187" s="1"/>
      <c r="Z187" s="1"/>
      <c r="AA187" s="1"/>
      <c r="AB187" s="1"/>
      <c r="AC187" s="1">
        <v>10000</v>
      </c>
      <c r="AD187" s="1">
        <v>10000</v>
      </c>
      <c r="AE187" s="1"/>
      <c r="AF187" t="s">
        <v>3231</v>
      </c>
    </row>
    <row r="188" spans="1:32" x14ac:dyDescent="0.2">
      <c r="A188" t="s">
        <v>2463</v>
      </c>
      <c r="B188" t="str">
        <f t="shared" si="2"/>
        <v>The San Diego Foundation</v>
      </c>
      <c r="C188" s="1">
        <v>35000</v>
      </c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>
        <v>15000</v>
      </c>
      <c r="W188" s="1"/>
      <c r="X188" s="1">
        <v>20000</v>
      </c>
      <c r="Y188" s="1"/>
      <c r="Z188" s="1"/>
      <c r="AA188" s="1"/>
      <c r="AB188" s="1"/>
      <c r="AC188" s="1"/>
      <c r="AD188" s="1"/>
      <c r="AE188" s="1"/>
      <c r="AF188" t="s">
        <v>3231</v>
      </c>
    </row>
    <row r="189" spans="1:32" x14ac:dyDescent="0.2">
      <c r="A189" t="s">
        <v>2575</v>
      </c>
      <c r="B189" t="str">
        <f t="shared" si="2"/>
        <v>Williams Foundation</v>
      </c>
      <c r="C189" s="1">
        <v>35000</v>
      </c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>
        <v>10000</v>
      </c>
      <c r="AD189" s="1">
        <v>20000</v>
      </c>
      <c r="AE189" s="1">
        <v>5000</v>
      </c>
      <c r="AF189" t="s">
        <v>3231</v>
      </c>
    </row>
    <row r="190" spans="1:32" x14ac:dyDescent="0.2">
      <c r="A190" t="s">
        <v>2478</v>
      </c>
      <c r="B190" t="str">
        <f t="shared" si="2"/>
        <v>Tyndale House Ministries</v>
      </c>
      <c r="C190" s="1">
        <v>35000</v>
      </c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>
        <v>5000</v>
      </c>
      <c r="AD190" s="1">
        <v>30000</v>
      </c>
      <c r="AE190" s="1"/>
      <c r="AF190" t="s">
        <v>3231</v>
      </c>
    </row>
    <row r="191" spans="1:32" x14ac:dyDescent="0.2">
      <c r="A191" t="s">
        <v>1225</v>
      </c>
      <c r="B191" t="str">
        <f t="shared" si="2"/>
        <v>Gary J &amp; Susan O Ferrentino Foundation</v>
      </c>
      <c r="C191" s="1">
        <v>35000</v>
      </c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>
        <v>5000</v>
      </c>
      <c r="Z191" s="1">
        <v>5000</v>
      </c>
      <c r="AA191" s="1">
        <v>5000</v>
      </c>
      <c r="AB191" s="1">
        <v>5000</v>
      </c>
      <c r="AC191" s="1">
        <v>5000</v>
      </c>
      <c r="AD191" s="1">
        <v>5000</v>
      </c>
      <c r="AE191" s="1">
        <v>5000</v>
      </c>
      <c r="AF191" t="s">
        <v>3231</v>
      </c>
    </row>
    <row r="192" spans="1:32" x14ac:dyDescent="0.2">
      <c r="A192" t="s">
        <v>1397</v>
      </c>
      <c r="B192" t="str">
        <f t="shared" si="2"/>
        <v>Immanuel Charitable Foundation</v>
      </c>
      <c r="C192" s="1">
        <v>35000</v>
      </c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>
        <v>10000</v>
      </c>
      <c r="AB192" s="1">
        <v>15000</v>
      </c>
      <c r="AC192" s="1">
        <v>10000</v>
      </c>
      <c r="AD192" s="1"/>
      <c r="AE192" s="1"/>
      <c r="AF192" t="s">
        <v>3231</v>
      </c>
    </row>
    <row r="193" spans="1:32" x14ac:dyDescent="0.2">
      <c r="A193" t="s">
        <v>728</v>
      </c>
      <c r="B193" t="str">
        <f t="shared" si="2"/>
        <v>Barstahl Foundation</v>
      </c>
      <c r="C193" s="1">
        <v>33517</v>
      </c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>
        <v>20000</v>
      </c>
      <c r="AD193" s="1">
        <v>13517</v>
      </c>
      <c r="AE193" s="1"/>
      <c r="AF193" t="s">
        <v>3231</v>
      </c>
    </row>
    <row r="194" spans="1:32" x14ac:dyDescent="0.2">
      <c r="A194" t="s">
        <v>2572</v>
      </c>
      <c r="B194" t="str">
        <f t="shared" si="2"/>
        <v>Whitener Family Foundation</v>
      </c>
      <c r="C194" s="1">
        <v>33000</v>
      </c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>
        <v>1000</v>
      </c>
      <c r="Z194" s="1">
        <v>1000</v>
      </c>
      <c r="AA194" s="1">
        <v>1000</v>
      </c>
      <c r="AB194" s="1">
        <v>18000</v>
      </c>
      <c r="AC194" s="1">
        <v>12000</v>
      </c>
      <c r="AD194" s="1"/>
      <c r="AE194" s="1"/>
      <c r="AF194" t="s">
        <v>3231</v>
      </c>
    </row>
    <row r="195" spans="1:32" x14ac:dyDescent="0.2">
      <c r="A195" t="s">
        <v>2813</v>
      </c>
      <c r="B195" t="str">
        <f t="shared" ref="B195:B258" si="3">IF(AF195&lt;&gt;"",_xlfn.CONCAT("&lt;a href=""",AF195,"""&gt;",A195,"&lt;/a&gt;"),A195)</f>
        <v>Cornerstone Family Foundation</v>
      </c>
      <c r="C195" s="1">
        <v>33000</v>
      </c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>
        <v>1000</v>
      </c>
      <c r="T195" s="1">
        <v>1000</v>
      </c>
      <c r="U195" s="1">
        <v>1000</v>
      </c>
      <c r="V195" s="1">
        <v>1000</v>
      </c>
      <c r="W195" s="1">
        <v>1000</v>
      </c>
      <c r="X195" s="1">
        <v>1000</v>
      </c>
      <c r="Y195" s="1">
        <v>2000</v>
      </c>
      <c r="Z195" s="1">
        <v>5000</v>
      </c>
      <c r="AA195" s="1">
        <v>5000</v>
      </c>
      <c r="AB195" s="1">
        <v>5000</v>
      </c>
      <c r="AC195" s="1">
        <v>5000</v>
      </c>
      <c r="AD195" s="1">
        <v>5000</v>
      </c>
      <c r="AE195" s="1"/>
      <c r="AF195" t="s">
        <v>3231</v>
      </c>
    </row>
    <row r="196" spans="1:32" x14ac:dyDescent="0.2">
      <c r="A196" t="s">
        <v>640</v>
      </c>
      <c r="B196" t="str">
        <f t="shared" si="3"/>
        <v>Bailey Family Foundation Inc</v>
      </c>
      <c r="C196" s="1">
        <v>32500</v>
      </c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>
        <v>2000</v>
      </c>
      <c r="S196" s="1">
        <v>3000</v>
      </c>
      <c r="T196" s="1">
        <v>1500</v>
      </c>
      <c r="U196" s="1">
        <v>750</v>
      </c>
      <c r="V196" s="1">
        <v>1750</v>
      </c>
      <c r="W196" s="1">
        <v>4000</v>
      </c>
      <c r="X196" s="1">
        <v>3000</v>
      </c>
      <c r="Y196" s="1">
        <v>3500</v>
      </c>
      <c r="Z196" s="1">
        <v>5500</v>
      </c>
      <c r="AA196" s="1">
        <v>7500</v>
      </c>
      <c r="AB196" s="1"/>
      <c r="AC196" s="1"/>
      <c r="AD196" s="1"/>
      <c r="AE196" s="1"/>
      <c r="AF196" t="s">
        <v>3231</v>
      </c>
    </row>
    <row r="197" spans="1:32" x14ac:dyDescent="0.2">
      <c r="A197" t="s">
        <v>853</v>
      </c>
      <c r="B197" t="str">
        <f t="shared" si="3"/>
        <v>Christian Foundation of America</v>
      </c>
      <c r="C197" s="1">
        <v>31150</v>
      </c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>
        <v>5200</v>
      </c>
      <c r="Z197" s="1">
        <v>6300</v>
      </c>
      <c r="AA197" s="1">
        <v>5800</v>
      </c>
      <c r="AB197" s="1">
        <v>6300</v>
      </c>
      <c r="AC197" s="1">
        <v>7550</v>
      </c>
      <c r="AD197" s="1"/>
      <c r="AE197" s="1"/>
      <c r="AF197" t="s">
        <v>3231</v>
      </c>
    </row>
    <row r="198" spans="1:32" x14ac:dyDescent="0.2">
      <c r="A198" t="s">
        <v>2177</v>
      </c>
      <c r="B198" t="str">
        <f t="shared" si="3"/>
        <v>Sam E and Burnice C Wittelfoundation</v>
      </c>
      <c r="C198" s="1">
        <v>31000</v>
      </c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>
        <v>1000</v>
      </c>
      <c r="T198" s="1">
        <v>1000</v>
      </c>
      <c r="U198" s="1">
        <v>1000</v>
      </c>
      <c r="V198" s="1">
        <v>1000</v>
      </c>
      <c r="W198" s="1">
        <v>1000</v>
      </c>
      <c r="X198" s="1">
        <v>2000</v>
      </c>
      <c r="Y198" s="1">
        <v>2000</v>
      </c>
      <c r="Z198" s="1">
        <v>2000</v>
      </c>
      <c r="AA198" s="1">
        <v>5000</v>
      </c>
      <c r="AB198" s="1">
        <v>5000</v>
      </c>
      <c r="AC198" s="1">
        <v>5000</v>
      </c>
      <c r="AD198" s="1">
        <v>5000</v>
      </c>
      <c r="AE198" s="1"/>
      <c r="AF198" t="s">
        <v>3231</v>
      </c>
    </row>
    <row r="199" spans="1:32" x14ac:dyDescent="0.2">
      <c r="A199" t="s">
        <v>845</v>
      </c>
      <c r="B199" t="str">
        <f t="shared" si="3"/>
        <v>Charitable Management Foundation Inc</v>
      </c>
      <c r="C199" s="1">
        <v>31000</v>
      </c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>
        <v>5000</v>
      </c>
      <c r="X199" s="1">
        <v>5000</v>
      </c>
      <c r="Y199" s="1">
        <v>5000</v>
      </c>
      <c r="Z199" s="1">
        <v>5000</v>
      </c>
      <c r="AA199" s="1">
        <v>6000</v>
      </c>
      <c r="AB199" s="1">
        <v>5000</v>
      </c>
      <c r="AC199" s="1"/>
      <c r="AD199" s="1"/>
      <c r="AE199" s="1"/>
      <c r="AF199" t="s">
        <v>3231</v>
      </c>
    </row>
    <row r="200" spans="1:32" x14ac:dyDescent="0.2">
      <c r="A200" t="s">
        <v>2808</v>
      </c>
      <c r="B200" t="str">
        <f t="shared" si="3"/>
        <v>Butterfield Foundation Inc</v>
      </c>
      <c r="C200" s="1">
        <v>31000</v>
      </c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>
        <v>10000</v>
      </c>
      <c r="S200" s="1">
        <v>5000</v>
      </c>
      <c r="T200" s="1">
        <v>5000</v>
      </c>
      <c r="U200" s="1">
        <v>5000</v>
      </c>
      <c r="V200" s="1">
        <v>3000</v>
      </c>
      <c r="W200" s="1">
        <v>3000</v>
      </c>
      <c r="X200" s="1"/>
      <c r="Y200" s="1"/>
      <c r="Z200" s="1"/>
      <c r="AA200" s="1"/>
      <c r="AB200" s="1"/>
      <c r="AC200" s="1"/>
      <c r="AD200" s="1"/>
      <c r="AE200" s="1"/>
      <c r="AF200" t="s">
        <v>3231</v>
      </c>
    </row>
    <row r="201" spans="1:32" x14ac:dyDescent="0.2">
      <c r="A201" t="s">
        <v>2479</v>
      </c>
      <c r="B201" t="str">
        <f t="shared" si="3"/>
        <v>United Way Worldwide</v>
      </c>
      <c r="C201" s="1">
        <v>30999</v>
      </c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>
        <v>10500</v>
      </c>
      <c r="X201" s="1"/>
      <c r="Y201" s="1">
        <v>9007</v>
      </c>
      <c r="Z201" s="1">
        <v>11492</v>
      </c>
      <c r="AA201" s="1"/>
      <c r="AB201" s="1"/>
      <c r="AC201" s="1"/>
      <c r="AD201" s="1"/>
      <c r="AE201" s="1"/>
      <c r="AF201" t="s">
        <v>3231</v>
      </c>
    </row>
    <row r="202" spans="1:32" x14ac:dyDescent="0.2">
      <c r="A202" t="s">
        <v>2016</v>
      </c>
      <c r="B202" t="str">
        <f t="shared" si="3"/>
        <v>Richards Family Foundation Inc</v>
      </c>
      <c r="C202" s="1">
        <v>30000</v>
      </c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>
        <v>20000</v>
      </c>
      <c r="U202" s="1"/>
      <c r="V202" s="1">
        <v>10000</v>
      </c>
      <c r="W202" s="1"/>
      <c r="X202" s="1"/>
      <c r="Y202" s="1"/>
      <c r="Z202" s="1"/>
      <c r="AA202" s="1"/>
      <c r="AB202" s="1"/>
      <c r="AC202" s="1"/>
      <c r="AD202" s="1"/>
      <c r="AE202" s="1"/>
      <c r="AF202" t="s">
        <v>3231</v>
      </c>
    </row>
    <row r="203" spans="1:32" x14ac:dyDescent="0.2">
      <c r="A203" t="s">
        <v>3066</v>
      </c>
      <c r="B203" t="str">
        <f t="shared" si="3"/>
        <v>Rhs Foundation</v>
      </c>
      <c r="C203" s="1">
        <v>30000</v>
      </c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>
        <v>10000</v>
      </c>
      <c r="AC203" s="1">
        <v>10000</v>
      </c>
      <c r="AD203" s="1">
        <v>10000</v>
      </c>
      <c r="AE203" s="1"/>
      <c r="AF203" t="s">
        <v>3231</v>
      </c>
    </row>
    <row r="204" spans="1:32" x14ac:dyDescent="0.2">
      <c r="A204" t="s">
        <v>2388</v>
      </c>
      <c r="B204" t="str">
        <f t="shared" si="3"/>
        <v>The Mpb Charitable Foundation</v>
      </c>
      <c r="C204" s="1">
        <v>30000</v>
      </c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>
        <v>5000</v>
      </c>
      <c r="AB204" s="1"/>
      <c r="AC204" s="1">
        <v>25000</v>
      </c>
      <c r="AD204" s="1"/>
      <c r="AE204" s="1"/>
      <c r="AF204" t="s">
        <v>3231</v>
      </c>
    </row>
    <row r="205" spans="1:32" x14ac:dyDescent="0.2">
      <c r="A205" t="s">
        <v>599</v>
      </c>
      <c r="B205" t="str">
        <f t="shared" si="3"/>
        <v>Anabaptist Foundation</v>
      </c>
      <c r="C205" s="1">
        <v>29815</v>
      </c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>
        <v>7625</v>
      </c>
      <c r="AC205" s="1"/>
      <c r="AD205" s="1">
        <v>13240</v>
      </c>
      <c r="AE205" s="1">
        <v>8950</v>
      </c>
      <c r="AF205" t="s">
        <v>3231</v>
      </c>
    </row>
    <row r="206" spans="1:32" x14ac:dyDescent="0.2">
      <c r="A206" t="s">
        <v>1298</v>
      </c>
      <c r="B206" t="str">
        <f t="shared" si="3"/>
        <v>Greater Cincinnati Foundation</v>
      </c>
      <c r="C206" s="1">
        <v>29726</v>
      </c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>
        <v>5500</v>
      </c>
      <c r="U206" s="1">
        <v>5250</v>
      </c>
      <c r="V206" s="1"/>
      <c r="W206" s="1"/>
      <c r="X206" s="1"/>
      <c r="Y206" s="1"/>
      <c r="Z206" s="1"/>
      <c r="AA206" s="1">
        <v>18976</v>
      </c>
      <c r="AB206" s="1"/>
      <c r="AC206" s="1"/>
      <c r="AD206" s="1"/>
      <c r="AE206" s="1"/>
      <c r="AF206" t="s">
        <v>3231</v>
      </c>
    </row>
    <row r="207" spans="1:32" x14ac:dyDescent="0.2">
      <c r="A207" t="s">
        <v>1904</v>
      </c>
      <c r="B207" t="str">
        <f t="shared" si="3"/>
        <v>Nelson Family Charitable Foundation</v>
      </c>
      <c r="C207" s="1">
        <v>29000</v>
      </c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>
        <v>4000</v>
      </c>
      <c r="T207" s="1">
        <v>5000</v>
      </c>
      <c r="U207" s="1">
        <v>5000</v>
      </c>
      <c r="V207" s="1">
        <v>5000</v>
      </c>
      <c r="W207" s="1">
        <v>5000</v>
      </c>
      <c r="X207" s="1">
        <v>5000</v>
      </c>
      <c r="Y207" s="1"/>
      <c r="Z207" s="1"/>
      <c r="AA207" s="1"/>
      <c r="AB207" s="1"/>
      <c r="AC207" s="1"/>
      <c r="AD207" s="1"/>
      <c r="AE207" s="1"/>
      <c r="AF207" t="s">
        <v>3231</v>
      </c>
    </row>
    <row r="208" spans="1:32" x14ac:dyDescent="0.2">
      <c r="A208" t="s">
        <v>1913</v>
      </c>
      <c r="B208" t="str">
        <f t="shared" si="3"/>
        <v>Oscar G &amp; Elsa S Mayer Family Foundation</v>
      </c>
      <c r="C208" s="1">
        <v>29000</v>
      </c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>
        <v>5000</v>
      </c>
      <c r="W208" s="1">
        <v>10000</v>
      </c>
      <c r="X208" s="1">
        <v>14000</v>
      </c>
      <c r="Y208" s="1"/>
      <c r="Z208" s="1"/>
      <c r="AA208" s="1"/>
      <c r="AB208" s="1"/>
      <c r="AC208" s="1"/>
      <c r="AD208" s="1"/>
      <c r="AE208" s="1"/>
      <c r="AF208" t="s">
        <v>3231</v>
      </c>
    </row>
    <row r="209" spans="1:32" x14ac:dyDescent="0.2">
      <c r="A209" t="s">
        <v>1485</v>
      </c>
      <c r="B209" t="str">
        <f t="shared" si="3"/>
        <v>Jay And Phyllis Conrad Family Foundation Inc</v>
      </c>
      <c r="C209" s="1">
        <v>28000</v>
      </c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>
        <v>1000</v>
      </c>
      <c r="S209" s="1">
        <v>1000</v>
      </c>
      <c r="T209" s="1">
        <v>2000</v>
      </c>
      <c r="U209" s="1">
        <v>2000</v>
      </c>
      <c r="V209" s="1">
        <v>2000</v>
      </c>
      <c r="W209" s="1">
        <v>2000</v>
      </c>
      <c r="X209" s="1">
        <v>2000</v>
      </c>
      <c r="Y209" s="1"/>
      <c r="Z209" s="1">
        <v>2000</v>
      </c>
      <c r="AA209" s="1">
        <v>5000</v>
      </c>
      <c r="AB209" s="1">
        <v>3000</v>
      </c>
      <c r="AC209" s="1">
        <v>3000</v>
      </c>
      <c r="AD209" s="1">
        <v>3000</v>
      </c>
      <c r="AE209" s="1"/>
      <c r="AF209" t="s">
        <v>3231</v>
      </c>
    </row>
    <row r="210" spans="1:32" x14ac:dyDescent="0.2">
      <c r="A210" t="s">
        <v>2893</v>
      </c>
      <c r="B210" t="str">
        <f t="shared" si="3"/>
        <v>John E &amp; Sue M Jackson Charitable Trust</v>
      </c>
      <c r="C210" s="1">
        <v>27017</v>
      </c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>
        <v>6000</v>
      </c>
      <c r="R210" s="1">
        <v>3357</v>
      </c>
      <c r="S210" s="1">
        <v>3936</v>
      </c>
      <c r="T210" s="1">
        <v>3817</v>
      </c>
      <c r="U210" s="1">
        <v>4208</v>
      </c>
      <c r="V210" s="1">
        <v>4000</v>
      </c>
      <c r="W210" s="1"/>
      <c r="X210" s="1">
        <v>1699</v>
      </c>
      <c r="Y210" s="1"/>
      <c r="Z210" s="1"/>
      <c r="AA210" s="1"/>
      <c r="AB210" s="1"/>
      <c r="AC210" s="1"/>
      <c r="AD210" s="1"/>
      <c r="AE210" s="1"/>
      <c r="AF210" t="s">
        <v>3231</v>
      </c>
    </row>
    <row r="211" spans="1:32" x14ac:dyDescent="0.2">
      <c r="A211" t="s">
        <v>2464</v>
      </c>
      <c r="B211" t="str">
        <f t="shared" si="3"/>
        <v>The Share Foundation</v>
      </c>
      <c r="C211" s="1">
        <v>27000</v>
      </c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>
        <v>22000</v>
      </c>
      <c r="AD211" s="1">
        <v>5000</v>
      </c>
      <c r="AE211" s="1"/>
      <c r="AF211" t="s">
        <v>3231</v>
      </c>
    </row>
    <row r="212" spans="1:32" x14ac:dyDescent="0.2">
      <c r="A212" t="s">
        <v>1683</v>
      </c>
      <c r="B212" t="str">
        <f t="shared" si="3"/>
        <v>Laird Norton Family Foundation</v>
      </c>
      <c r="C212" s="1">
        <v>27000</v>
      </c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>
        <v>6000</v>
      </c>
      <c r="V212" s="1">
        <v>10000</v>
      </c>
      <c r="W212" s="1">
        <v>3000</v>
      </c>
      <c r="X212" s="1">
        <v>2000</v>
      </c>
      <c r="Y212" s="1"/>
      <c r="Z212" s="1">
        <v>4000</v>
      </c>
      <c r="AA212" s="1">
        <v>2000</v>
      </c>
      <c r="AB212" s="1"/>
      <c r="AC212" s="1"/>
      <c r="AD212" s="1"/>
      <c r="AE212" s="1"/>
      <c r="AF212" t="s">
        <v>3231</v>
      </c>
    </row>
    <row r="213" spans="1:32" x14ac:dyDescent="0.2">
      <c r="A213" t="s">
        <v>1496</v>
      </c>
      <c r="B213" t="str">
        <f t="shared" si="3"/>
        <v>John And Miki Ford Foundation</v>
      </c>
      <c r="C213" s="1">
        <v>26667</v>
      </c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>
        <v>10000</v>
      </c>
      <c r="AA213" s="1">
        <v>16667</v>
      </c>
      <c r="AB213" s="1"/>
      <c r="AC213" s="1"/>
      <c r="AD213" s="1"/>
      <c r="AE213" s="1"/>
      <c r="AF213" t="s">
        <v>3231</v>
      </c>
    </row>
    <row r="214" spans="1:32" x14ac:dyDescent="0.2">
      <c r="A214" t="s">
        <v>2579</v>
      </c>
      <c r="B214" t="str">
        <f t="shared" si="3"/>
        <v>Wormald Family Foundation Inc</v>
      </c>
      <c r="C214" s="1">
        <v>26000</v>
      </c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>
        <v>1000</v>
      </c>
      <c r="W214" s="1">
        <v>1000</v>
      </c>
      <c r="X214" s="1">
        <v>4500</v>
      </c>
      <c r="Y214" s="1"/>
      <c r="Z214" s="1"/>
      <c r="AA214" s="1"/>
      <c r="AB214" s="1">
        <v>2500</v>
      </c>
      <c r="AC214" s="1">
        <v>2000</v>
      </c>
      <c r="AD214" s="1">
        <v>5000</v>
      </c>
      <c r="AE214" s="1">
        <v>10000</v>
      </c>
      <c r="AF214" t="s">
        <v>3231</v>
      </c>
    </row>
    <row r="215" spans="1:32" x14ac:dyDescent="0.2">
      <c r="A215" t="s">
        <v>990</v>
      </c>
      <c r="B215" t="str">
        <f t="shared" si="3"/>
        <v>Dalton Family Foundation</v>
      </c>
      <c r="C215" s="1">
        <v>25500</v>
      </c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>
        <v>3500</v>
      </c>
      <c r="AC215" s="1">
        <v>10000</v>
      </c>
      <c r="AD215" s="1">
        <v>12000</v>
      </c>
      <c r="AE215" s="1"/>
      <c r="AF215" t="s">
        <v>3231</v>
      </c>
    </row>
    <row r="216" spans="1:32" x14ac:dyDescent="0.2">
      <c r="A216" t="s">
        <v>2563</v>
      </c>
      <c r="B216" t="str">
        <f t="shared" si="3"/>
        <v>W L Amos Sr Foundation Inc</v>
      </c>
      <c r="C216" s="1">
        <v>25000</v>
      </c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>
        <v>5000</v>
      </c>
      <c r="R216" s="1"/>
      <c r="S216" s="1"/>
      <c r="T216" s="1"/>
      <c r="U216" s="1"/>
      <c r="V216" s="1"/>
      <c r="W216" s="1"/>
      <c r="X216" s="1"/>
      <c r="Y216" s="1"/>
      <c r="Z216" s="1">
        <v>5000</v>
      </c>
      <c r="AA216" s="1">
        <v>5000</v>
      </c>
      <c r="AB216" s="1">
        <v>10000</v>
      </c>
      <c r="AC216" s="1"/>
      <c r="AD216" s="1"/>
      <c r="AE216" s="1"/>
      <c r="AF216" t="s">
        <v>3231</v>
      </c>
    </row>
    <row r="217" spans="1:32" x14ac:dyDescent="0.2">
      <c r="A217" t="s">
        <v>3058</v>
      </c>
      <c r="B217" t="str">
        <f t="shared" si="3"/>
        <v>Maurice and Arlene Reese Foundation</v>
      </c>
      <c r="C217" s="1">
        <v>25000</v>
      </c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>
        <v>10000</v>
      </c>
      <c r="R217" s="1">
        <v>10000</v>
      </c>
      <c r="S217" s="1">
        <v>5000</v>
      </c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t="s">
        <v>3231</v>
      </c>
    </row>
    <row r="218" spans="1:32" x14ac:dyDescent="0.2">
      <c r="A218" t="s">
        <v>1705</v>
      </c>
      <c r="B218" t="str">
        <f t="shared" si="3"/>
        <v>M E Webber Foundation</v>
      </c>
      <c r="C218" s="1">
        <v>25000</v>
      </c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>
        <v>25000</v>
      </c>
      <c r="AE218" s="1"/>
      <c r="AF218" t="s">
        <v>3231</v>
      </c>
    </row>
    <row r="219" spans="1:32" x14ac:dyDescent="0.2">
      <c r="A219" t="s">
        <v>2189</v>
      </c>
      <c r="B219" t="str">
        <f t="shared" si="3"/>
        <v>Southeastern Illinois Community Foundation</v>
      </c>
      <c r="C219" s="1">
        <v>25000</v>
      </c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>
        <v>25000</v>
      </c>
      <c r="AE219" s="1"/>
      <c r="AF219" t="s">
        <v>3231</v>
      </c>
    </row>
    <row r="220" spans="1:32" x14ac:dyDescent="0.2">
      <c r="A220" t="s">
        <v>598</v>
      </c>
      <c r="B220" t="str">
        <f t="shared" si="3"/>
        <v>Amini Family Foundation</v>
      </c>
      <c r="C220" s="1">
        <v>25000</v>
      </c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>
        <v>25000</v>
      </c>
      <c r="AE220" s="1"/>
      <c r="AF220" t="s">
        <v>3231</v>
      </c>
    </row>
    <row r="221" spans="1:32" x14ac:dyDescent="0.2">
      <c r="A221" t="s">
        <v>1578</v>
      </c>
      <c r="B221" t="str">
        <f t="shared" si="3"/>
        <v>Johnson Weaver Foundation</v>
      </c>
      <c r="C221" s="1">
        <v>25000</v>
      </c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>
        <v>3000</v>
      </c>
      <c r="Z221" s="1">
        <v>6000</v>
      </c>
      <c r="AA221" s="1">
        <v>3000</v>
      </c>
      <c r="AB221" s="1">
        <v>3000</v>
      </c>
      <c r="AC221" s="1">
        <v>5000</v>
      </c>
      <c r="AD221" s="1">
        <v>5000</v>
      </c>
      <c r="AE221" s="1"/>
      <c r="AF221" t="s">
        <v>3231</v>
      </c>
    </row>
    <row r="222" spans="1:32" x14ac:dyDescent="0.2">
      <c r="A222" t="s">
        <v>730</v>
      </c>
      <c r="B222" t="str">
        <f t="shared" si="3"/>
        <v>Bech Family Foundation</v>
      </c>
      <c r="C222" s="1">
        <v>25000</v>
      </c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>
        <v>25000</v>
      </c>
      <c r="AE222" s="1"/>
      <c r="AF222" t="s">
        <v>3231</v>
      </c>
    </row>
    <row r="223" spans="1:32" x14ac:dyDescent="0.2">
      <c r="A223" t="s">
        <v>1061</v>
      </c>
      <c r="B223" t="str">
        <f t="shared" si="3"/>
        <v>David and Lezlie Hudiburg Family Foundation</v>
      </c>
      <c r="C223" s="1">
        <v>25000</v>
      </c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>
        <v>25000</v>
      </c>
      <c r="Z223" s="1"/>
      <c r="AA223" s="1"/>
      <c r="AB223" s="1"/>
      <c r="AC223" s="1"/>
      <c r="AD223" s="1"/>
      <c r="AE223" s="1"/>
      <c r="AF223" t="s">
        <v>3231</v>
      </c>
    </row>
    <row r="224" spans="1:32" x14ac:dyDescent="0.2">
      <c r="A224" t="s">
        <v>606</v>
      </c>
      <c r="B224" t="str">
        <f t="shared" si="3"/>
        <v>Anthony R Abraham Foundation Inc</v>
      </c>
      <c r="C224" s="1">
        <v>25000</v>
      </c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>
        <v>25000</v>
      </c>
      <c r="AB224" s="1"/>
      <c r="AC224" s="1"/>
      <c r="AD224" s="1"/>
      <c r="AE224" s="1"/>
      <c r="AF224" t="s">
        <v>3231</v>
      </c>
    </row>
    <row r="225" spans="1:32" x14ac:dyDescent="0.2">
      <c r="A225" t="s">
        <v>1151</v>
      </c>
      <c r="B225" t="str">
        <f t="shared" si="3"/>
        <v>Emmerich Foundation</v>
      </c>
      <c r="C225" s="1">
        <v>25000</v>
      </c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>
        <v>10000</v>
      </c>
      <c r="Y225" s="1"/>
      <c r="Z225" s="1"/>
      <c r="AA225" s="1">
        <v>15000</v>
      </c>
      <c r="AB225" s="1"/>
      <c r="AC225" s="1"/>
      <c r="AD225" s="1"/>
      <c r="AE225" s="1"/>
      <c r="AF225" t="s">
        <v>3231</v>
      </c>
    </row>
    <row r="226" spans="1:32" x14ac:dyDescent="0.2">
      <c r="A226" t="s">
        <v>682</v>
      </c>
      <c r="B226" t="str">
        <f t="shared" si="3"/>
        <v>Arthur G Jaros Sr and Dawn L Jaros Charitable Trust</v>
      </c>
      <c r="C226" s="1">
        <v>24700</v>
      </c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>
        <v>5000</v>
      </c>
      <c r="U226" s="1">
        <v>1000</v>
      </c>
      <c r="V226" s="1"/>
      <c r="W226" s="1"/>
      <c r="X226" s="1">
        <v>2180</v>
      </c>
      <c r="Y226" s="1">
        <v>5360</v>
      </c>
      <c r="Z226" s="1">
        <v>720</v>
      </c>
      <c r="AA226" s="1">
        <v>1360</v>
      </c>
      <c r="AB226" s="1">
        <v>480</v>
      </c>
      <c r="AC226" s="1">
        <v>4300</v>
      </c>
      <c r="AD226" s="1">
        <v>4300</v>
      </c>
      <c r="AE226" s="1"/>
      <c r="AF226" t="s">
        <v>3231</v>
      </c>
    </row>
    <row r="227" spans="1:32" x14ac:dyDescent="0.2">
      <c r="A227" t="s">
        <v>2098</v>
      </c>
      <c r="B227" t="str">
        <f t="shared" si="3"/>
        <v>Schmitt Family Charitable Foundation</v>
      </c>
      <c r="C227" s="1">
        <v>24000</v>
      </c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>
        <v>9000</v>
      </c>
      <c r="AD227" s="1">
        <v>15000</v>
      </c>
      <c r="AE227" s="1"/>
      <c r="AF227" t="s">
        <v>3231</v>
      </c>
    </row>
    <row r="228" spans="1:32" x14ac:dyDescent="0.2">
      <c r="A228" t="s">
        <v>2467</v>
      </c>
      <c r="B228" t="str">
        <f t="shared" si="3"/>
        <v>The Warren J &amp; Mary Lou Hayford Family Foundation</v>
      </c>
      <c r="C228" s="1">
        <v>24000</v>
      </c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>
        <v>5000</v>
      </c>
      <c r="AB228" s="1">
        <v>5000</v>
      </c>
      <c r="AC228" s="1">
        <v>7000</v>
      </c>
      <c r="AD228" s="1"/>
      <c r="AE228" s="1">
        <v>7000</v>
      </c>
      <c r="AF228" t="s">
        <v>3231</v>
      </c>
    </row>
    <row r="229" spans="1:32" x14ac:dyDescent="0.2">
      <c r="A229" t="s">
        <v>591</v>
      </c>
      <c r="B229" t="str">
        <f t="shared" si="3"/>
        <v>American Gift Fund</v>
      </c>
      <c r="C229" s="1">
        <v>24000</v>
      </c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>
        <v>5000</v>
      </c>
      <c r="AB229" s="1">
        <v>10000</v>
      </c>
      <c r="AC229" s="1"/>
      <c r="AD229" s="1">
        <v>9000</v>
      </c>
      <c r="AE229" s="1"/>
      <c r="AF229" t="s">
        <v>3231</v>
      </c>
    </row>
    <row r="230" spans="1:32" x14ac:dyDescent="0.2">
      <c r="A230" t="s">
        <v>1495</v>
      </c>
      <c r="B230" t="str">
        <f t="shared" si="3"/>
        <v>John 316 Foundation</v>
      </c>
      <c r="C230" s="1">
        <v>23750</v>
      </c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>
        <v>3000</v>
      </c>
      <c r="W230" s="1">
        <v>3000</v>
      </c>
      <c r="X230" s="1">
        <v>2250</v>
      </c>
      <c r="Y230" s="1">
        <v>3750</v>
      </c>
      <c r="Z230" s="1">
        <v>3750</v>
      </c>
      <c r="AA230" s="1">
        <v>4000</v>
      </c>
      <c r="AB230" s="1">
        <v>4000</v>
      </c>
      <c r="AC230" s="1"/>
      <c r="AD230" s="1"/>
      <c r="AE230" s="1"/>
      <c r="AF230" t="s">
        <v>3231</v>
      </c>
    </row>
    <row r="231" spans="1:32" x14ac:dyDescent="0.2">
      <c r="A231" t="s">
        <v>2394</v>
      </c>
      <c r="B231" t="str">
        <f t="shared" si="3"/>
        <v>The Elden E and Judith A Von Lehe Foundation</v>
      </c>
      <c r="C231" s="1">
        <v>23500</v>
      </c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>
        <v>500</v>
      </c>
      <c r="V231" s="1">
        <v>500</v>
      </c>
      <c r="W231" s="1">
        <v>500</v>
      </c>
      <c r="X231" s="1">
        <v>1000</v>
      </c>
      <c r="Y231" s="1">
        <v>3000</v>
      </c>
      <c r="Z231" s="1">
        <v>3000</v>
      </c>
      <c r="AA231" s="1">
        <v>2000</v>
      </c>
      <c r="AB231" s="1">
        <v>3000</v>
      </c>
      <c r="AC231" s="1">
        <v>5000</v>
      </c>
      <c r="AD231" s="1">
        <v>5000</v>
      </c>
      <c r="AE231" s="1"/>
      <c r="AF231" t="s">
        <v>3231</v>
      </c>
    </row>
    <row r="232" spans="1:32" x14ac:dyDescent="0.2">
      <c r="A232" t="s">
        <v>1912</v>
      </c>
      <c r="B232" t="str">
        <f t="shared" si="3"/>
        <v>Omaha Community Foundation Donor Directed Depository</v>
      </c>
      <c r="C232" s="1">
        <v>23146</v>
      </c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>
        <v>7700</v>
      </c>
      <c r="AB232" s="1">
        <v>9196</v>
      </c>
      <c r="AC232" s="1"/>
      <c r="AD232" s="1">
        <v>6250</v>
      </c>
      <c r="AE232" s="1"/>
      <c r="AF232" t="s">
        <v>3231</v>
      </c>
    </row>
    <row r="233" spans="1:32" x14ac:dyDescent="0.2">
      <c r="A233" t="s">
        <v>2576</v>
      </c>
      <c r="B233" t="str">
        <f t="shared" si="3"/>
        <v>Williamson Family Foundation</v>
      </c>
      <c r="C233" s="1">
        <v>23000</v>
      </c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>
        <v>5000</v>
      </c>
      <c r="V233" s="1">
        <v>6000</v>
      </c>
      <c r="W233" s="1">
        <v>6000</v>
      </c>
      <c r="X233" s="1">
        <v>6000</v>
      </c>
      <c r="Y233" s="1"/>
      <c r="Z233" s="1"/>
      <c r="AA233" s="1"/>
      <c r="AB233" s="1"/>
      <c r="AC233" s="1"/>
      <c r="AD233" s="1"/>
      <c r="AE233" s="1"/>
      <c r="AF233" t="s">
        <v>3231</v>
      </c>
    </row>
    <row r="234" spans="1:32" x14ac:dyDescent="0.2">
      <c r="A234" t="s">
        <v>1302</v>
      </c>
      <c r="B234" t="str">
        <f t="shared" si="3"/>
        <v>Guidestream Charitable Gift Fund</v>
      </c>
      <c r="C234" s="1">
        <v>23000</v>
      </c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>
        <v>23000</v>
      </c>
      <c r="AC234" s="1"/>
      <c r="AD234" s="1"/>
      <c r="AE234" s="1"/>
      <c r="AF234" t="s">
        <v>3231</v>
      </c>
    </row>
    <row r="235" spans="1:32" x14ac:dyDescent="0.2">
      <c r="A235" t="s">
        <v>2382</v>
      </c>
      <c r="B235" t="str">
        <f t="shared" si="3"/>
        <v>The Jim Hicks Family Foundation</v>
      </c>
      <c r="C235" s="1">
        <v>22000</v>
      </c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>
        <v>1000</v>
      </c>
      <c r="W235" s="1">
        <v>7000</v>
      </c>
      <c r="X235" s="1">
        <v>4000</v>
      </c>
      <c r="Y235" s="1">
        <v>10000</v>
      </c>
      <c r="Z235" s="1"/>
      <c r="AA235" s="1"/>
      <c r="AB235" s="1"/>
      <c r="AC235" s="1"/>
      <c r="AD235" s="1"/>
      <c r="AE235" s="1"/>
      <c r="AF235" t="s">
        <v>3231</v>
      </c>
    </row>
    <row r="236" spans="1:32" x14ac:dyDescent="0.2">
      <c r="A236" t="s">
        <v>979</v>
      </c>
      <c r="B236" t="str">
        <f t="shared" si="3"/>
        <v>Community Foundation of Greater Fort Wayne Inc</v>
      </c>
      <c r="C236" s="1">
        <v>22000</v>
      </c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>
        <v>10000</v>
      </c>
      <c r="AC236" s="1">
        <v>12000</v>
      </c>
      <c r="AD236" s="1"/>
      <c r="AE236" s="1"/>
      <c r="AF236" t="s">
        <v>3231</v>
      </c>
    </row>
    <row r="237" spans="1:32" x14ac:dyDescent="0.2">
      <c r="A237" t="s">
        <v>2369</v>
      </c>
      <c r="B237" t="str">
        <f t="shared" si="3"/>
        <v>Swenson Family Foundation</v>
      </c>
      <c r="C237" s="1">
        <v>21500</v>
      </c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>
        <v>2000</v>
      </c>
      <c r="AA237" s="1">
        <v>4000</v>
      </c>
      <c r="AB237" s="1">
        <v>8000</v>
      </c>
      <c r="AC237" s="1">
        <v>5000</v>
      </c>
      <c r="AD237" s="1">
        <v>2500</v>
      </c>
      <c r="AE237" s="1"/>
      <c r="AF237" t="s">
        <v>3231</v>
      </c>
    </row>
    <row r="238" spans="1:32" x14ac:dyDescent="0.2">
      <c r="A238" t="s">
        <v>3070</v>
      </c>
      <c r="B238" t="str">
        <f t="shared" si="3"/>
        <v>Span Foundation</v>
      </c>
      <c r="C238" s="1">
        <v>20500</v>
      </c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>
        <v>1000</v>
      </c>
      <c r="S238" s="1">
        <v>12000</v>
      </c>
      <c r="T238" s="1">
        <v>1000</v>
      </c>
      <c r="U238" s="1">
        <v>500</v>
      </c>
      <c r="V238" s="1">
        <v>1500</v>
      </c>
      <c r="W238" s="1"/>
      <c r="X238" s="1"/>
      <c r="Y238" s="1">
        <v>1000</v>
      </c>
      <c r="Z238" s="1">
        <v>1000</v>
      </c>
      <c r="AA238" s="1">
        <v>1000</v>
      </c>
      <c r="AB238" s="1"/>
      <c r="AC238" s="1">
        <v>500</v>
      </c>
      <c r="AD238" s="1">
        <v>1000</v>
      </c>
      <c r="AE238" s="1"/>
      <c r="AF238" t="s">
        <v>3231</v>
      </c>
    </row>
    <row r="239" spans="1:32" x14ac:dyDescent="0.2">
      <c r="A239" t="s">
        <v>1230</v>
      </c>
      <c r="B239" t="str">
        <f t="shared" si="3"/>
        <v>Gerry Corbett Foundation</v>
      </c>
      <c r="C239" s="1">
        <v>20400</v>
      </c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>
        <v>2000</v>
      </c>
      <c r="U239" s="1">
        <v>2000</v>
      </c>
      <c r="V239" s="1">
        <v>2000</v>
      </c>
      <c r="W239" s="1">
        <v>2000</v>
      </c>
      <c r="X239" s="1">
        <v>2000</v>
      </c>
      <c r="Y239" s="1">
        <v>2000</v>
      </c>
      <c r="Z239" s="1">
        <v>1800</v>
      </c>
      <c r="AA239" s="1">
        <v>1800</v>
      </c>
      <c r="AB239" s="1">
        <v>1800</v>
      </c>
      <c r="AC239" s="1">
        <v>1500</v>
      </c>
      <c r="AD239" s="1">
        <v>1500</v>
      </c>
      <c r="AE239" s="1"/>
      <c r="AF239" t="s">
        <v>3231</v>
      </c>
    </row>
    <row r="240" spans="1:32" x14ac:dyDescent="0.2">
      <c r="A240" t="s">
        <v>3068</v>
      </c>
      <c r="B240" t="str">
        <f t="shared" si="3"/>
        <v>Searing Brown Foundation</v>
      </c>
      <c r="C240" s="1">
        <v>20220</v>
      </c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>
        <v>500</v>
      </c>
      <c r="R240" s="1">
        <v>720</v>
      </c>
      <c r="S240" s="1">
        <v>1000</v>
      </c>
      <c r="T240" s="1">
        <v>1000</v>
      </c>
      <c r="U240" s="1">
        <v>1000</v>
      </c>
      <c r="V240" s="1">
        <v>1000</v>
      </c>
      <c r="W240" s="1">
        <v>1000</v>
      </c>
      <c r="X240" s="1"/>
      <c r="Y240" s="1">
        <v>2000</v>
      </c>
      <c r="Z240" s="1">
        <v>2000</v>
      </c>
      <c r="AA240" s="1">
        <v>2000</v>
      </c>
      <c r="AB240" s="1">
        <v>2000</v>
      </c>
      <c r="AC240" s="1">
        <v>3000</v>
      </c>
      <c r="AD240" s="1">
        <v>3000</v>
      </c>
      <c r="AE240" s="1"/>
      <c r="AF240" t="s">
        <v>3231</v>
      </c>
    </row>
    <row r="241" spans="1:32" x14ac:dyDescent="0.2">
      <c r="A241" t="s">
        <v>2099</v>
      </c>
      <c r="B241" t="str">
        <f t="shared" si="3"/>
        <v>Scs Smith Family Foundation</v>
      </c>
      <c r="C241" s="1">
        <v>20000</v>
      </c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>
        <v>20000</v>
      </c>
      <c r="AE241" s="1"/>
      <c r="AF241" t="s">
        <v>3231</v>
      </c>
    </row>
    <row r="242" spans="1:32" x14ac:dyDescent="0.2">
      <c r="A242" t="s">
        <v>2178</v>
      </c>
      <c r="B242" t="str">
        <f t="shared" si="3"/>
        <v>Sarkes and Mary Tarzian Charitable Foundation Inc</v>
      </c>
      <c r="C242" s="1">
        <v>20000</v>
      </c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>
        <v>20000</v>
      </c>
      <c r="AB242" s="1"/>
      <c r="AC242" s="1"/>
      <c r="AD242" s="1"/>
      <c r="AE242" s="1"/>
      <c r="AF242" t="s">
        <v>3231</v>
      </c>
    </row>
    <row r="243" spans="1:32" x14ac:dyDescent="0.2">
      <c r="A243" t="s">
        <v>977</v>
      </c>
      <c r="B243" t="str">
        <f t="shared" si="3"/>
        <v>Community Foundation of Acadiana</v>
      </c>
      <c r="C243" s="1">
        <v>20000</v>
      </c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>
        <v>20000</v>
      </c>
      <c r="AE243" s="1"/>
      <c r="AF243" t="s">
        <v>3231</v>
      </c>
    </row>
    <row r="244" spans="1:32" x14ac:dyDescent="0.2">
      <c r="A244" t="s">
        <v>633</v>
      </c>
      <c r="B244" t="str">
        <f t="shared" si="3"/>
        <v>Andrew and Gladys Van Noord Foundation</v>
      </c>
      <c r="C244" s="1">
        <v>20000</v>
      </c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>
        <v>20000</v>
      </c>
      <c r="AE244" s="1"/>
      <c r="AF244" t="s">
        <v>3231</v>
      </c>
    </row>
    <row r="245" spans="1:32" x14ac:dyDescent="0.2">
      <c r="A245" t="s">
        <v>1075</v>
      </c>
      <c r="B245" t="str">
        <f t="shared" si="3"/>
        <v>Earl W Jr and Terri Youngmeyer Family Foundation</v>
      </c>
      <c r="C245" s="1">
        <v>20000</v>
      </c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>
        <v>20000</v>
      </c>
      <c r="W245" s="1"/>
      <c r="X245" s="1"/>
      <c r="Y245" s="1"/>
      <c r="Z245" s="1"/>
      <c r="AA245" s="1"/>
      <c r="AB245" s="1"/>
      <c r="AC245" s="1"/>
      <c r="AD245" s="1"/>
      <c r="AE245" s="1"/>
      <c r="AF245" t="s">
        <v>3231</v>
      </c>
    </row>
    <row r="246" spans="1:32" x14ac:dyDescent="0.2">
      <c r="A246" t="s">
        <v>1699</v>
      </c>
      <c r="B246" t="str">
        <f t="shared" si="3"/>
        <v>Lowell Berry Foundation</v>
      </c>
      <c r="C246" s="1">
        <v>19500</v>
      </c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>
        <v>2000</v>
      </c>
      <c r="T246" s="1">
        <v>2000</v>
      </c>
      <c r="U246" s="1">
        <v>2000</v>
      </c>
      <c r="V246" s="1">
        <v>2000</v>
      </c>
      <c r="W246" s="1">
        <v>2000</v>
      </c>
      <c r="X246" s="1">
        <v>1000</v>
      </c>
      <c r="Y246" s="1">
        <v>1000</v>
      </c>
      <c r="Z246" s="1"/>
      <c r="AA246" s="1">
        <v>2000</v>
      </c>
      <c r="AB246" s="1">
        <v>1000</v>
      </c>
      <c r="AC246" s="1">
        <v>2000</v>
      </c>
      <c r="AD246" s="1">
        <v>2500</v>
      </c>
      <c r="AE246" s="1"/>
      <c r="AF246" t="s">
        <v>3231</v>
      </c>
    </row>
    <row r="247" spans="1:32" x14ac:dyDescent="0.2">
      <c r="A247" t="s">
        <v>1494</v>
      </c>
      <c r="B247" t="str">
        <f t="shared" si="3"/>
        <v>John &amp; Linda Anderson Charitable Foundation</v>
      </c>
      <c r="C247" s="1">
        <v>19000</v>
      </c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>
        <v>2000</v>
      </c>
      <c r="AC247" s="1">
        <v>4000</v>
      </c>
      <c r="AD247" s="1">
        <v>13000</v>
      </c>
      <c r="AE247" s="1"/>
      <c r="AF247" t="s">
        <v>3231</v>
      </c>
    </row>
    <row r="248" spans="1:32" x14ac:dyDescent="0.2">
      <c r="A248" t="s">
        <v>3216</v>
      </c>
      <c r="B248" t="str">
        <f t="shared" si="3"/>
        <v>Warren P and Joanne C Powers Charitable Foundation Inc</v>
      </c>
      <c r="C248" s="1">
        <v>18000</v>
      </c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>
        <v>2000</v>
      </c>
      <c r="Z248" s="1">
        <v>2000</v>
      </c>
      <c r="AA248" s="1">
        <v>2000</v>
      </c>
      <c r="AB248" s="1">
        <v>4000</v>
      </c>
      <c r="AC248" s="1">
        <v>4000</v>
      </c>
      <c r="AD248" s="1">
        <v>4000</v>
      </c>
      <c r="AE248" s="1"/>
      <c r="AF248" t="s">
        <v>3231</v>
      </c>
    </row>
    <row r="249" spans="1:32" x14ac:dyDescent="0.2">
      <c r="A249" t="s">
        <v>570</v>
      </c>
      <c r="B249" t="str">
        <f t="shared" si="3"/>
        <v>A Verner Nelson and H Elizabeth Nelson Charitable Foundation</v>
      </c>
      <c r="C249" s="1">
        <v>18000</v>
      </c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>
        <v>6000</v>
      </c>
      <c r="AA249" s="1"/>
      <c r="AB249" s="1"/>
      <c r="AC249" s="1">
        <v>6000</v>
      </c>
      <c r="AD249" s="1">
        <v>6000</v>
      </c>
      <c r="AE249" s="1"/>
      <c r="AF249" t="s">
        <v>3231</v>
      </c>
    </row>
    <row r="250" spans="1:32" x14ac:dyDescent="0.2">
      <c r="A250" t="s">
        <v>1478</v>
      </c>
      <c r="B250" t="str">
        <f t="shared" si="3"/>
        <v>Jacks Family Foundation</v>
      </c>
      <c r="C250" s="1">
        <v>17700</v>
      </c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>
        <v>3800</v>
      </c>
      <c r="AA250" s="1">
        <v>3300</v>
      </c>
      <c r="AB250" s="1">
        <v>4000</v>
      </c>
      <c r="AC250" s="1">
        <v>3800</v>
      </c>
      <c r="AD250" s="1">
        <v>2800</v>
      </c>
      <c r="AE250" s="1"/>
      <c r="AF250" t="s">
        <v>3231</v>
      </c>
    </row>
    <row r="251" spans="1:32" x14ac:dyDescent="0.2">
      <c r="A251" t="s">
        <v>1476</v>
      </c>
      <c r="B251" t="str">
        <f t="shared" si="3"/>
        <v>II Corinthians Foundation</v>
      </c>
      <c r="C251" s="1">
        <v>17500</v>
      </c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>
        <v>2500</v>
      </c>
      <c r="AB251" s="1">
        <v>5000</v>
      </c>
      <c r="AC251" s="1">
        <v>5000</v>
      </c>
      <c r="AD251" s="1">
        <v>5000</v>
      </c>
      <c r="AE251" s="1"/>
      <c r="AF251" t="s">
        <v>3231</v>
      </c>
    </row>
    <row r="252" spans="1:32" x14ac:dyDescent="0.2">
      <c r="A252" t="s">
        <v>1698</v>
      </c>
      <c r="B252" t="str">
        <f t="shared" si="3"/>
        <v>Lothlorien Foundation</v>
      </c>
      <c r="C252" s="1">
        <v>17000</v>
      </c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>
        <v>2000</v>
      </c>
      <c r="AB252" s="1">
        <v>5000</v>
      </c>
      <c r="AC252" s="1"/>
      <c r="AD252" s="1">
        <v>10000</v>
      </c>
      <c r="AE252" s="1"/>
      <c r="AF252" t="s">
        <v>3231</v>
      </c>
    </row>
    <row r="253" spans="1:32" x14ac:dyDescent="0.2">
      <c r="A253" t="s">
        <v>1305</v>
      </c>
      <c r="B253" t="str">
        <f t="shared" si="3"/>
        <v>Hannah Foundation</v>
      </c>
      <c r="C253" s="1">
        <v>17000</v>
      </c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>
        <v>1000</v>
      </c>
      <c r="S253" s="1">
        <v>2000</v>
      </c>
      <c r="T253" s="1">
        <v>1000</v>
      </c>
      <c r="U253" s="1">
        <v>1000</v>
      </c>
      <c r="V253" s="1">
        <v>1000</v>
      </c>
      <c r="W253" s="1">
        <v>1000</v>
      </c>
      <c r="X253" s="1">
        <v>1000</v>
      </c>
      <c r="Y253" s="1"/>
      <c r="Z253" s="1">
        <v>1000</v>
      </c>
      <c r="AA253" s="1">
        <v>1000</v>
      </c>
      <c r="AB253" s="1">
        <v>1000</v>
      </c>
      <c r="AC253" s="1">
        <v>2000</v>
      </c>
      <c r="AD253" s="1">
        <v>4000</v>
      </c>
      <c r="AE253" s="1"/>
      <c r="AF253" t="s">
        <v>3231</v>
      </c>
    </row>
    <row r="254" spans="1:32" x14ac:dyDescent="0.2">
      <c r="A254" t="s">
        <v>1395</v>
      </c>
      <c r="B254" t="str">
        <f t="shared" si="3"/>
        <v>Hughes Philanthropic Society</v>
      </c>
      <c r="C254" s="1">
        <v>16700</v>
      </c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>
        <v>1000</v>
      </c>
      <c r="R254" s="1"/>
      <c r="S254" s="1"/>
      <c r="T254" s="1"/>
      <c r="U254" s="1">
        <v>1500</v>
      </c>
      <c r="V254" s="1">
        <v>2500</v>
      </c>
      <c r="W254" s="1">
        <v>6000</v>
      </c>
      <c r="X254" s="1">
        <v>4200</v>
      </c>
      <c r="Y254" s="1"/>
      <c r="Z254" s="1">
        <v>1500</v>
      </c>
      <c r="AA254" s="1"/>
      <c r="AB254" s="1"/>
      <c r="AC254" s="1"/>
      <c r="AD254" s="1"/>
      <c r="AE254" s="1"/>
      <c r="AF254" t="s">
        <v>3231</v>
      </c>
    </row>
    <row r="255" spans="1:32" x14ac:dyDescent="0.2">
      <c r="A255" t="s">
        <v>1380</v>
      </c>
      <c r="B255" t="str">
        <f t="shared" si="3"/>
        <v>Getsch Charitable Trust</v>
      </c>
      <c r="C255" s="1">
        <v>16000</v>
      </c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>
        <v>2000</v>
      </c>
      <c r="Z255" s="1">
        <v>2000</v>
      </c>
      <c r="AA255" s="1">
        <v>4000</v>
      </c>
      <c r="AB255" s="1">
        <v>5000</v>
      </c>
      <c r="AC255" s="1">
        <v>3000</v>
      </c>
      <c r="AD255" s="1"/>
      <c r="AE255" s="1"/>
      <c r="AF255" t="s">
        <v>3231</v>
      </c>
    </row>
    <row r="256" spans="1:32" x14ac:dyDescent="0.2">
      <c r="A256" t="s">
        <v>1300</v>
      </c>
      <c r="B256" t="str">
        <f t="shared" si="3"/>
        <v>Greater Milwaukee Foundation Inc</v>
      </c>
      <c r="C256" s="1">
        <v>15900</v>
      </c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>
        <v>15900</v>
      </c>
      <c r="AE256" s="1"/>
      <c r="AF256" t="s">
        <v>3231</v>
      </c>
    </row>
    <row r="257" spans="1:32" x14ac:dyDescent="0.2">
      <c r="A257" t="s">
        <v>1390</v>
      </c>
      <c r="B257" t="str">
        <f t="shared" si="3"/>
        <v>Hills Bank Donor Advised Gift Fund</v>
      </c>
      <c r="C257" s="1">
        <v>15600</v>
      </c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>
        <v>9600</v>
      </c>
      <c r="AB257" s="1">
        <v>6000</v>
      </c>
      <c r="AC257" s="1"/>
      <c r="AD257" s="1"/>
      <c r="AE257" s="1"/>
      <c r="AF257" t="s">
        <v>3231</v>
      </c>
    </row>
    <row r="258" spans="1:32" x14ac:dyDescent="0.2">
      <c r="A258" t="s">
        <v>740</v>
      </c>
      <c r="B258" t="str">
        <f t="shared" si="3"/>
        <v>Borduin Charitable Foundation Inc</v>
      </c>
      <c r="C258" s="1">
        <v>15500</v>
      </c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>
        <v>2000</v>
      </c>
      <c r="X258" s="1"/>
      <c r="Y258" s="1">
        <v>1500</v>
      </c>
      <c r="Z258" s="1"/>
      <c r="AA258" s="1">
        <v>2500</v>
      </c>
      <c r="AB258" s="1">
        <v>4000</v>
      </c>
      <c r="AC258" s="1">
        <v>2500</v>
      </c>
      <c r="AD258" s="1">
        <v>3000</v>
      </c>
      <c r="AE258" s="1"/>
      <c r="AF258" t="s">
        <v>3231</v>
      </c>
    </row>
    <row r="259" spans="1:32" x14ac:dyDescent="0.2">
      <c r="A259" t="s">
        <v>2480</v>
      </c>
      <c r="B259" t="str">
        <f t="shared" ref="B259:B322" si="4">IF(AF259&lt;&gt;"",_xlfn.CONCAT("&lt;a href=""",AF259,"""&gt;",A259,"&lt;/a&gt;"),A259)</f>
        <v>Upward Bound Youth</v>
      </c>
      <c r="C259" s="1">
        <v>15475</v>
      </c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>
        <v>5150</v>
      </c>
      <c r="AC259" s="1"/>
      <c r="AD259" s="1">
        <v>10325</v>
      </c>
      <c r="AE259" s="1"/>
      <c r="AF259" t="s">
        <v>3231</v>
      </c>
    </row>
    <row r="260" spans="1:32" x14ac:dyDescent="0.2">
      <c r="A260" t="s">
        <v>3215</v>
      </c>
      <c r="B260" t="str">
        <f t="shared" si="4"/>
        <v>McElroy Family Fund</v>
      </c>
      <c r="C260" s="1">
        <v>15000</v>
      </c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>
        <v>15000</v>
      </c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t="s">
        <v>3231</v>
      </c>
    </row>
    <row r="261" spans="1:32" x14ac:dyDescent="0.2">
      <c r="A261" t="s">
        <v>3208</v>
      </c>
      <c r="B261" t="str">
        <f t="shared" si="4"/>
        <v>Tim Salmon Foundation</v>
      </c>
      <c r="C261" s="1">
        <v>15000</v>
      </c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>
        <v>15000</v>
      </c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t="s">
        <v>3231</v>
      </c>
    </row>
    <row r="262" spans="1:32" x14ac:dyDescent="0.2">
      <c r="A262" t="s">
        <v>2566</v>
      </c>
      <c r="B262" t="str">
        <f t="shared" si="4"/>
        <v>Washkewicz Family Foundation Inc</v>
      </c>
      <c r="C262" s="1">
        <v>15000</v>
      </c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>
        <v>15000</v>
      </c>
      <c r="AC262" s="1"/>
      <c r="AD262" s="1"/>
      <c r="AE262" s="1"/>
      <c r="AF262" t="s">
        <v>3231</v>
      </c>
    </row>
    <row r="263" spans="1:32" x14ac:dyDescent="0.2">
      <c r="A263" t="s">
        <v>1915</v>
      </c>
      <c r="B263" t="str">
        <f t="shared" si="4"/>
        <v>Paideia Foundation</v>
      </c>
      <c r="C263" s="1">
        <v>15000</v>
      </c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>
        <v>5000</v>
      </c>
      <c r="AB263" s="1"/>
      <c r="AC263" s="1">
        <v>5000</v>
      </c>
      <c r="AD263" s="1">
        <v>5000</v>
      </c>
      <c r="AE263" s="1"/>
      <c r="AF263" t="s">
        <v>3231</v>
      </c>
    </row>
    <row r="264" spans="1:32" x14ac:dyDescent="0.2">
      <c r="A264" t="s">
        <v>2384</v>
      </c>
      <c r="B264" t="str">
        <f t="shared" si="4"/>
        <v>The Lozick Family Foundation</v>
      </c>
      <c r="C264" s="1">
        <v>15000</v>
      </c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>
        <v>5000</v>
      </c>
      <c r="AC264" s="1">
        <v>5000</v>
      </c>
      <c r="AD264" s="1">
        <v>5000</v>
      </c>
      <c r="AE264" s="1"/>
      <c r="AF264" t="s">
        <v>3231</v>
      </c>
    </row>
    <row r="265" spans="1:32" x14ac:dyDescent="0.2">
      <c r="A265" t="s">
        <v>732</v>
      </c>
      <c r="B265" t="str">
        <f t="shared" si="4"/>
        <v>Bethel World Foundation</v>
      </c>
      <c r="C265" s="1">
        <v>15000</v>
      </c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>
        <v>5000</v>
      </c>
      <c r="AB265" s="1">
        <v>5000</v>
      </c>
      <c r="AC265" s="1"/>
      <c r="AD265" s="1">
        <v>5000</v>
      </c>
      <c r="AE265" s="1"/>
      <c r="AF265" t="s">
        <v>3231</v>
      </c>
    </row>
    <row r="266" spans="1:32" x14ac:dyDescent="0.2">
      <c r="A266" t="s">
        <v>1389</v>
      </c>
      <c r="B266" t="str">
        <f t="shared" si="4"/>
        <v>High Rock Foundation Inc</v>
      </c>
      <c r="C266" s="1">
        <v>15000</v>
      </c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>
        <v>8500</v>
      </c>
      <c r="AA266" s="1"/>
      <c r="AB266" s="1"/>
      <c r="AC266" s="1">
        <v>5000</v>
      </c>
      <c r="AD266" s="1">
        <v>1500</v>
      </c>
      <c r="AE266" s="1"/>
      <c r="AF266" t="s">
        <v>3231</v>
      </c>
    </row>
    <row r="267" spans="1:32" x14ac:dyDescent="0.2">
      <c r="A267" t="s">
        <v>794</v>
      </c>
      <c r="B267" t="str">
        <f t="shared" si="4"/>
        <v>Carl A Davis &amp; Lois E Davis Religious &amp; Charitable Trust</v>
      </c>
      <c r="C267" s="1">
        <v>15000</v>
      </c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>
        <v>5000</v>
      </c>
      <c r="T267" s="1">
        <v>10000</v>
      </c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t="s">
        <v>3231</v>
      </c>
    </row>
    <row r="268" spans="1:32" x14ac:dyDescent="0.2">
      <c r="A268" t="s">
        <v>1304</v>
      </c>
      <c r="B268" t="str">
        <f t="shared" si="4"/>
        <v>Hall Foundation</v>
      </c>
      <c r="C268" s="1">
        <v>15000</v>
      </c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>
        <v>5000</v>
      </c>
      <c r="AA268" s="1"/>
      <c r="AB268" s="1"/>
      <c r="AC268" s="1"/>
      <c r="AD268" s="1">
        <v>10000</v>
      </c>
      <c r="AE268" s="1"/>
      <c r="AF268" t="s">
        <v>3231</v>
      </c>
    </row>
    <row r="269" spans="1:32" x14ac:dyDescent="0.2">
      <c r="A269" t="s">
        <v>607</v>
      </c>
      <c r="B269" t="str">
        <f t="shared" si="4"/>
        <v>Arbol Christian Communications</v>
      </c>
      <c r="C269" s="1">
        <v>15000</v>
      </c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>
        <v>4000</v>
      </c>
      <c r="X269" s="1"/>
      <c r="Y269" s="1"/>
      <c r="Z269" s="1"/>
      <c r="AA269" s="1"/>
      <c r="AB269" s="1">
        <v>10000</v>
      </c>
      <c r="AC269" s="1"/>
      <c r="AD269" s="1">
        <v>1000</v>
      </c>
      <c r="AE269" s="1"/>
      <c r="AF269" t="s">
        <v>3231</v>
      </c>
    </row>
    <row r="270" spans="1:32" x14ac:dyDescent="0.2">
      <c r="A270" t="s">
        <v>1149</v>
      </c>
      <c r="B270" t="str">
        <f t="shared" si="4"/>
        <v>Emelco Foundation</v>
      </c>
      <c r="C270" s="1">
        <v>15000</v>
      </c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>
        <v>15000</v>
      </c>
      <c r="X270" s="1"/>
      <c r="Y270" s="1"/>
      <c r="Z270" s="1"/>
      <c r="AA270" s="1"/>
      <c r="AB270" s="1"/>
      <c r="AC270" s="1"/>
      <c r="AD270" s="1"/>
      <c r="AE270" s="1"/>
      <c r="AF270" t="s">
        <v>3231</v>
      </c>
    </row>
    <row r="271" spans="1:32" x14ac:dyDescent="0.2">
      <c r="A271" t="s">
        <v>981</v>
      </c>
      <c r="B271" t="str">
        <f t="shared" si="4"/>
        <v>Convoy of Hope</v>
      </c>
      <c r="C271" s="1">
        <v>15000</v>
      </c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>
        <v>15000</v>
      </c>
      <c r="Y271" s="1"/>
      <c r="Z271" s="1"/>
      <c r="AA271" s="1"/>
      <c r="AB271" s="1"/>
      <c r="AC271" s="1"/>
      <c r="AD271" s="1"/>
      <c r="AE271" s="1"/>
      <c r="AF271" t="s">
        <v>3231</v>
      </c>
    </row>
    <row r="272" spans="1:32" x14ac:dyDescent="0.2">
      <c r="A272" t="s">
        <v>1228</v>
      </c>
      <c r="B272" t="str">
        <f t="shared" si="4"/>
        <v>George And Sarah Buchanan Foundation</v>
      </c>
      <c r="C272" s="1">
        <v>15000</v>
      </c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>
        <v>15000</v>
      </c>
      <c r="AF272" t="s">
        <v>3231</v>
      </c>
    </row>
    <row r="273" spans="1:32" x14ac:dyDescent="0.2">
      <c r="A273" t="s">
        <v>1294</v>
      </c>
      <c r="B273" t="str">
        <f t="shared" si="4"/>
        <v>Give Lively Foundation Inc</v>
      </c>
      <c r="C273" s="1">
        <v>14966</v>
      </c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>
        <v>7380</v>
      </c>
      <c r="AD273" s="1">
        <v>7586</v>
      </c>
      <c r="AE273" s="1"/>
      <c r="AF273" t="s">
        <v>3231</v>
      </c>
    </row>
    <row r="274" spans="1:32" x14ac:dyDescent="0.2">
      <c r="A274" t="s">
        <v>634</v>
      </c>
      <c r="B274" t="str">
        <f t="shared" si="4"/>
        <v>Arnhold Foundation Inc</v>
      </c>
      <c r="C274" s="1">
        <v>14925</v>
      </c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>
        <v>14925</v>
      </c>
      <c r="X274" s="1"/>
      <c r="Y274" s="1"/>
      <c r="Z274" s="1"/>
      <c r="AA274" s="1"/>
      <c r="AB274" s="1"/>
      <c r="AC274" s="1"/>
      <c r="AD274" s="1"/>
      <c r="AE274" s="1"/>
      <c r="AF274" t="s">
        <v>3231</v>
      </c>
    </row>
    <row r="275" spans="1:32" x14ac:dyDescent="0.2">
      <c r="A275" t="s">
        <v>909</v>
      </c>
      <c r="B275" t="str">
        <f t="shared" si="4"/>
        <v>Catholic Community Foundation of Minnesota</v>
      </c>
      <c r="C275" s="1">
        <v>14800</v>
      </c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>
        <v>5100</v>
      </c>
      <c r="AA275" s="1"/>
      <c r="AB275" s="1"/>
      <c r="AC275" s="1">
        <v>9700</v>
      </c>
      <c r="AD275" s="1"/>
      <c r="AE275" s="1"/>
      <c r="AF275" t="s">
        <v>3231</v>
      </c>
    </row>
    <row r="276" spans="1:32" x14ac:dyDescent="0.2">
      <c r="A276" t="s">
        <v>1479</v>
      </c>
      <c r="B276" t="str">
        <f t="shared" si="4"/>
        <v>Jacobsen Lake Foundation</v>
      </c>
      <c r="C276" s="1">
        <v>13660</v>
      </c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>
        <v>1500</v>
      </c>
      <c r="U276" s="1">
        <v>2260</v>
      </c>
      <c r="V276" s="1">
        <v>1500</v>
      </c>
      <c r="W276" s="1">
        <v>1500</v>
      </c>
      <c r="X276" s="1">
        <v>1000</v>
      </c>
      <c r="Y276" s="1">
        <v>500</v>
      </c>
      <c r="Z276" s="1">
        <v>1000</v>
      </c>
      <c r="AA276" s="1">
        <v>1200</v>
      </c>
      <c r="AB276" s="1">
        <v>1000</v>
      </c>
      <c r="AC276" s="1">
        <v>1200</v>
      </c>
      <c r="AD276" s="1">
        <v>1000</v>
      </c>
      <c r="AE276" s="1"/>
      <c r="AF276" t="s">
        <v>3231</v>
      </c>
    </row>
    <row r="277" spans="1:32" x14ac:dyDescent="0.2">
      <c r="A277" t="s">
        <v>1139</v>
      </c>
      <c r="B277" t="str">
        <f t="shared" si="4"/>
        <v>Dove Givings Foundation II</v>
      </c>
      <c r="C277" s="1">
        <v>13500</v>
      </c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>
        <v>10000</v>
      </c>
      <c r="U277" s="1"/>
      <c r="V277" s="1"/>
      <c r="W277" s="1"/>
      <c r="X277" s="1">
        <v>2500</v>
      </c>
      <c r="Y277" s="1"/>
      <c r="Z277" s="1">
        <v>1000</v>
      </c>
      <c r="AA277" s="1"/>
      <c r="AB277" s="1"/>
      <c r="AC277" s="1"/>
      <c r="AD277" s="1"/>
      <c r="AE277" s="1"/>
      <c r="AF277" t="s">
        <v>3231</v>
      </c>
    </row>
    <row r="278" spans="1:32" x14ac:dyDescent="0.2">
      <c r="A278" t="s">
        <v>918</v>
      </c>
      <c r="B278" t="str">
        <f t="shared" si="4"/>
        <v>Columbus Foundation</v>
      </c>
      <c r="C278" s="1">
        <v>13400</v>
      </c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>
        <v>200</v>
      </c>
      <c r="V278" s="1">
        <v>200</v>
      </c>
      <c r="W278" s="1"/>
      <c r="X278" s="1"/>
      <c r="Y278" s="1"/>
      <c r="Z278" s="1">
        <v>5000</v>
      </c>
      <c r="AA278" s="1"/>
      <c r="AB278" s="1">
        <v>8000</v>
      </c>
      <c r="AC278" s="1"/>
      <c r="AD278" s="1"/>
      <c r="AE278" s="1"/>
      <c r="AF278" t="s">
        <v>3231</v>
      </c>
    </row>
    <row r="279" spans="1:32" x14ac:dyDescent="0.2">
      <c r="A279" t="s">
        <v>1689</v>
      </c>
      <c r="B279" t="str">
        <f t="shared" si="4"/>
        <v>Lifeway Foundation Inc</v>
      </c>
      <c r="C279" s="1">
        <v>13000</v>
      </c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>
        <v>3000</v>
      </c>
      <c r="AC279" s="1">
        <v>8000</v>
      </c>
      <c r="AD279" s="1">
        <v>2000</v>
      </c>
      <c r="AE279" s="1"/>
      <c r="AF279" t="s">
        <v>3231</v>
      </c>
    </row>
    <row r="280" spans="1:32" x14ac:dyDescent="0.2">
      <c r="A280" t="s">
        <v>1063</v>
      </c>
      <c r="B280" t="str">
        <f t="shared" si="4"/>
        <v>Dan and Jenny Coelho Family</v>
      </c>
      <c r="C280" s="1">
        <v>13000</v>
      </c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>
        <v>3000</v>
      </c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>
        <v>10000</v>
      </c>
      <c r="AE280" s="1"/>
      <c r="AF280" t="s">
        <v>3231</v>
      </c>
    </row>
    <row r="281" spans="1:32" x14ac:dyDescent="0.2">
      <c r="A281" t="s">
        <v>1917</v>
      </c>
      <c r="B281" t="str">
        <f t="shared" si="4"/>
        <v>Paypal Charitable Giving Fund</v>
      </c>
      <c r="C281" s="1">
        <v>12849</v>
      </c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>
        <v>5760</v>
      </c>
      <c r="AC281" s="1"/>
      <c r="AD281" s="1">
        <v>7089</v>
      </c>
      <c r="AE281" s="1"/>
      <c r="AF281" t="s">
        <v>3231</v>
      </c>
    </row>
    <row r="282" spans="1:32" x14ac:dyDescent="0.2">
      <c r="A282" t="s">
        <v>2578</v>
      </c>
      <c r="B282" t="str">
        <f t="shared" si="4"/>
        <v>Woodford Faith And Freedom Foundation</v>
      </c>
      <c r="C282" s="1">
        <v>12500</v>
      </c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>
        <v>12500</v>
      </c>
      <c r="Z282" s="1"/>
      <c r="AA282" s="1"/>
      <c r="AB282" s="1"/>
      <c r="AC282" s="1"/>
      <c r="AD282" s="1"/>
      <c r="AE282" s="1"/>
      <c r="AF282" t="s">
        <v>3231</v>
      </c>
    </row>
    <row r="283" spans="1:32" x14ac:dyDescent="0.2">
      <c r="A283" t="s">
        <v>577</v>
      </c>
      <c r="B283" t="str">
        <f t="shared" si="4"/>
        <v>Aloysius Foundation</v>
      </c>
      <c r="C283" s="1">
        <v>12500</v>
      </c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>
        <v>2500</v>
      </c>
      <c r="AC283" s="1">
        <v>5000</v>
      </c>
      <c r="AD283" s="1">
        <v>5000</v>
      </c>
      <c r="AE283" s="1"/>
      <c r="AF283" t="s">
        <v>3231</v>
      </c>
    </row>
    <row r="284" spans="1:32" x14ac:dyDescent="0.2">
      <c r="A284" t="s">
        <v>2976</v>
      </c>
      <c r="B284" t="str">
        <f t="shared" si="4"/>
        <v>Miller Foundation Inc</v>
      </c>
      <c r="C284" s="1">
        <v>12000</v>
      </c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>
        <v>3000</v>
      </c>
      <c r="W284" s="1">
        <v>1500</v>
      </c>
      <c r="X284" s="1">
        <v>2500</v>
      </c>
      <c r="Y284" s="1">
        <v>1250</v>
      </c>
      <c r="Z284" s="1">
        <v>1250</v>
      </c>
      <c r="AA284" s="1">
        <v>1250</v>
      </c>
      <c r="AB284" s="1">
        <v>1250</v>
      </c>
      <c r="AC284" s="1"/>
      <c r="AD284" s="1"/>
      <c r="AE284" s="1"/>
      <c r="AF284" t="s">
        <v>3231</v>
      </c>
    </row>
    <row r="285" spans="1:32" x14ac:dyDescent="0.2">
      <c r="A285" t="s">
        <v>2973</v>
      </c>
      <c r="B285" t="str">
        <f t="shared" si="4"/>
        <v>Maynard Foundation</v>
      </c>
      <c r="C285" s="1">
        <v>12000</v>
      </c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>
        <v>6000</v>
      </c>
      <c r="R285" s="1">
        <v>6000</v>
      </c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t="s">
        <v>3231</v>
      </c>
    </row>
    <row r="286" spans="1:32" x14ac:dyDescent="0.2">
      <c r="A286" t="s">
        <v>1224</v>
      </c>
      <c r="B286" t="str">
        <f t="shared" si="4"/>
        <v>Gary And Lennie Michelson Family Foundation</v>
      </c>
      <c r="C286" s="1">
        <v>12000</v>
      </c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>
        <v>1500</v>
      </c>
      <c r="R286" s="1">
        <v>500</v>
      </c>
      <c r="S286" s="1">
        <v>1000</v>
      </c>
      <c r="T286" s="1">
        <v>1000</v>
      </c>
      <c r="U286" s="1">
        <v>3500</v>
      </c>
      <c r="V286" s="1">
        <v>1500</v>
      </c>
      <c r="W286" s="1">
        <v>2000</v>
      </c>
      <c r="X286" s="1">
        <v>1000</v>
      </c>
      <c r="Y286" s="1"/>
      <c r="Z286" s="1"/>
      <c r="AA286" s="1"/>
      <c r="AB286" s="1"/>
      <c r="AC286" s="1"/>
      <c r="AD286" s="1"/>
      <c r="AE286" s="1"/>
      <c r="AF286" t="s">
        <v>3231</v>
      </c>
    </row>
    <row r="287" spans="1:32" x14ac:dyDescent="0.2">
      <c r="A287" t="s">
        <v>913</v>
      </c>
      <c r="B287" t="str">
        <f t="shared" si="4"/>
        <v>Christian Heritage Foundation</v>
      </c>
      <c r="C287" s="1">
        <v>12000</v>
      </c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>
        <v>10000</v>
      </c>
      <c r="Z287" s="1"/>
      <c r="AA287" s="1"/>
      <c r="AB287" s="1"/>
      <c r="AC287" s="1">
        <v>2000</v>
      </c>
      <c r="AD287" s="1"/>
      <c r="AE287" s="1"/>
      <c r="AF287" t="s">
        <v>3231</v>
      </c>
    </row>
    <row r="288" spans="1:32" x14ac:dyDescent="0.2">
      <c r="A288" t="s">
        <v>1480</v>
      </c>
      <c r="B288" t="str">
        <f t="shared" si="4"/>
        <v>James E And Linda L Falck Foundation Inc</v>
      </c>
      <c r="C288" s="1">
        <v>11500</v>
      </c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>
        <v>1000</v>
      </c>
      <c r="R288" s="1">
        <v>1000</v>
      </c>
      <c r="S288" s="1">
        <v>1000</v>
      </c>
      <c r="T288" s="1">
        <v>1500</v>
      </c>
      <c r="U288" s="1">
        <v>1000</v>
      </c>
      <c r="V288" s="1">
        <v>1000</v>
      </c>
      <c r="W288" s="1">
        <v>1000</v>
      </c>
      <c r="X288" s="1">
        <v>1000</v>
      </c>
      <c r="Y288" s="1"/>
      <c r="Z288" s="1">
        <v>1000</v>
      </c>
      <c r="AA288" s="1"/>
      <c r="AB288" s="1"/>
      <c r="AC288" s="1"/>
      <c r="AD288" s="1">
        <v>2000</v>
      </c>
      <c r="AE288" s="1"/>
      <c r="AF288" t="s">
        <v>3231</v>
      </c>
    </row>
    <row r="289" spans="1:32" x14ac:dyDescent="0.2">
      <c r="A289" t="s">
        <v>605</v>
      </c>
      <c r="B289" t="str">
        <f t="shared" si="4"/>
        <v>Ann Sputh Family Foundation Inc</v>
      </c>
      <c r="C289" s="1">
        <v>11500</v>
      </c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>
        <v>2000</v>
      </c>
      <c r="T289" s="1">
        <v>1000</v>
      </c>
      <c r="U289" s="1">
        <v>2000</v>
      </c>
      <c r="V289" s="1">
        <v>2000</v>
      </c>
      <c r="W289" s="1">
        <v>2000</v>
      </c>
      <c r="X289" s="1">
        <v>2500</v>
      </c>
      <c r="Y289" s="1"/>
      <c r="Z289" s="1"/>
      <c r="AA289" s="1"/>
      <c r="AB289" s="1"/>
      <c r="AC289" s="1"/>
      <c r="AD289" s="1"/>
      <c r="AE289" s="1"/>
      <c r="AF289" t="s">
        <v>3231</v>
      </c>
    </row>
    <row r="290" spans="1:32" x14ac:dyDescent="0.2">
      <c r="A290" t="s">
        <v>2389</v>
      </c>
      <c r="B290" t="str">
        <f t="shared" si="4"/>
        <v>The New Horizons Foundation Inc</v>
      </c>
      <c r="C290" s="1">
        <v>11250</v>
      </c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>
        <v>11250</v>
      </c>
      <c r="AE290" s="1"/>
      <c r="AF290" t="s">
        <v>3231</v>
      </c>
    </row>
    <row r="291" spans="1:32" x14ac:dyDescent="0.2">
      <c r="A291" t="s">
        <v>912</v>
      </c>
      <c r="B291" t="str">
        <f t="shared" si="4"/>
        <v>Christian Community Foundation of Memphis and the Mid South Inc</v>
      </c>
      <c r="C291" s="1">
        <v>11250</v>
      </c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>
        <v>11250</v>
      </c>
      <c r="AC291" s="1"/>
      <c r="AD291" s="1"/>
      <c r="AE291" s="1"/>
      <c r="AF291" t="s">
        <v>3231</v>
      </c>
    </row>
    <row r="292" spans="1:32" x14ac:dyDescent="0.2">
      <c r="A292" t="s">
        <v>1064</v>
      </c>
      <c r="B292" t="str">
        <f t="shared" si="4"/>
        <v>Davis Family Foundation</v>
      </c>
      <c r="C292" s="1">
        <v>11245</v>
      </c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>
        <v>2040</v>
      </c>
      <c r="Z292" s="1">
        <v>1650</v>
      </c>
      <c r="AA292" s="1">
        <v>1050</v>
      </c>
      <c r="AB292" s="1">
        <v>1170</v>
      </c>
      <c r="AC292" s="1">
        <v>2625</v>
      </c>
      <c r="AD292" s="1">
        <v>2710</v>
      </c>
      <c r="AE292" s="1"/>
      <c r="AF292" t="s">
        <v>3231</v>
      </c>
    </row>
    <row r="293" spans="1:32" x14ac:dyDescent="0.2">
      <c r="A293" t="s">
        <v>585</v>
      </c>
      <c r="B293" t="str">
        <f t="shared" si="4"/>
        <v>American Express Foundation</v>
      </c>
      <c r="C293" s="1">
        <v>11017</v>
      </c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>
        <v>1969</v>
      </c>
      <c r="AB293" s="1">
        <v>3201</v>
      </c>
      <c r="AC293" s="1">
        <v>4337</v>
      </c>
      <c r="AD293" s="1">
        <v>1510</v>
      </c>
      <c r="AE293" s="1"/>
      <c r="AF293" t="s">
        <v>3231</v>
      </c>
    </row>
    <row r="294" spans="1:32" x14ac:dyDescent="0.2">
      <c r="A294" t="s">
        <v>1684</v>
      </c>
      <c r="B294" t="str">
        <f t="shared" si="4"/>
        <v>Larson Financial Foundation</v>
      </c>
      <c r="C294" s="1">
        <v>11000</v>
      </c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>
        <v>11000</v>
      </c>
      <c r="AC294" s="1"/>
      <c r="AD294" s="1"/>
      <c r="AE294" s="1"/>
      <c r="AF294" t="s">
        <v>3231</v>
      </c>
    </row>
    <row r="295" spans="1:32" x14ac:dyDescent="0.2">
      <c r="A295" t="s">
        <v>1292</v>
      </c>
      <c r="B295" t="str">
        <f t="shared" si="4"/>
        <v>Freedom for Faith Foundation</v>
      </c>
      <c r="C295" s="1">
        <v>11000</v>
      </c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>
        <v>5000</v>
      </c>
      <c r="AB295" s="1">
        <v>6000</v>
      </c>
      <c r="AC295" s="1"/>
      <c r="AD295" s="1"/>
      <c r="AE295" s="1"/>
      <c r="AF295" t="s">
        <v>3231</v>
      </c>
    </row>
    <row r="296" spans="1:32" x14ac:dyDescent="0.2">
      <c r="A296" t="s">
        <v>2088</v>
      </c>
      <c r="B296" t="str">
        <f t="shared" si="4"/>
        <v>Robbinsdale Womens Center</v>
      </c>
      <c r="C296" s="1">
        <v>10597</v>
      </c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>
        <v>10597</v>
      </c>
      <c r="AC296" s="1"/>
      <c r="AD296" s="1"/>
      <c r="AE296" s="1"/>
      <c r="AF296" t="s">
        <v>3231</v>
      </c>
    </row>
    <row r="297" spans="1:32" x14ac:dyDescent="0.2">
      <c r="A297" t="s">
        <v>1582</v>
      </c>
      <c r="B297" t="str">
        <f t="shared" si="4"/>
        <v>Julio R Gallo Foundation</v>
      </c>
      <c r="C297" s="1">
        <v>10500</v>
      </c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>
        <v>1500</v>
      </c>
      <c r="AB297" s="1">
        <v>1500</v>
      </c>
      <c r="AC297" s="1">
        <v>7500</v>
      </c>
      <c r="AD297" s="1"/>
      <c r="AE297" s="1"/>
      <c r="AF297" t="s">
        <v>3231</v>
      </c>
    </row>
    <row r="298" spans="1:32" x14ac:dyDescent="0.2">
      <c r="A298" t="s">
        <v>2470</v>
      </c>
      <c r="B298" t="str">
        <f t="shared" si="4"/>
        <v>Tom &amp; Glory Sullivan Foundation Inc</v>
      </c>
      <c r="C298" s="1">
        <v>10000</v>
      </c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>
        <v>10000</v>
      </c>
      <c r="AA298" s="1"/>
      <c r="AB298" s="1"/>
      <c r="AC298" s="1"/>
      <c r="AD298" s="1"/>
      <c r="AE298" s="1"/>
      <c r="AF298" t="s">
        <v>3231</v>
      </c>
    </row>
    <row r="299" spans="1:32" x14ac:dyDescent="0.2">
      <c r="A299" t="s">
        <v>3212</v>
      </c>
      <c r="B299" t="str">
        <f t="shared" si="4"/>
        <v>Wessner Foundation</v>
      </c>
      <c r="C299" s="1">
        <v>10000</v>
      </c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>
        <v>10000</v>
      </c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t="s">
        <v>3231</v>
      </c>
    </row>
    <row r="300" spans="1:32" x14ac:dyDescent="0.2">
      <c r="A300" t="s">
        <v>1694</v>
      </c>
      <c r="B300" t="str">
        <f t="shared" si="4"/>
        <v>Living Stones Foundation</v>
      </c>
      <c r="C300" s="1">
        <v>10000</v>
      </c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>
        <v>10000</v>
      </c>
      <c r="Y300" s="1"/>
      <c r="Z300" s="1"/>
      <c r="AA300" s="1"/>
      <c r="AB300" s="1"/>
      <c r="AC300" s="1"/>
      <c r="AD300" s="1"/>
      <c r="AE300" s="1"/>
      <c r="AF300" t="s">
        <v>3231</v>
      </c>
    </row>
    <row r="301" spans="1:32" x14ac:dyDescent="0.2">
      <c r="A301" t="s">
        <v>1697</v>
      </c>
      <c r="B301" t="str">
        <f t="shared" si="4"/>
        <v>Loren A Jahn Private Charitable</v>
      </c>
      <c r="C301" s="1">
        <v>10000</v>
      </c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>
        <v>10000</v>
      </c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t="s">
        <v>3231</v>
      </c>
    </row>
    <row r="302" spans="1:32" x14ac:dyDescent="0.2">
      <c r="A302" t="s">
        <v>2473</v>
      </c>
      <c r="B302" t="str">
        <f t="shared" si="4"/>
        <v>Tracy E Anderson Charitable Foundation</v>
      </c>
      <c r="C302" s="1">
        <v>10000</v>
      </c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>
        <v>1500</v>
      </c>
      <c r="AC302" s="1">
        <v>3500</v>
      </c>
      <c r="AD302" s="1">
        <v>5000</v>
      </c>
      <c r="AE302" s="1"/>
      <c r="AF302" t="s">
        <v>3231</v>
      </c>
    </row>
    <row r="303" spans="1:32" x14ac:dyDescent="0.2">
      <c r="A303" t="s">
        <v>2555</v>
      </c>
      <c r="B303" t="str">
        <f t="shared" si="4"/>
        <v>Usher Family Charitable Foundation</v>
      </c>
      <c r="C303" s="1">
        <v>10000</v>
      </c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>
        <v>5000</v>
      </c>
      <c r="AD303" s="1">
        <v>5000</v>
      </c>
      <c r="AE303" s="1"/>
      <c r="AF303" t="s">
        <v>3231</v>
      </c>
    </row>
    <row r="304" spans="1:32" x14ac:dyDescent="0.2">
      <c r="A304" t="s">
        <v>3064</v>
      </c>
      <c r="B304" t="str">
        <f t="shared" si="4"/>
        <v>Reimer Foundation</v>
      </c>
      <c r="C304" s="1">
        <v>10000</v>
      </c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>
        <v>3500</v>
      </c>
      <c r="V304" s="1">
        <v>6500</v>
      </c>
      <c r="W304" s="1"/>
      <c r="X304" s="1"/>
      <c r="Y304" s="1"/>
      <c r="Z304" s="1"/>
      <c r="AA304" s="1"/>
      <c r="AB304" s="1"/>
      <c r="AC304" s="1"/>
      <c r="AD304" s="1"/>
      <c r="AE304" s="1"/>
      <c r="AF304" t="s">
        <v>3231</v>
      </c>
    </row>
    <row r="305" spans="1:32" x14ac:dyDescent="0.2">
      <c r="A305" t="s">
        <v>2005</v>
      </c>
      <c r="B305" t="str">
        <f t="shared" si="4"/>
        <v>Potters Hands Foundation</v>
      </c>
      <c r="C305" s="1">
        <v>10000</v>
      </c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>
        <v>10000</v>
      </c>
      <c r="Y305" s="1"/>
      <c r="Z305" s="1"/>
      <c r="AA305" s="1"/>
      <c r="AB305" s="1"/>
      <c r="AC305" s="1"/>
      <c r="AD305" s="1"/>
      <c r="AE305" s="1"/>
      <c r="AF305" t="s">
        <v>3231</v>
      </c>
    </row>
    <row r="306" spans="1:32" x14ac:dyDescent="0.2">
      <c r="A306" t="s">
        <v>1805</v>
      </c>
      <c r="B306" t="str">
        <f t="shared" si="4"/>
        <v>Modglin Family Foundation</v>
      </c>
      <c r="C306" s="1">
        <v>10000</v>
      </c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>
        <v>10000</v>
      </c>
      <c r="AD306" s="1"/>
      <c r="AE306" s="1"/>
      <c r="AF306" t="s">
        <v>3231</v>
      </c>
    </row>
    <row r="307" spans="1:32" x14ac:dyDescent="0.2">
      <c r="A307" t="s">
        <v>2289</v>
      </c>
      <c r="B307" t="str">
        <f t="shared" si="4"/>
        <v>The Byrnes Family Foundation</v>
      </c>
      <c r="C307" s="1">
        <v>10000</v>
      </c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>
        <v>10000</v>
      </c>
      <c r="AB307" s="1"/>
      <c r="AC307" s="1"/>
      <c r="AD307" s="1"/>
      <c r="AE307" s="1"/>
      <c r="AF307" t="s">
        <v>3231</v>
      </c>
    </row>
    <row r="308" spans="1:32" x14ac:dyDescent="0.2">
      <c r="A308" t="s">
        <v>2191</v>
      </c>
      <c r="B308" t="str">
        <f t="shared" si="4"/>
        <v>Springview Foundation</v>
      </c>
      <c r="C308" s="1">
        <v>10000</v>
      </c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>
        <v>10000</v>
      </c>
      <c r="AE308" s="1"/>
      <c r="AF308" t="s">
        <v>3231</v>
      </c>
    </row>
    <row r="309" spans="1:32" x14ac:dyDescent="0.2">
      <c r="A309" t="s">
        <v>3141</v>
      </c>
      <c r="B309" t="str">
        <f t="shared" si="4"/>
        <v>Monte L and Lisa R Froehlich Family Foundation</v>
      </c>
      <c r="C309" s="1">
        <v>10000</v>
      </c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>
        <v>10000</v>
      </c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t="s">
        <v>3231</v>
      </c>
    </row>
    <row r="310" spans="1:32" x14ac:dyDescent="0.2">
      <c r="A310" t="s">
        <v>1703</v>
      </c>
      <c r="B310" t="str">
        <f t="shared" si="4"/>
        <v>Luke And Lori Morrow Family Foundation</v>
      </c>
      <c r="C310" s="1">
        <v>10000</v>
      </c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>
        <v>10000</v>
      </c>
      <c r="Z310" s="1"/>
      <c r="AA310" s="1"/>
      <c r="AB310" s="1"/>
      <c r="AC310" s="1"/>
      <c r="AD310" s="1"/>
      <c r="AE310" s="1"/>
      <c r="AF310" t="s">
        <v>3231</v>
      </c>
    </row>
    <row r="311" spans="1:32" x14ac:dyDescent="0.2">
      <c r="A311" t="s">
        <v>1068</v>
      </c>
      <c r="B311" t="str">
        <f t="shared" si="4"/>
        <v>Deramus Foundation Inc</v>
      </c>
      <c r="C311" s="1">
        <v>10000</v>
      </c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>
        <v>10000</v>
      </c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t="s">
        <v>3231</v>
      </c>
    </row>
    <row r="312" spans="1:32" x14ac:dyDescent="0.2">
      <c r="A312" t="s">
        <v>1576</v>
      </c>
      <c r="B312" t="str">
        <f t="shared" si="4"/>
        <v>John Stiger Ferry Charitable Foundation Inc</v>
      </c>
      <c r="C312" s="1">
        <v>10000</v>
      </c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>
        <v>10000</v>
      </c>
      <c r="W312" s="1"/>
      <c r="X312" s="1"/>
      <c r="Y312" s="1"/>
      <c r="Z312" s="1"/>
      <c r="AA312" s="1"/>
      <c r="AB312" s="1"/>
      <c r="AC312" s="1"/>
      <c r="AD312" s="1"/>
      <c r="AE312" s="1"/>
      <c r="AF312" t="s">
        <v>3231</v>
      </c>
    </row>
    <row r="313" spans="1:32" x14ac:dyDescent="0.2">
      <c r="A313" t="s">
        <v>1488</v>
      </c>
      <c r="B313" t="str">
        <f t="shared" si="4"/>
        <v>Jeffrey R Anderson Charitable Foundation</v>
      </c>
      <c r="C313" s="1">
        <v>10000</v>
      </c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>
        <v>1500</v>
      </c>
      <c r="AC313" s="1">
        <v>3500</v>
      </c>
      <c r="AD313" s="1">
        <v>5000</v>
      </c>
      <c r="AE313" s="1"/>
      <c r="AF313" t="s">
        <v>3231</v>
      </c>
    </row>
    <row r="314" spans="1:32" x14ac:dyDescent="0.2">
      <c r="A314" t="s">
        <v>738</v>
      </c>
      <c r="B314" t="str">
        <f t="shared" si="4"/>
        <v>Bny Mellon Charitable Gift Fund</v>
      </c>
      <c r="C314" s="1">
        <v>10000</v>
      </c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>
        <v>10000</v>
      </c>
      <c r="AE314" s="1"/>
      <c r="AF314" t="s">
        <v>3231</v>
      </c>
    </row>
    <row r="315" spans="1:32" x14ac:dyDescent="0.2">
      <c r="A315" t="s">
        <v>727</v>
      </c>
      <c r="B315" t="str">
        <f t="shared" si="4"/>
        <v>Barnett Family Foundation</v>
      </c>
      <c r="C315" s="1">
        <v>10000</v>
      </c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>
        <v>5000</v>
      </c>
      <c r="AB315" s="1">
        <v>5000</v>
      </c>
      <c r="AC315" s="1"/>
      <c r="AD315" s="1"/>
      <c r="AE315" s="1"/>
      <c r="AF315" t="s">
        <v>3231</v>
      </c>
    </row>
    <row r="316" spans="1:32" x14ac:dyDescent="0.2">
      <c r="A316" t="s">
        <v>848</v>
      </c>
      <c r="B316" t="str">
        <f t="shared" si="4"/>
        <v>Charles And Jean Woodsby Private Foundation Inc</v>
      </c>
      <c r="C316" s="1">
        <v>10000</v>
      </c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>
        <v>10000</v>
      </c>
      <c r="W316" s="1"/>
      <c r="X316" s="1"/>
      <c r="Y316" s="1"/>
      <c r="Z316" s="1"/>
      <c r="AA316" s="1"/>
      <c r="AB316" s="1"/>
      <c r="AC316" s="1"/>
      <c r="AD316" s="1"/>
      <c r="AE316" s="1"/>
      <c r="AF316" t="s">
        <v>3231</v>
      </c>
    </row>
    <row r="317" spans="1:32" x14ac:dyDescent="0.2">
      <c r="A317" t="s">
        <v>982</v>
      </c>
      <c r="B317" t="str">
        <f t="shared" si="4"/>
        <v>Community Foundation of the Lowcountry Inc</v>
      </c>
      <c r="C317" s="1">
        <v>10000</v>
      </c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>
        <v>10000</v>
      </c>
      <c r="AD317" s="1"/>
      <c r="AE317" s="1"/>
      <c r="AF317" t="s">
        <v>3231</v>
      </c>
    </row>
    <row r="318" spans="1:32" x14ac:dyDescent="0.2">
      <c r="A318" t="s">
        <v>1148</v>
      </c>
      <c r="B318" t="str">
        <f t="shared" si="4"/>
        <v>Ellenwood Foundation</v>
      </c>
      <c r="C318" s="1">
        <v>10000</v>
      </c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>
        <v>10000</v>
      </c>
      <c r="Y318" s="1"/>
      <c r="Z318" s="1"/>
      <c r="AA318" s="1"/>
      <c r="AB318" s="1"/>
      <c r="AC318" s="1"/>
      <c r="AD318" s="1"/>
      <c r="AE318" s="1"/>
      <c r="AF318" t="s">
        <v>3231</v>
      </c>
    </row>
    <row r="319" spans="1:32" x14ac:dyDescent="0.2">
      <c r="A319" t="s">
        <v>984</v>
      </c>
      <c r="B319" t="str">
        <f t="shared" si="4"/>
        <v>Crebs Family Foudnation</v>
      </c>
      <c r="C319" s="1">
        <v>9900</v>
      </c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>
        <v>900</v>
      </c>
      <c r="U319" s="1">
        <v>1700</v>
      </c>
      <c r="V319" s="1">
        <v>1000</v>
      </c>
      <c r="W319" s="1">
        <v>1250</v>
      </c>
      <c r="X319" s="1">
        <v>1500</v>
      </c>
      <c r="Y319" s="1">
        <v>300</v>
      </c>
      <c r="Z319" s="1">
        <v>450</v>
      </c>
      <c r="AA319" s="1">
        <v>1400</v>
      </c>
      <c r="AB319" s="1">
        <v>600</v>
      </c>
      <c r="AC319" s="1">
        <v>400</v>
      </c>
      <c r="AD319" s="1">
        <v>400</v>
      </c>
      <c r="AE319" s="1"/>
      <c r="AF319" t="s">
        <v>3231</v>
      </c>
    </row>
    <row r="320" spans="1:32" x14ac:dyDescent="0.2">
      <c r="A320" t="s">
        <v>1708</v>
      </c>
      <c r="B320" t="str">
        <f t="shared" si="4"/>
        <v>Mae Casali Bonvicini Charitable Foundation</v>
      </c>
      <c r="C320" s="1">
        <v>9500</v>
      </c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>
        <v>6000</v>
      </c>
      <c r="W320" s="1">
        <v>3500</v>
      </c>
      <c r="X320" s="1"/>
      <c r="Y320" s="1"/>
      <c r="Z320" s="1"/>
      <c r="AA320" s="1"/>
      <c r="AB320" s="1"/>
      <c r="AC320" s="1"/>
      <c r="AD320" s="1"/>
      <c r="AE320" s="1"/>
      <c r="AF320" t="s">
        <v>3231</v>
      </c>
    </row>
    <row r="321" spans="1:32" x14ac:dyDescent="0.2">
      <c r="A321" t="s">
        <v>2291</v>
      </c>
      <c r="B321" t="str">
        <f t="shared" si="4"/>
        <v>The Christian Beacon</v>
      </c>
      <c r="C321" s="1">
        <v>9300</v>
      </c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>
        <v>9300</v>
      </c>
      <c r="AE321" s="1"/>
      <c r="AF321" t="s">
        <v>3231</v>
      </c>
    </row>
    <row r="322" spans="1:32" x14ac:dyDescent="0.2">
      <c r="A322" t="s">
        <v>2087</v>
      </c>
      <c r="B322" t="str">
        <f t="shared" si="4"/>
        <v>Rjdm Inc</v>
      </c>
      <c r="C322" s="1">
        <v>9000</v>
      </c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>
        <v>2000</v>
      </c>
      <c r="AB322" s="1">
        <v>2000</v>
      </c>
      <c r="AC322" s="1">
        <v>2000</v>
      </c>
      <c r="AD322" s="1">
        <v>3000</v>
      </c>
      <c r="AE322" s="1"/>
      <c r="AF322" t="s">
        <v>3231</v>
      </c>
    </row>
    <row r="323" spans="1:32" x14ac:dyDescent="0.2">
      <c r="A323" t="s">
        <v>1687</v>
      </c>
      <c r="B323" t="str">
        <f t="shared" ref="B323:B386" si="5">IF(AF323&lt;&gt;"",_xlfn.CONCAT("&lt;a href=""",AF323,"""&gt;",A323,"&lt;/a&gt;"),A323)</f>
        <v>Leroy Thom Jean Thom And T L Foundation Inc</v>
      </c>
      <c r="C323" s="1">
        <v>9000</v>
      </c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>
        <v>3000</v>
      </c>
      <c r="AC323" s="1"/>
      <c r="AD323" s="1">
        <v>6000</v>
      </c>
      <c r="AE323" s="1"/>
      <c r="AF323" t="s">
        <v>3231</v>
      </c>
    </row>
    <row r="324" spans="1:32" x14ac:dyDescent="0.2">
      <c r="A324" t="s">
        <v>3206</v>
      </c>
      <c r="B324" t="str">
        <f t="shared" si="5"/>
        <v>The Guetz Foundation</v>
      </c>
      <c r="C324" s="1">
        <v>9000</v>
      </c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>
        <v>3000</v>
      </c>
      <c r="S324" s="1"/>
      <c r="T324" s="1"/>
      <c r="U324" s="1">
        <v>3000</v>
      </c>
      <c r="V324" s="1">
        <v>3000</v>
      </c>
      <c r="W324" s="1"/>
      <c r="X324" s="1"/>
      <c r="Y324" s="1"/>
      <c r="Z324" s="1"/>
      <c r="AA324" s="1"/>
      <c r="AB324" s="1"/>
      <c r="AC324" s="1"/>
      <c r="AD324" s="1"/>
      <c r="AE324" s="1"/>
      <c r="AF324" t="s">
        <v>3231</v>
      </c>
    </row>
    <row r="325" spans="1:32" x14ac:dyDescent="0.2">
      <c r="A325" t="s">
        <v>1297</v>
      </c>
      <c r="B325" t="str">
        <f t="shared" si="5"/>
        <v>Granadillo Foundation Inc</v>
      </c>
      <c r="C325" s="1">
        <v>9000</v>
      </c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>
        <v>2000</v>
      </c>
      <c r="AB325" s="1">
        <v>2000</v>
      </c>
      <c r="AC325" s="1">
        <v>3000</v>
      </c>
      <c r="AD325" s="1">
        <v>2000</v>
      </c>
      <c r="AE325" s="1"/>
      <c r="AF325" t="s">
        <v>3231</v>
      </c>
    </row>
    <row r="326" spans="1:32" x14ac:dyDescent="0.2">
      <c r="A326" t="s">
        <v>789</v>
      </c>
      <c r="B326" t="str">
        <f t="shared" si="5"/>
        <v>Buzbee Foundation</v>
      </c>
      <c r="C326" s="1">
        <v>9000</v>
      </c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>
        <v>2000</v>
      </c>
      <c r="R326" s="1">
        <v>2000</v>
      </c>
      <c r="S326" s="1">
        <v>2000</v>
      </c>
      <c r="T326" s="1">
        <v>2000</v>
      </c>
      <c r="U326" s="1"/>
      <c r="V326" s="1">
        <v>1000</v>
      </c>
      <c r="W326" s="1"/>
      <c r="X326" s="1"/>
      <c r="Y326" s="1"/>
      <c r="Z326" s="1"/>
      <c r="AA326" s="1"/>
      <c r="AB326" s="1"/>
      <c r="AC326" s="1"/>
      <c r="AD326" s="1"/>
      <c r="AE326" s="1"/>
      <c r="AF326" t="s">
        <v>3231</v>
      </c>
    </row>
    <row r="327" spans="1:32" x14ac:dyDescent="0.2">
      <c r="A327" t="s">
        <v>847</v>
      </c>
      <c r="B327" t="str">
        <f t="shared" si="5"/>
        <v>Charles &amp; Kimberly Hemmer Private Foundation</v>
      </c>
      <c r="C327" s="1">
        <v>9000</v>
      </c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>
        <v>2000</v>
      </c>
      <c r="AB327" s="1">
        <v>2000</v>
      </c>
      <c r="AC327" s="1">
        <v>2000</v>
      </c>
      <c r="AD327" s="1">
        <v>3000</v>
      </c>
      <c r="AE327" s="1"/>
      <c r="AF327" t="s">
        <v>3231</v>
      </c>
    </row>
    <row r="328" spans="1:32" x14ac:dyDescent="0.2">
      <c r="A328" t="s">
        <v>729</v>
      </c>
      <c r="B328" t="str">
        <f t="shared" si="5"/>
        <v>Batt Family Foundation</v>
      </c>
      <c r="C328" s="1">
        <v>9000</v>
      </c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>
        <v>1500</v>
      </c>
      <c r="Z328" s="1">
        <v>1500</v>
      </c>
      <c r="AA328" s="1">
        <v>1500</v>
      </c>
      <c r="AB328" s="1">
        <v>1500</v>
      </c>
      <c r="AC328" s="1">
        <v>1500</v>
      </c>
      <c r="AD328" s="1">
        <v>1500</v>
      </c>
      <c r="AE328" s="1"/>
      <c r="AF328" t="s">
        <v>3231</v>
      </c>
    </row>
    <row r="329" spans="1:32" x14ac:dyDescent="0.2">
      <c r="A329" t="s">
        <v>2271</v>
      </c>
      <c r="B329" t="str">
        <f t="shared" si="5"/>
        <v>Simpson Charitable Trust</v>
      </c>
      <c r="C329" s="1">
        <v>8000</v>
      </c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>
        <v>2000</v>
      </c>
      <c r="AB329" s="1">
        <v>2000</v>
      </c>
      <c r="AC329" s="1">
        <v>2000</v>
      </c>
      <c r="AD329" s="1">
        <v>2000</v>
      </c>
      <c r="AE329" s="1"/>
      <c r="AF329" t="s">
        <v>3231</v>
      </c>
    </row>
    <row r="330" spans="1:32" x14ac:dyDescent="0.2">
      <c r="A330" t="s">
        <v>2553</v>
      </c>
      <c r="B330" t="str">
        <f t="shared" si="5"/>
        <v>The Jonathan Hesed Okamoto Foundation</v>
      </c>
      <c r="C330" s="1">
        <v>8000</v>
      </c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>
        <v>2000</v>
      </c>
      <c r="AB330" s="1">
        <v>2000</v>
      </c>
      <c r="AC330" s="1">
        <v>2000</v>
      </c>
      <c r="AD330" s="1">
        <v>2000</v>
      </c>
      <c r="AE330" s="1"/>
      <c r="AF330" t="s">
        <v>3231</v>
      </c>
    </row>
    <row r="331" spans="1:32" x14ac:dyDescent="0.2">
      <c r="A331" t="s">
        <v>2971</v>
      </c>
      <c r="B331" t="str">
        <f t="shared" si="5"/>
        <v>Light Foundation Inc</v>
      </c>
      <c r="C331" s="1">
        <v>8000</v>
      </c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>
        <v>5000</v>
      </c>
      <c r="R331" s="1">
        <v>2000</v>
      </c>
      <c r="S331" s="1"/>
      <c r="T331" s="1">
        <v>1000</v>
      </c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t="s">
        <v>3231</v>
      </c>
    </row>
    <row r="332" spans="1:32" x14ac:dyDescent="0.2">
      <c r="A332" t="s">
        <v>3062</v>
      </c>
      <c r="B332" t="str">
        <f t="shared" si="5"/>
        <v>Paul &amp; Dawn Sjolund Foundation</v>
      </c>
      <c r="C332" s="1">
        <v>8000</v>
      </c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>
        <v>2000</v>
      </c>
      <c r="AB332" s="1">
        <v>2000</v>
      </c>
      <c r="AC332" s="1">
        <v>2000</v>
      </c>
      <c r="AD332" s="1">
        <v>2000</v>
      </c>
      <c r="AE332" s="1"/>
      <c r="AF332" t="s">
        <v>3231</v>
      </c>
    </row>
    <row r="333" spans="1:32" x14ac:dyDescent="0.2">
      <c r="A333" t="s">
        <v>1681</v>
      </c>
      <c r="B333" t="str">
        <f t="shared" si="5"/>
        <v>Kristin L Anderson Charitable Foundation</v>
      </c>
      <c r="C333" s="1">
        <v>8000</v>
      </c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>
        <v>1500</v>
      </c>
      <c r="AC333" s="1">
        <v>3500</v>
      </c>
      <c r="AD333" s="1">
        <v>3000</v>
      </c>
      <c r="AE333" s="1"/>
      <c r="AF333" t="s">
        <v>3231</v>
      </c>
    </row>
    <row r="334" spans="1:32" x14ac:dyDescent="0.2">
      <c r="A334" t="s">
        <v>993</v>
      </c>
      <c r="B334" t="str">
        <f t="shared" si="5"/>
        <v>David &amp; Colleen Anderson Charitable Foundation</v>
      </c>
      <c r="C334" s="1">
        <v>8000</v>
      </c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>
        <v>1500</v>
      </c>
      <c r="AC334" s="1">
        <v>3500</v>
      </c>
      <c r="AD334" s="1">
        <v>3000</v>
      </c>
      <c r="AE334" s="1"/>
      <c r="AF334" t="s">
        <v>3231</v>
      </c>
    </row>
    <row r="335" spans="1:32" x14ac:dyDescent="0.2">
      <c r="A335" t="s">
        <v>3213</v>
      </c>
      <c r="B335" t="str">
        <f t="shared" si="5"/>
        <v>William C Dowling Jr Foundation</v>
      </c>
      <c r="C335" s="1">
        <v>7500</v>
      </c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>
        <v>5000</v>
      </c>
      <c r="S335" s="1">
        <v>2500</v>
      </c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t="s">
        <v>3231</v>
      </c>
    </row>
    <row r="336" spans="1:32" x14ac:dyDescent="0.2">
      <c r="A336" t="s">
        <v>1579</v>
      </c>
      <c r="B336" t="str">
        <f t="shared" si="5"/>
        <v>&lt;a href="https://www.sourcewatch.org/index.php/JPMorgan_Chase"&gt;Jpmorgan Chase Foundation&lt;/a&gt;</v>
      </c>
      <c r="C336" s="1">
        <v>7459</v>
      </c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>
        <v>336</v>
      </c>
      <c r="U336" s="1">
        <v>96</v>
      </c>
      <c r="V336" s="1">
        <v>24</v>
      </c>
      <c r="W336" s="1"/>
      <c r="X336" s="1">
        <v>2900</v>
      </c>
      <c r="Y336" s="1"/>
      <c r="Z336" s="1"/>
      <c r="AA336" s="1"/>
      <c r="AB336" s="1">
        <v>50</v>
      </c>
      <c r="AC336" s="1">
        <v>750</v>
      </c>
      <c r="AD336" s="1">
        <v>3303</v>
      </c>
      <c r="AE336" s="1"/>
      <c r="AF336" t="s">
        <v>3288</v>
      </c>
    </row>
    <row r="337" spans="1:32" x14ac:dyDescent="0.2">
      <c r="A337" t="s">
        <v>2181</v>
      </c>
      <c r="B337" t="str">
        <f t="shared" si="5"/>
        <v>Seven Trails Foundation Inc</v>
      </c>
      <c r="C337" s="1">
        <v>7250</v>
      </c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>
        <v>100</v>
      </c>
      <c r="V337" s="1"/>
      <c r="W337" s="1"/>
      <c r="X337" s="1">
        <v>200</v>
      </c>
      <c r="Y337" s="1">
        <v>500</v>
      </c>
      <c r="Z337" s="1">
        <v>200</v>
      </c>
      <c r="AA337" s="1">
        <v>500</v>
      </c>
      <c r="AB337" s="1">
        <v>5250</v>
      </c>
      <c r="AC337" s="1">
        <v>500</v>
      </c>
      <c r="AD337" s="1"/>
      <c r="AE337" s="1"/>
      <c r="AF337" t="s">
        <v>3231</v>
      </c>
    </row>
    <row r="338" spans="1:32" x14ac:dyDescent="0.2">
      <c r="A338" t="s">
        <v>1227</v>
      </c>
      <c r="B338" t="str">
        <f t="shared" si="5"/>
        <v>Ge Foundation</v>
      </c>
      <c r="C338" s="1">
        <v>7025</v>
      </c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>
        <v>4250</v>
      </c>
      <c r="AB338" s="1">
        <v>2775</v>
      </c>
      <c r="AC338" s="1"/>
      <c r="AD338" s="1"/>
      <c r="AE338" s="1"/>
      <c r="AF338" t="s">
        <v>3231</v>
      </c>
    </row>
    <row r="339" spans="1:32" x14ac:dyDescent="0.2">
      <c r="A339" t="s">
        <v>2391</v>
      </c>
      <c r="B339" t="str">
        <f t="shared" si="5"/>
        <v>The Odell Foundation</v>
      </c>
      <c r="C339" s="1">
        <v>7000</v>
      </c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>
        <v>2000</v>
      </c>
      <c r="AB339" s="1">
        <v>5000</v>
      </c>
      <c r="AC339" s="1"/>
      <c r="AD339" s="1"/>
      <c r="AE339" s="1"/>
      <c r="AF339" t="s">
        <v>3231</v>
      </c>
    </row>
    <row r="340" spans="1:32" x14ac:dyDescent="0.2">
      <c r="A340" t="s">
        <v>529</v>
      </c>
      <c r="B340" t="str">
        <f t="shared" si="5"/>
        <v>Orville D. and Ruth A. Merillat Foundation</v>
      </c>
      <c r="C340" s="1">
        <v>7000</v>
      </c>
      <c r="D340" s="1"/>
      <c r="E340" s="1"/>
      <c r="F340" s="1"/>
      <c r="G340" s="1"/>
      <c r="H340" s="1"/>
      <c r="I340" s="1"/>
      <c r="J340" s="1"/>
      <c r="K340" s="1"/>
      <c r="L340" s="1">
        <v>3000</v>
      </c>
      <c r="M340" s="1"/>
      <c r="N340" s="1"/>
      <c r="O340" s="1"/>
      <c r="P340" s="1">
        <v>3000</v>
      </c>
      <c r="Q340" s="1">
        <v>500</v>
      </c>
      <c r="R340" s="1"/>
      <c r="S340" s="1">
        <v>500</v>
      </c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t="s">
        <v>3231</v>
      </c>
    </row>
    <row r="341" spans="1:32" x14ac:dyDescent="0.2">
      <c r="A341" t="s">
        <v>1402</v>
      </c>
      <c r="B341" t="str">
        <f t="shared" si="5"/>
        <v>It Takes A Family Foundation Inc</v>
      </c>
      <c r="C341" s="1">
        <v>7000</v>
      </c>
      <c r="D341" s="1"/>
      <c r="E341" s="1"/>
      <c r="F341" s="1"/>
      <c r="G341" s="1"/>
      <c r="H341" s="1"/>
      <c r="I341" s="1"/>
      <c r="J341" s="1"/>
      <c r="K341" s="1"/>
      <c r="L341" s="1">
        <v>1000</v>
      </c>
      <c r="M341" s="1"/>
      <c r="N341" s="1"/>
      <c r="O341" s="1"/>
      <c r="P341" s="1"/>
      <c r="Q341" s="1"/>
      <c r="R341" s="1"/>
      <c r="S341" s="1"/>
      <c r="T341" s="1">
        <v>1000</v>
      </c>
      <c r="U341" s="1">
        <v>5000</v>
      </c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t="s">
        <v>3231</v>
      </c>
    </row>
    <row r="342" spans="1:32" x14ac:dyDescent="0.2">
      <c r="A342" t="s">
        <v>2885</v>
      </c>
      <c r="B342" t="str">
        <f t="shared" si="5"/>
        <v>Debs and Vernelle Gamblin Foundation</v>
      </c>
      <c r="C342" s="1">
        <v>6800</v>
      </c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>
        <v>600</v>
      </c>
      <c r="R342" s="1">
        <v>4000</v>
      </c>
      <c r="S342" s="1">
        <v>1200</v>
      </c>
      <c r="T342" s="1">
        <v>1000</v>
      </c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t="s">
        <v>3231</v>
      </c>
    </row>
    <row r="343" spans="1:32" x14ac:dyDescent="0.2">
      <c r="A343" t="s">
        <v>2013</v>
      </c>
      <c r="B343" t="str">
        <f t="shared" si="5"/>
        <v>Randall K And Rebecca L Craig Family Foundation Inc</v>
      </c>
      <c r="C343" s="1">
        <v>6650</v>
      </c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>
        <v>900</v>
      </c>
      <c r="W343" s="1">
        <v>1000</v>
      </c>
      <c r="X343" s="1">
        <v>950</v>
      </c>
      <c r="Y343" s="1">
        <v>1200</v>
      </c>
      <c r="Z343" s="1">
        <v>850</v>
      </c>
      <c r="AA343" s="1">
        <v>400</v>
      </c>
      <c r="AB343" s="1">
        <v>300</v>
      </c>
      <c r="AC343" s="1">
        <v>450</v>
      </c>
      <c r="AD343" s="1">
        <v>600</v>
      </c>
      <c r="AE343" s="1"/>
      <c r="AF343" t="s">
        <v>3231</v>
      </c>
    </row>
    <row r="344" spans="1:32" x14ac:dyDescent="0.2">
      <c r="A344" t="s">
        <v>3067</v>
      </c>
      <c r="B344" t="str">
        <f t="shared" si="5"/>
        <v>Routson Family Foundation</v>
      </c>
      <c r="C344" s="1">
        <v>6500</v>
      </c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>
        <v>6500</v>
      </c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t="s">
        <v>3231</v>
      </c>
    </row>
    <row r="345" spans="1:32" x14ac:dyDescent="0.2">
      <c r="A345" t="s">
        <v>1707</v>
      </c>
      <c r="B345" t="str">
        <f t="shared" si="5"/>
        <v>Maclellan Foundation Inc</v>
      </c>
      <c r="C345" s="1">
        <v>6500</v>
      </c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>
        <v>3000</v>
      </c>
      <c r="Z345" s="1">
        <v>3500</v>
      </c>
      <c r="AA345" s="1"/>
      <c r="AB345" s="1"/>
      <c r="AC345" s="1"/>
      <c r="AD345" s="1"/>
      <c r="AE345" s="1"/>
      <c r="AF345" t="s">
        <v>3231</v>
      </c>
    </row>
    <row r="346" spans="1:32" x14ac:dyDescent="0.2">
      <c r="A346" t="s">
        <v>1800</v>
      </c>
      <c r="B346" t="str">
        <f t="shared" si="5"/>
        <v>Middlemas Family Foundation Inc</v>
      </c>
      <c r="C346" s="1">
        <v>6000</v>
      </c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>
        <v>1000</v>
      </c>
      <c r="R346" s="1"/>
      <c r="S346" s="1">
        <v>1000</v>
      </c>
      <c r="T346" s="1">
        <v>1000</v>
      </c>
      <c r="U346" s="1"/>
      <c r="V346" s="1">
        <v>1000</v>
      </c>
      <c r="W346" s="1">
        <v>1000</v>
      </c>
      <c r="X346" s="1">
        <v>1000</v>
      </c>
      <c r="Y346" s="1"/>
      <c r="Z346" s="1"/>
      <c r="AA346" s="1"/>
      <c r="AB346" s="1"/>
      <c r="AC346" s="1"/>
      <c r="AD346" s="1"/>
      <c r="AE346" s="1"/>
      <c r="AF346" t="s">
        <v>3231</v>
      </c>
    </row>
    <row r="347" spans="1:32" x14ac:dyDescent="0.2">
      <c r="A347" t="s">
        <v>1692</v>
      </c>
      <c r="B347" t="str">
        <f t="shared" si="5"/>
        <v>Lisa And Bob Cheeley Foundation Inc</v>
      </c>
      <c r="C347" s="1">
        <v>6000</v>
      </c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>
        <v>600</v>
      </c>
      <c r="S347" s="1">
        <v>600</v>
      </c>
      <c r="T347" s="1"/>
      <c r="U347" s="1">
        <v>600</v>
      </c>
      <c r="V347" s="1">
        <v>600</v>
      </c>
      <c r="W347" s="1">
        <v>600</v>
      </c>
      <c r="X347" s="1">
        <v>600</v>
      </c>
      <c r="Y347" s="1"/>
      <c r="Z347" s="1"/>
      <c r="AA347" s="1">
        <v>600</v>
      </c>
      <c r="AB347" s="1">
        <v>600</v>
      </c>
      <c r="AC347" s="1">
        <v>600</v>
      </c>
      <c r="AD347" s="1">
        <v>600</v>
      </c>
      <c r="AE347" s="1"/>
      <c r="AF347" t="s">
        <v>3231</v>
      </c>
    </row>
    <row r="348" spans="1:32" x14ac:dyDescent="0.2">
      <c r="A348" t="s">
        <v>2812</v>
      </c>
      <c r="B348" t="str">
        <f t="shared" si="5"/>
        <v>Cole Family Foundation Inc</v>
      </c>
      <c r="C348" s="1">
        <v>6000</v>
      </c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>
        <v>2500</v>
      </c>
      <c r="R348" s="1">
        <v>1000</v>
      </c>
      <c r="S348" s="1">
        <v>1000</v>
      </c>
      <c r="T348" s="1"/>
      <c r="U348" s="1">
        <v>1500</v>
      </c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t="s">
        <v>3231</v>
      </c>
    </row>
    <row r="349" spans="1:32" x14ac:dyDescent="0.2">
      <c r="A349" t="s">
        <v>2805</v>
      </c>
      <c r="B349" t="str">
        <f t="shared" si="5"/>
        <v>Arthur G Jaros Sr And Dawn L Jaros Charitable Tr</v>
      </c>
      <c r="C349" s="1">
        <v>6000</v>
      </c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>
        <v>3000</v>
      </c>
      <c r="R349" s="1">
        <v>3000</v>
      </c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t="s">
        <v>3231</v>
      </c>
    </row>
    <row r="350" spans="1:32" x14ac:dyDescent="0.2">
      <c r="A350" t="s">
        <v>1143</v>
      </c>
      <c r="B350" t="str">
        <f t="shared" si="5"/>
        <v>Ed &amp; Ursula Meese Family Foundation</v>
      </c>
      <c r="C350" s="1">
        <v>6000</v>
      </c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>
        <v>2000</v>
      </c>
      <c r="AB350" s="1">
        <v>2000</v>
      </c>
      <c r="AC350" s="1">
        <v>1000</v>
      </c>
      <c r="AD350" s="1">
        <v>1000</v>
      </c>
      <c r="AE350" s="1"/>
      <c r="AF350" t="s">
        <v>3231</v>
      </c>
    </row>
    <row r="351" spans="1:32" x14ac:dyDescent="0.2">
      <c r="A351" t="s">
        <v>2564</v>
      </c>
      <c r="B351" t="str">
        <f t="shared" si="5"/>
        <v>W Russell And Patricia Davis Duke Foundation Inc</v>
      </c>
      <c r="C351" s="1">
        <v>5500</v>
      </c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>
        <v>1000</v>
      </c>
      <c r="AB351" s="1">
        <v>1000</v>
      </c>
      <c r="AC351" s="1">
        <v>1500</v>
      </c>
      <c r="AD351" s="1">
        <v>2000</v>
      </c>
      <c r="AE351" s="1"/>
      <c r="AF351" t="s">
        <v>3231</v>
      </c>
    </row>
    <row r="352" spans="1:32" x14ac:dyDescent="0.2">
      <c r="A352" t="s">
        <v>2009</v>
      </c>
      <c r="B352" t="str">
        <f t="shared" si="5"/>
        <v>Quest Family Foundation</v>
      </c>
      <c r="C352" s="1">
        <v>5500</v>
      </c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>
        <v>2500</v>
      </c>
      <c r="AD352" s="1">
        <v>3000</v>
      </c>
      <c r="AE352" s="1"/>
      <c r="AF352" t="s">
        <v>3231</v>
      </c>
    </row>
    <row r="353" spans="1:32" x14ac:dyDescent="0.2">
      <c r="A353" t="s">
        <v>1220</v>
      </c>
      <c r="B353" t="str">
        <f t="shared" si="5"/>
        <v>Ganahi Family Foundation</v>
      </c>
      <c r="C353" s="1">
        <v>5500</v>
      </c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>
        <v>500</v>
      </c>
      <c r="Z353" s="1">
        <v>1500</v>
      </c>
      <c r="AA353" s="1">
        <v>500</v>
      </c>
      <c r="AB353" s="1">
        <v>500</v>
      </c>
      <c r="AC353" s="1">
        <v>1500</v>
      </c>
      <c r="AD353" s="1">
        <v>1000</v>
      </c>
      <c r="AE353" s="1"/>
      <c r="AF353" t="s">
        <v>3231</v>
      </c>
    </row>
    <row r="354" spans="1:32" x14ac:dyDescent="0.2">
      <c r="A354" t="s">
        <v>1584</v>
      </c>
      <c r="B354" t="str">
        <f t="shared" si="5"/>
        <v>K &amp; E Fund Inc</v>
      </c>
      <c r="C354" s="1">
        <v>5500</v>
      </c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>
        <v>500</v>
      </c>
      <c r="AB354" s="1">
        <v>1000</v>
      </c>
      <c r="AC354" s="1">
        <v>3000</v>
      </c>
      <c r="AD354" s="1">
        <v>1000</v>
      </c>
      <c r="AE354" s="1"/>
      <c r="AF354" t="s">
        <v>3231</v>
      </c>
    </row>
    <row r="355" spans="1:32" x14ac:dyDescent="0.2">
      <c r="A355" t="s">
        <v>1583</v>
      </c>
      <c r="B355" t="str">
        <f t="shared" si="5"/>
        <v>Juniper Tree Foundation</v>
      </c>
      <c r="C355" s="1">
        <v>5450</v>
      </c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>
        <v>850</v>
      </c>
      <c r="X355" s="1"/>
      <c r="Y355" s="1">
        <v>750</v>
      </c>
      <c r="Z355" s="1">
        <v>800</v>
      </c>
      <c r="AA355" s="1">
        <v>850</v>
      </c>
      <c r="AB355" s="1">
        <v>950</v>
      </c>
      <c r="AC355" s="1">
        <v>800</v>
      </c>
      <c r="AD355" s="1">
        <v>450</v>
      </c>
      <c r="AE355" s="1"/>
      <c r="AF355" t="s">
        <v>3231</v>
      </c>
    </row>
    <row r="356" spans="1:32" x14ac:dyDescent="0.2">
      <c r="A356" t="s">
        <v>1299</v>
      </c>
      <c r="B356" t="str">
        <f t="shared" si="5"/>
        <v>Greater Kansas City Community Foundation</v>
      </c>
      <c r="C356" s="1">
        <v>5430</v>
      </c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>
        <v>5430</v>
      </c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t="s">
        <v>3231</v>
      </c>
    </row>
    <row r="357" spans="1:32" x14ac:dyDescent="0.2">
      <c r="A357" t="s">
        <v>924</v>
      </c>
      <c r="B357" t="str">
        <f t="shared" si="5"/>
        <v>Crawford Family Foundation</v>
      </c>
      <c r="C357" s="1">
        <v>5400</v>
      </c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>
        <v>500</v>
      </c>
      <c r="T357" s="1">
        <v>500</v>
      </c>
      <c r="U357" s="1">
        <v>300</v>
      </c>
      <c r="V357" s="1">
        <v>300</v>
      </c>
      <c r="W357" s="1">
        <v>300</v>
      </c>
      <c r="X357" s="1">
        <v>300</v>
      </c>
      <c r="Y357" s="1">
        <v>400</v>
      </c>
      <c r="Z357" s="1">
        <v>400</v>
      </c>
      <c r="AA357" s="1">
        <v>400</v>
      </c>
      <c r="AB357" s="1">
        <v>800</v>
      </c>
      <c r="AC357" s="1">
        <v>600</v>
      </c>
      <c r="AD357" s="1">
        <v>600</v>
      </c>
      <c r="AE357" s="1"/>
      <c r="AF357" t="s">
        <v>3231</v>
      </c>
    </row>
    <row r="358" spans="1:32" x14ac:dyDescent="0.2">
      <c r="A358" t="s">
        <v>846</v>
      </c>
      <c r="B358" t="str">
        <f t="shared" si="5"/>
        <v>Charities Aid Foundation America</v>
      </c>
      <c r="C358" s="1">
        <v>5321</v>
      </c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>
        <v>5321</v>
      </c>
      <c r="AC358" s="1"/>
      <c r="AD358" s="1"/>
      <c r="AE358" s="1"/>
      <c r="AF358" t="s">
        <v>3231</v>
      </c>
    </row>
    <row r="359" spans="1:32" x14ac:dyDescent="0.2">
      <c r="A359" t="s">
        <v>786</v>
      </c>
      <c r="B359" t="str">
        <f t="shared" si="5"/>
        <v>&lt;a href="https://www.sourcewatch.org/index.php/Bristol-Myers_Squibb"&gt;Bristol Myers Squibb Foundation Inc&lt;/a&gt;</v>
      </c>
      <c r="C359" s="1">
        <v>5150</v>
      </c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>
        <v>3300</v>
      </c>
      <c r="AB359" s="1">
        <v>1500</v>
      </c>
      <c r="AC359" s="1">
        <v>350</v>
      </c>
      <c r="AD359" s="1"/>
      <c r="AE359" s="1"/>
      <c r="AF359" t="s">
        <v>3277</v>
      </c>
    </row>
    <row r="360" spans="1:32" x14ac:dyDescent="0.2">
      <c r="A360" t="s">
        <v>1918</v>
      </c>
      <c r="B360" t="str">
        <f t="shared" si="5"/>
        <v>Pendell Foundation</v>
      </c>
      <c r="C360" s="1">
        <v>5100</v>
      </c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>
        <v>600</v>
      </c>
      <c r="R360" s="1">
        <v>350</v>
      </c>
      <c r="S360" s="1">
        <v>600</v>
      </c>
      <c r="T360" s="1">
        <v>600</v>
      </c>
      <c r="U360" s="1">
        <v>600</v>
      </c>
      <c r="V360" s="1">
        <v>600</v>
      </c>
      <c r="W360" s="1">
        <v>600</v>
      </c>
      <c r="X360" s="1">
        <v>600</v>
      </c>
      <c r="Y360" s="1">
        <v>350</v>
      </c>
      <c r="Z360" s="1"/>
      <c r="AA360" s="1"/>
      <c r="AB360" s="1"/>
      <c r="AC360" s="1"/>
      <c r="AD360" s="1">
        <v>200</v>
      </c>
      <c r="AE360" s="1"/>
      <c r="AF360" t="s">
        <v>3231</v>
      </c>
    </row>
    <row r="361" spans="1:32" x14ac:dyDescent="0.2">
      <c r="A361" t="s">
        <v>2370</v>
      </c>
      <c r="B361" t="str">
        <f t="shared" si="5"/>
        <v>Ted and Joyce Smith Family Foundation</v>
      </c>
      <c r="C361" s="1">
        <v>5000</v>
      </c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>
        <v>5000</v>
      </c>
      <c r="AD361" s="1"/>
      <c r="AE361" s="1"/>
      <c r="AF361" t="s">
        <v>3231</v>
      </c>
    </row>
    <row r="362" spans="1:32" x14ac:dyDescent="0.2">
      <c r="A362" t="s">
        <v>2173</v>
      </c>
      <c r="B362" t="str">
        <f t="shared" si="5"/>
        <v>Robert and Edith Young Family Foundation</v>
      </c>
      <c r="C362" s="1">
        <v>5000</v>
      </c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>
        <v>5000</v>
      </c>
      <c r="AE362" s="1"/>
      <c r="AF362" t="s">
        <v>3231</v>
      </c>
    </row>
    <row r="363" spans="1:32" x14ac:dyDescent="0.2">
      <c r="A363" t="s">
        <v>1870</v>
      </c>
      <c r="B363" t="str">
        <f t="shared" si="5"/>
        <v>Martin and Shirley Burns Family Foundation</v>
      </c>
      <c r="C363" s="1">
        <v>5000</v>
      </c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>
        <v>5000</v>
      </c>
      <c r="AD363" s="1"/>
      <c r="AE363" s="1"/>
      <c r="AF363" t="s">
        <v>3231</v>
      </c>
    </row>
    <row r="364" spans="1:32" x14ac:dyDescent="0.2">
      <c r="A364" t="s">
        <v>1693</v>
      </c>
      <c r="B364" t="str">
        <f t="shared" si="5"/>
        <v>Live The Call Shema</v>
      </c>
      <c r="C364" s="1">
        <v>5000</v>
      </c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>
        <v>5000</v>
      </c>
      <c r="X364" s="1"/>
      <c r="Y364" s="1"/>
      <c r="Z364" s="1"/>
      <c r="AA364" s="1"/>
      <c r="AB364" s="1"/>
      <c r="AC364" s="1"/>
      <c r="AD364" s="1"/>
      <c r="AE364" s="1"/>
      <c r="AF364" t="s">
        <v>3231</v>
      </c>
    </row>
    <row r="365" spans="1:32" x14ac:dyDescent="0.2">
      <c r="A365" t="s">
        <v>2477</v>
      </c>
      <c r="B365" t="str">
        <f t="shared" si="5"/>
        <v>Tyl Foundation</v>
      </c>
      <c r="C365" s="1">
        <v>5000</v>
      </c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>
        <v>5000</v>
      </c>
      <c r="X365" s="1"/>
      <c r="Y365" s="1"/>
      <c r="Z365" s="1"/>
      <c r="AA365" s="1"/>
      <c r="AB365" s="1"/>
      <c r="AC365" s="1"/>
      <c r="AD365" s="1"/>
      <c r="AE365" s="1"/>
      <c r="AF365" t="s">
        <v>3231</v>
      </c>
    </row>
    <row r="366" spans="1:32" x14ac:dyDescent="0.2">
      <c r="A366" t="s">
        <v>2094</v>
      </c>
      <c r="B366" t="str">
        <f t="shared" si="5"/>
        <v>Rucoda Foundation</v>
      </c>
      <c r="C366" s="1">
        <v>5000</v>
      </c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>
        <v>2500</v>
      </c>
      <c r="AC366" s="1">
        <v>2500</v>
      </c>
      <c r="AD366" s="1"/>
      <c r="AE366" s="1"/>
      <c r="AF366" t="s">
        <v>3231</v>
      </c>
    </row>
    <row r="367" spans="1:32" x14ac:dyDescent="0.2">
      <c r="A367" t="s">
        <v>2557</v>
      </c>
      <c r="B367" t="str">
        <f t="shared" si="5"/>
        <v>Van Curler Charitable Foundation</v>
      </c>
      <c r="C367" s="1">
        <v>5000</v>
      </c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>
        <v>5000</v>
      </c>
      <c r="AE367" s="1"/>
      <c r="AF367" t="s">
        <v>3231</v>
      </c>
    </row>
    <row r="368" spans="1:32" x14ac:dyDescent="0.2">
      <c r="A368" t="s">
        <v>2174</v>
      </c>
      <c r="B368" t="str">
        <f t="shared" si="5"/>
        <v>Robert and Marie Hansen Family Foundation</v>
      </c>
      <c r="C368" s="1">
        <v>5000</v>
      </c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>
        <v>5000</v>
      </c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t="s">
        <v>3231</v>
      </c>
    </row>
    <row r="369" spans="1:32" x14ac:dyDescent="0.2">
      <c r="A369" t="s">
        <v>1801</v>
      </c>
      <c r="B369" t="str">
        <f t="shared" si="5"/>
        <v>Midway Foundation</v>
      </c>
      <c r="C369" s="1">
        <v>5000</v>
      </c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>
        <v>5000</v>
      </c>
      <c r="AA369" s="1"/>
      <c r="AB369" s="1"/>
      <c r="AC369" s="1"/>
      <c r="AD369" s="1"/>
      <c r="AE369" s="1"/>
      <c r="AF369" t="s">
        <v>3231</v>
      </c>
    </row>
    <row r="370" spans="1:32" x14ac:dyDescent="0.2">
      <c r="A370" t="s">
        <v>2659</v>
      </c>
      <c r="B370" t="str">
        <f t="shared" si="5"/>
        <v>Virginia G Piper Charitable Trust</v>
      </c>
      <c r="C370" s="1">
        <v>5000</v>
      </c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>
        <v>5000</v>
      </c>
      <c r="AB370" s="1"/>
      <c r="AC370" s="1"/>
      <c r="AD370" s="1"/>
      <c r="AE370" s="1"/>
      <c r="AF370" t="s">
        <v>3231</v>
      </c>
    </row>
    <row r="371" spans="1:32" x14ac:dyDescent="0.2">
      <c r="A371" t="s">
        <v>1803</v>
      </c>
      <c r="B371" t="str">
        <f t="shared" si="5"/>
        <v>Minnie &amp; Bernard Lane Foundation</v>
      </c>
      <c r="C371" s="1">
        <v>5000</v>
      </c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>
        <v>500</v>
      </c>
      <c r="AA371" s="1">
        <v>500</v>
      </c>
      <c r="AB371" s="1">
        <v>500</v>
      </c>
      <c r="AC371" s="1">
        <v>500</v>
      </c>
      <c r="AD371" s="1">
        <v>500</v>
      </c>
      <c r="AE371" s="1">
        <v>2500</v>
      </c>
      <c r="AF371" t="s">
        <v>3231</v>
      </c>
    </row>
    <row r="372" spans="1:32" x14ac:dyDescent="0.2">
      <c r="A372" t="s">
        <v>3214</v>
      </c>
      <c r="B372" t="str">
        <f t="shared" si="5"/>
        <v>Matt Stover Foundation</v>
      </c>
      <c r="C372" s="1">
        <v>5000</v>
      </c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>
        <v>5000</v>
      </c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t="s">
        <v>3231</v>
      </c>
    </row>
    <row r="373" spans="1:32" x14ac:dyDescent="0.2">
      <c r="A373" t="s">
        <v>2466</v>
      </c>
      <c r="B373" t="str">
        <f t="shared" si="5"/>
        <v>The Sycamore Foundation</v>
      </c>
      <c r="C373" s="1">
        <v>5000</v>
      </c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>
        <v>5000</v>
      </c>
      <c r="AE373" s="1"/>
      <c r="AF373" t="s">
        <v>3231</v>
      </c>
    </row>
    <row r="374" spans="1:32" x14ac:dyDescent="0.2">
      <c r="A374" t="s">
        <v>2274</v>
      </c>
      <c r="B374" t="str">
        <f t="shared" si="5"/>
        <v>Stephen E and Maryanne G Means Foundation Inc</v>
      </c>
      <c r="C374" s="1">
        <v>5000</v>
      </c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>
        <v>5000</v>
      </c>
      <c r="AA374" s="1"/>
      <c r="AB374" s="1"/>
      <c r="AC374" s="1"/>
      <c r="AD374" s="1"/>
      <c r="AE374" s="1"/>
      <c r="AF374" t="s">
        <v>3231</v>
      </c>
    </row>
    <row r="375" spans="1:32" x14ac:dyDescent="0.2">
      <c r="A375" t="s">
        <v>533</v>
      </c>
      <c r="B375" t="str">
        <f t="shared" si="5"/>
        <v>&lt;a href="https://www.sourcewatch.org/index.php/WinShape_Foundation"&gt;WinShape Foundation&lt;/a&gt;</v>
      </c>
      <c r="C375" s="1">
        <v>5000</v>
      </c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>
        <v>2500</v>
      </c>
      <c r="O375" s="1">
        <v>2500</v>
      </c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t="s">
        <v>3297</v>
      </c>
    </row>
    <row r="376" spans="1:32" x14ac:dyDescent="0.2">
      <c r="A376" t="s">
        <v>2089</v>
      </c>
      <c r="B376" t="str">
        <f t="shared" si="5"/>
        <v>Robert &amp; Molly Tarr Charitable Foundation</v>
      </c>
      <c r="C376" s="1">
        <v>5000</v>
      </c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>
        <v>5000</v>
      </c>
      <c r="AB376" s="1"/>
      <c r="AC376" s="1"/>
      <c r="AD376" s="1"/>
      <c r="AE376" s="1"/>
      <c r="AF376" t="s">
        <v>3231</v>
      </c>
    </row>
    <row r="377" spans="1:32" x14ac:dyDescent="0.2">
      <c r="A377" t="s">
        <v>2676</v>
      </c>
      <c r="B377" t="str">
        <f t="shared" si="5"/>
        <v>Wright Family Foundation Inc</v>
      </c>
      <c r="C377" s="1">
        <v>5000</v>
      </c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>
        <v>1000</v>
      </c>
      <c r="AA377" s="1">
        <v>2000</v>
      </c>
      <c r="AB377" s="1">
        <v>2000</v>
      </c>
      <c r="AC377" s="1"/>
      <c r="AD377" s="1"/>
      <c r="AE377" s="1"/>
      <c r="AF377" t="s">
        <v>3231</v>
      </c>
    </row>
    <row r="378" spans="1:32" x14ac:dyDescent="0.2">
      <c r="A378" t="s">
        <v>2375</v>
      </c>
      <c r="B378" t="str">
        <f t="shared" si="5"/>
        <v>The Eugene C Armstrong Family Foundation Inc</v>
      </c>
      <c r="C378" s="1">
        <v>5000</v>
      </c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>
        <v>5000</v>
      </c>
      <c r="AC378" s="1"/>
      <c r="AD378" s="1"/>
      <c r="AE378" s="1"/>
      <c r="AF378" t="s">
        <v>3231</v>
      </c>
    </row>
    <row r="379" spans="1:32" x14ac:dyDescent="0.2">
      <c r="A379" t="s">
        <v>2471</v>
      </c>
      <c r="B379" t="str">
        <f t="shared" si="5"/>
        <v>Toriumi Family Foundation</v>
      </c>
      <c r="C379" s="1">
        <v>5000</v>
      </c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>
        <v>5000</v>
      </c>
      <c r="AE379" s="1"/>
      <c r="AF379" t="s">
        <v>3231</v>
      </c>
    </row>
    <row r="380" spans="1:32" x14ac:dyDescent="0.2">
      <c r="A380" t="s">
        <v>2283</v>
      </c>
      <c r="B380" t="str">
        <f t="shared" si="5"/>
        <v>Terranova Equestrian Foundation Inc</v>
      </c>
      <c r="C380" s="1">
        <v>5000</v>
      </c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>
        <v>5000</v>
      </c>
      <c r="AA380" s="1"/>
      <c r="AB380" s="1"/>
      <c r="AC380" s="1"/>
      <c r="AD380" s="1"/>
      <c r="AE380" s="1"/>
      <c r="AF380" t="s">
        <v>3231</v>
      </c>
    </row>
    <row r="381" spans="1:32" x14ac:dyDescent="0.2">
      <c r="A381" t="s">
        <v>1795</v>
      </c>
      <c r="B381" t="str">
        <f t="shared" si="5"/>
        <v>Marvin Buzz Oates Charitable Foundation</v>
      </c>
      <c r="C381" s="1">
        <v>5000</v>
      </c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>
        <v>5000</v>
      </c>
      <c r="AA381" s="1"/>
      <c r="AB381" s="1"/>
      <c r="AC381" s="1"/>
      <c r="AD381" s="1"/>
      <c r="AE381" s="1"/>
      <c r="AF381" t="s">
        <v>3231</v>
      </c>
    </row>
    <row r="382" spans="1:32" x14ac:dyDescent="0.2">
      <c r="A382" t="s">
        <v>2734</v>
      </c>
      <c r="B382" t="str">
        <f t="shared" si="5"/>
        <v>Sioux Falls Area Community Foundation Inc</v>
      </c>
      <c r="C382" s="1">
        <v>5000</v>
      </c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>
        <v>5000</v>
      </c>
      <c r="Y382" s="1"/>
      <c r="Z382" s="1"/>
      <c r="AA382" s="1"/>
      <c r="AB382" s="1"/>
      <c r="AC382" s="1"/>
      <c r="AD382" s="1"/>
      <c r="AE382" s="1"/>
      <c r="AF382" t="s">
        <v>3231</v>
      </c>
    </row>
    <row r="383" spans="1:32" x14ac:dyDescent="0.2">
      <c r="A383" t="s">
        <v>1226</v>
      </c>
      <c r="B383" t="str">
        <f t="shared" si="5"/>
        <v>Gary Messina Family Foundation Inc</v>
      </c>
      <c r="C383" s="1">
        <v>5000</v>
      </c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>
        <v>5000</v>
      </c>
      <c r="AD383" s="1">
        <v>0</v>
      </c>
      <c r="AE383" s="1"/>
      <c r="AF383" t="s">
        <v>3231</v>
      </c>
    </row>
    <row r="384" spans="1:32" x14ac:dyDescent="0.2">
      <c r="A384" t="s">
        <v>1155</v>
      </c>
      <c r="B384" t="str">
        <f t="shared" si="5"/>
        <v>Fait Foundation</v>
      </c>
      <c r="C384" s="1">
        <v>5000</v>
      </c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>
        <v>5000</v>
      </c>
      <c r="AB384" s="1"/>
      <c r="AC384" s="1"/>
      <c r="AD384" s="1"/>
      <c r="AE384" s="1"/>
      <c r="AF384" t="s">
        <v>3231</v>
      </c>
    </row>
    <row r="385" spans="1:32" x14ac:dyDescent="0.2">
      <c r="A385" t="s">
        <v>1145</v>
      </c>
      <c r="B385" t="str">
        <f t="shared" si="5"/>
        <v>&lt;a href="https://www.sourcewatch.org/index.php/Edward_A._%26_Catherine_L._Lozick_Foundation"&gt;Edward A &amp; Catherine L Lozick Foundation&lt;/a&gt;</v>
      </c>
      <c r="C385" s="1">
        <v>5000</v>
      </c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>
        <v>5000</v>
      </c>
      <c r="AB385" s="1"/>
      <c r="AC385" s="1"/>
      <c r="AD385" s="1"/>
      <c r="AE385" s="1"/>
      <c r="AF385" t="s">
        <v>3286</v>
      </c>
    </row>
    <row r="386" spans="1:32" x14ac:dyDescent="0.2">
      <c r="A386" t="s">
        <v>731</v>
      </c>
      <c r="B386" t="str">
        <f t="shared" si="5"/>
        <v>Beth and Thomas A Lupton Jr Family Foundation</v>
      </c>
      <c r="C386" s="1">
        <v>5000</v>
      </c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>
        <v>5000</v>
      </c>
      <c r="AE386" s="1"/>
      <c r="AF386" t="s">
        <v>3231</v>
      </c>
    </row>
    <row r="387" spans="1:32" x14ac:dyDescent="0.2">
      <c r="A387" t="s">
        <v>795</v>
      </c>
      <c r="B387" t="str">
        <f t="shared" ref="B387:B450" si="6">IF(AF387&lt;&gt;"",_xlfn.CONCAT("&lt;a href=""",AF387,"""&gt;",A387,"&lt;/a&gt;"),A387)</f>
        <v>C Wayne and Patricia J Miller Foundation</v>
      </c>
      <c r="C387" s="1">
        <v>5000</v>
      </c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>
        <v>1000</v>
      </c>
      <c r="AA387" s="1">
        <v>1000</v>
      </c>
      <c r="AB387" s="1">
        <v>1000</v>
      </c>
      <c r="AC387" s="1">
        <v>1000</v>
      </c>
      <c r="AD387" s="1">
        <v>1000</v>
      </c>
      <c r="AE387" s="1"/>
      <c r="AF387" t="s">
        <v>3231</v>
      </c>
    </row>
    <row r="388" spans="1:32" x14ac:dyDescent="0.2">
      <c r="A388" t="s">
        <v>1388</v>
      </c>
      <c r="B388" t="str">
        <f t="shared" si="6"/>
        <v>Herschend Family Foundation</v>
      </c>
      <c r="C388" s="1">
        <v>5000</v>
      </c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>
        <v>5000</v>
      </c>
      <c r="X388" s="1"/>
      <c r="Y388" s="1"/>
      <c r="Z388" s="1"/>
      <c r="AA388" s="1"/>
      <c r="AB388" s="1"/>
      <c r="AC388" s="1"/>
      <c r="AD388" s="1"/>
      <c r="AE388" s="1"/>
      <c r="AF388" t="s">
        <v>3231</v>
      </c>
    </row>
    <row r="389" spans="1:32" x14ac:dyDescent="0.2">
      <c r="A389" t="s">
        <v>996</v>
      </c>
      <c r="B389" t="str">
        <f t="shared" si="6"/>
        <v>Davidson Family Foundation</v>
      </c>
      <c r="C389" s="1">
        <v>5000</v>
      </c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>
        <v>500</v>
      </c>
      <c r="AC389" s="1">
        <v>2000</v>
      </c>
      <c r="AD389" s="1">
        <v>2500</v>
      </c>
      <c r="AE389" s="1"/>
      <c r="AF389" t="s">
        <v>3231</v>
      </c>
    </row>
    <row r="390" spans="1:32" x14ac:dyDescent="0.2">
      <c r="A390" t="s">
        <v>2379</v>
      </c>
      <c r="B390" t="str">
        <f t="shared" si="6"/>
        <v>The Hamlin Family Foundation Inc</v>
      </c>
      <c r="C390" s="1">
        <v>4950</v>
      </c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>
        <v>1750</v>
      </c>
      <c r="T390" s="1"/>
      <c r="U390" s="1">
        <v>700</v>
      </c>
      <c r="V390" s="1">
        <v>1000</v>
      </c>
      <c r="W390" s="1">
        <v>1500</v>
      </c>
      <c r="X390" s="1"/>
      <c r="Y390" s="1"/>
      <c r="Z390" s="1"/>
      <c r="AA390" s="1"/>
      <c r="AB390" s="1"/>
      <c r="AC390" s="1"/>
      <c r="AD390" s="1"/>
      <c r="AE390" s="1"/>
      <c r="AF390" t="s">
        <v>3231</v>
      </c>
    </row>
    <row r="391" spans="1:32" x14ac:dyDescent="0.2">
      <c r="A391" t="s">
        <v>734</v>
      </c>
      <c r="B391" t="str">
        <f t="shared" si="6"/>
        <v>Big Hill Foundation</v>
      </c>
      <c r="C391" s="1">
        <v>4700</v>
      </c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>
        <v>700</v>
      </c>
      <c r="W391" s="1">
        <v>500</v>
      </c>
      <c r="X391" s="1">
        <v>500</v>
      </c>
      <c r="Y391" s="1">
        <v>500</v>
      </c>
      <c r="Z391" s="1">
        <v>500</v>
      </c>
      <c r="AA391" s="1">
        <v>500</v>
      </c>
      <c r="AB391" s="1">
        <v>500</v>
      </c>
      <c r="AC391" s="1">
        <v>500</v>
      </c>
      <c r="AD391" s="1">
        <v>500</v>
      </c>
      <c r="AE391" s="1"/>
      <c r="AF391" t="s">
        <v>3231</v>
      </c>
    </row>
    <row r="392" spans="1:32" x14ac:dyDescent="0.2">
      <c r="A392" t="s">
        <v>1685</v>
      </c>
      <c r="B392" t="str">
        <f t="shared" si="6"/>
        <v>Lawrence And Sandra Post Family Foundation</v>
      </c>
      <c r="C392" s="1">
        <v>4650</v>
      </c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>
        <v>200</v>
      </c>
      <c r="Z392" s="1">
        <v>450</v>
      </c>
      <c r="AA392" s="1">
        <v>500</v>
      </c>
      <c r="AB392" s="1">
        <v>500</v>
      </c>
      <c r="AC392" s="1">
        <v>1000</v>
      </c>
      <c r="AD392" s="1">
        <v>2000</v>
      </c>
      <c r="AE392" s="1"/>
      <c r="AF392" t="s">
        <v>3231</v>
      </c>
    </row>
    <row r="393" spans="1:32" x14ac:dyDescent="0.2">
      <c r="A393" t="s">
        <v>2678</v>
      </c>
      <c r="B393" t="str">
        <f t="shared" si="6"/>
        <v>Ztyl Foundation</v>
      </c>
      <c r="C393" s="1">
        <v>4500</v>
      </c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>
        <v>1500</v>
      </c>
      <c r="AB393" s="1">
        <v>1500</v>
      </c>
      <c r="AC393" s="1">
        <v>1500</v>
      </c>
      <c r="AD393" s="1"/>
      <c r="AE393" s="1"/>
      <c r="AF393" t="s">
        <v>3231</v>
      </c>
    </row>
    <row r="394" spans="1:32" x14ac:dyDescent="0.2">
      <c r="A394" t="s">
        <v>2573</v>
      </c>
      <c r="B394" t="str">
        <f t="shared" si="6"/>
        <v>William H And Ella W Mcmahanfoundation Inc</v>
      </c>
      <c r="C394" s="1">
        <v>4500</v>
      </c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>
        <v>3500</v>
      </c>
      <c r="Y394" s="1">
        <v>1000</v>
      </c>
      <c r="Z394" s="1"/>
      <c r="AA394" s="1"/>
      <c r="AB394" s="1"/>
      <c r="AC394" s="1"/>
      <c r="AD394" s="1"/>
      <c r="AE394" s="1"/>
      <c r="AF394" t="s">
        <v>3231</v>
      </c>
    </row>
    <row r="395" spans="1:32" x14ac:dyDescent="0.2">
      <c r="A395" t="s">
        <v>1483</v>
      </c>
      <c r="B395" t="str">
        <f t="shared" si="6"/>
        <v>James H Wurz Jr And Edward T Wurz Sr Foundation</v>
      </c>
      <c r="C395" s="1">
        <v>4500</v>
      </c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>
        <v>500</v>
      </c>
      <c r="T395" s="1">
        <v>1000</v>
      </c>
      <c r="U395" s="1">
        <v>1000</v>
      </c>
      <c r="V395" s="1">
        <v>1000</v>
      </c>
      <c r="W395" s="1">
        <v>1000</v>
      </c>
      <c r="X395" s="1"/>
      <c r="Y395" s="1"/>
      <c r="Z395" s="1"/>
      <c r="AA395" s="1"/>
      <c r="AB395" s="1"/>
      <c r="AC395" s="1"/>
      <c r="AD395" s="1"/>
      <c r="AE395" s="1"/>
      <c r="AF395" t="s">
        <v>3231</v>
      </c>
    </row>
    <row r="396" spans="1:32" x14ac:dyDescent="0.2">
      <c r="A396" t="s">
        <v>1792</v>
      </c>
      <c r="B396" t="str">
        <f t="shared" si="6"/>
        <v>Margaret Mosher Phillips Foundaton</v>
      </c>
      <c r="C396" s="1">
        <v>4360</v>
      </c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>
        <v>2000</v>
      </c>
      <c r="V396" s="1">
        <v>700</v>
      </c>
      <c r="W396" s="1">
        <v>400</v>
      </c>
      <c r="X396" s="1">
        <v>460</v>
      </c>
      <c r="Y396" s="1">
        <v>400</v>
      </c>
      <c r="Z396" s="1">
        <v>400</v>
      </c>
      <c r="AA396" s="1"/>
      <c r="AB396" s="1"/>
      <c r="AC396" s="1"/>
      <c r="AD396" s="1"/>
      <c r="AE396" s="1"/>
      <c r="AF396" t="s">
        <v>3231</v>
      </c>
    </row>
    <row r="397" spans="1:32" x14ac:dyDescent="0.2">
      <c r="A397" t="s">
        <v>3059</v>
      </c>
      <c r="B397" t="str">
        <f t="shared" si="6"/>
        <v>Mission Increase Foundation</v>
      </c>
      <c r="C397" s="1">
        <v>4200</v>
      </c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>
        <v>1000</v>
      </c>
      <c r="S397" s="1">
        <v>3200</v>
      </c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t="s">
        <v>3231</v>
      </c>
    </row>
    <row r="398" spans="1:32" x14ac:dyDescent="0.2">
      <c r="A398" t="s">
        <v>1391</v>
      </c>
      <c r="B398" t="str">
        <f t="shared" si="6"/>
        <v>Hofshi Foundation</v>
      </c>
      <c r="C398" s="1">
        <v>4200</v>
      </c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>
        <v>1200</v>
      </c>
      <c r="AA398" s="1">
        <v>1100</v>
      </c>
      <c r="AB398" s="1">
        <v>1100</v>
      </c>
      <c r="AC398" s="1">
        <v>800</v>
      </c>
      <c r="AD398" s="1"/>
      <c r="AE398" s="1"/>
      <c r="AF398" t="s">
        <v>3231</v>
      </c>
    </row>
    <row r="399" spans="1:32" x14ac:dyDescent="0.2">
      <c r="A399" t="s">
        <v>2562</v>
      </c>
      <c r="B399" t="str">
        <f t="shared" si="6"/>
        <v>Vickers Foundation</v>
      </c>
      <c r="C399" s="1">
        <v>4000</v>
      </c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>
        <v>2000</v>
      </c>
      <c r="AB399" s="1">
        <v>2000</v>
      </c>
      <c r="AC399" s="1"/>
      <c r="AD399" s="1"/>
      <c r="AE399" s="1"/>
      <c r="AF399" t="s">
        <v>3231</v>
      </c>
    </row>
    <row r="400" spans="1:32" x14ac:dyDescent="0.2">
      <c r="A400" t="s">
        <v>3069</v>
      </c>
      <c r="B400" t="str">
        <f t="shared" si="6"/>
        <v>Shepherds Hands</v>
      </c>
      <c r="C400" s="1">
        <v>4000</v>
      </c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>
        <v>4000</v>
      </c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t="s">
        <v>3231</v>
      </c>
    </row>
    <row r="401" spans="1:32" x14ac:dyDescent="0.2">
      <c r="A401" t="s">
        <v>2567</v>
      </c>
      <c r="B401" t="str">
        <f t="shared" si="6"/>
        <v>Weisenburger Family Charitable Foundation Inc</v>
      </c>
      <c r="C401" s="1">
        <v>4000</v>
      </c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>
        <v>2000</v>
      </c>
      <c r="AD401" s="1">
        <v>2000</v>
      </c>
      <c r="AE401" s="1"/>
      <c r="AF401" t="s">
        <v>3231</v>
      </c>
    </row>
    <row r="402" spans="1:32" x14ac:dyDescent="0.2">
      <c r="A402" t="s">
        <v>741</v>
      </c>
      <c r="B402" t="str">
        <f t="shared" si="6"/>
        <v>Bosk Foundation Inc</v>
      </c>
      <c r="C402" s="1">
        <v>4000</v>
      </c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>
        <v>3000</v>
      </c>
      <c r="Y402" s="1">
        <v>1000</v>
      </c>
      <c r="Z402" s="1"/>
      <c r="AA402" s="1"/>
      <c r="AB402" s="1"/>
      <c r="AC402" s="1"/>
      <c r="AD402" s="1"/>
      <c r="AE402" s="1"/>
      <c r="AF402" t="s">
        <v>3231</v>
      </c>
    </row>
    <row r="403" spans="1:32" x14ac:dyDescent="0.2">
      <c r="A403" t="s">
        <v>917</v>
      </c>
      <c r="B403" t="str">
        <f t="shared" si="6"/>
        <v>Cms Foundation Inc</v>
      </c>
      <c r="C403" s="1">
        <v>4000</v>
      </c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>
        <v>1000</v>
      </c>
      <c r="AA403" s="1">
        <v>1000</v>
      </c>
      <c r="AB403" s="1">
        <v>1000</v>
      </c>
      <c r="AC403" s="1">
        <v>1000</v>
      </c>
      <c r="AD403" s="1"/>
      <c r="AE403" s="1"/>
      <c r="AF403" t="s">
        <v>3231</v>
      </c>
    </row>
    <row r="404" spans="1:32" x14ac:dyDescent="0.2">
      <c r="A404" t="s">
        <v>2004</v>
      </c>
      <c r="B404" t="str">
        <f t="shared" si="6"/>
        <v>Poole Family Foundation Inc</v>
      </c>
      <c r="C404" s="1">
        <v>3750</v>
      </c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>
        <v>250</v>
      </c>
      <c r="Z404" s="1">
        <v>250</v>
      </c>
      <c r="AA404" s="1">
        <v>250</v>
      </c>
      <c r="AB404" s="1">
        <v>1000</v>
      </c>
      <c r="AC404" s="1">
        <v>1000</v>
      </c>
      <c r="AD404" s="1">
        <v>1000</v>
      </c>
      <c r="AE404" s="1"/>
      <c r="AF404" t="s">
        <v>3231</v>
      </c>
    </row>
    <row r="405" spans="1:32" x14ac:dyDescent="0.2">
      <c r="A405" t="s">
        <v>1386</v>
      </c>
      <c r="B405" t="str">
        <f t="shared" si="6"/>
        <v>Henry Safford Peacock Foundation</v>
      </c>
      <c r="C405" s="1">
        <v>3750</v>
      </c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>
        <v>250</v>
      </c>
      <c r="R405" s="1">
        <v>250</v>
      </c>
      <c r="S405" s="1">
        <v>250</v>
      </c>
      <c r="T405" s="1">
        <v>250</v>
      </c>
      <c r="U405" s="1">
        <v>250</v>
      </c>
      <c r="V405" s="1"/>
      <c r="W405" s="1"/>
      <c r="X405" s="1">
        <v>500</v>
      </c>
      <c r="Y405" s="1">
        <v>500</v>
      </c>
      <c r="Z405" s="1">
        <v>500</v>
      </c>
      <c r="AA405" s="1">
        <v>500</v>
      </c>
      <c r="AB405" s="1"/>
      <c r="AC405" s="1">
        <v>500</v>
      </c>
      <c r="AD405" s="1"/>
      <c r="AE405" s="1"/>
      <c r="AF405" t="s">
        <v>3231</v>
      </c>
    </row>
    <row r="406" spans="1:32" x14ac:dyDescent="0.2">
      <c r="A406" t="s">
        <v>2892</v>
      </c>
      <c r="B406" t="str">
        <f t="shared" si="6"/>
        <v>James E Iii And Robin G Robinson Charitable Tr</v>
      </c>
      <c r="C406" s="1">
        <v>3700</v>
      </c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>
        <v>300</v>
      </c>
      <c r="Y406" s="1">
        <v>500</v>
      </c>
      <c r="Z406" s="1"/>
      <c r="AA406" s="1">
        <v>500</v>
      </c>
      <c r="AB406" s="1">
        <v>1300</v>
      </c>
      <c r="AC406" s="1"/>
      <c r="AD406" s="1">
        <v>1100</v>
      </c>
      <c r="AE406" s="1"/>
      <c r="AF406" t="s">
        <v>3231</v>
      </c>
    </row>
    <row r="407" spans="1:32" x14ac:dyDescent="0.2">
      <c r="A407" t="s">
        <v>2889</v>
      </c>
      <c r="B407" t="str">
        <f t="shared" si="6"/>
        <v>Jack Lamar Family Charitable Foundation</v>
      </c>
      <c r="C407" s="1">
        <v>3700</v>
      </c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>
        <v>2200</v>
      </c>
      <c r="U407" s="1">
        <v>600</v>
      </c>
      <c r="V407" s="1"/>
      <c r="W407" s="1">
        <v>600</v>
      </c>
      <c r="X407" s="1">
        <v>300</v>
      </c>
      <c r="Y407" s="1"/>
      <c r="Z407" s="1"/>
      <c r="AA407" s="1"/>
      <c r="AB407" s="1"/>
      <c r="AC407" s="1"/>
      <c r="AD407" s="1"/>
      <c r="AE407" s="1"/>
      <c r="AF407" t="s">
        <v>3231</v>
      </c>
    </row>
    <row r="408" spans="1:32" x14ac:dyDescent="0.2">
      <c r="A408" t="s">
        <v>1868</v>
      </c>
      <c r="B408" t="str">
        <f t="shared" si="6"/>
        <v>Magee Fam Charitable Trust</v>
      </c>
      <c r="C408" s="1">
        <v>3600</v>
      </c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>
        <v>500</v>
      </c>
      <c r="U408" s="1">
        <v>1000</v>
      </c>
      <c r="V408" s="1">
        <v>500</v>
      </c>
      <c r="W408" s="1">
        <v>800</v>
      </c>
      <c r="X408" s="1">
        <v>800</v>
      </c>
      <c r="Y408" s="1"/>
      <c r="Z408" s="1"/>
      <c r="AA408" s="1"/>
      <c r="AB408" s="1"/>
      <c r="AC408" s="1"/>
      <c r="AD408" s="1"/>
      <c r="AE408" s="1"/>
      <c r="AF408" t="s">
        <v>3231</v>
      </c>
    </row>
    <row r="409" spans="1:32" x14ac:dyDescent="0.2">
      <c r="A409" t="s">
        <v>2188</v>
      </c>
      <c r="B409" t="str">
        <f t="shared" si="6"/>
        <v>Sonscope Foundation</v>
      </c>
      <c r="C409" s="1">
        <v>3500</v>
      </c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>
        <v>3500</v>
      </c>
      <c r="Y409" s="1"/>
      <c r="Z409" s="1"/>
      <c r="AA409" s="1"/>
      <c r="AB409" s="1"/>
      <c r="AC409" s="1"/>
      <c r="AD409" s="1"/>
      <c r="AE409" s="1"/>
      <c r="AF409" t="s">
        <v>3231</v>
      </c>
    </row>
    <row r="410" spans="1:32" x14ac:dyDescent="0.2">
      <c r="A410" t="s">
        <v>2011</v>
      </c>
      <c r="B410" t="str">
        <f t="shared" si="6"/>
        <v>Ralph And Jeanne Jennings Family Foundation</v>
      </c>
      <c r="C410" s="1">
        <v>3500</v>
      </c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>
        <v>500</v>
      </c>
      <c r="AC410" s="1">
        <v>1000</v>
      </c>
      <c r="AD410" s="1">
        <v>2000</v>
      </c>
      <c r="AE410" s="1"/>
      <c r="AF410" t="s">
        <v>3231</v>
      </c>
    </row>
    <row r="411" spans="1:32" x14ac:dyDescent="0.2">
      <c r="A411" t="s">
        <v>1875</v>
      </c>
      <c r="B411" t="str">
        <f t="shared" si="6"/>
        <v>Mortenson Foundation Inc</v>
      </c>
      <c r="C411" s="1">
        <v>3500</v>
      </c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>
        <v>1000</v>
      </c>
      <c r="AD411" s="1">
        <v>2500</v>
      </c>
      <c r="AE411" s="1"/>
      <c r="AF411" t="s">
        <v>3231</v>
      </c>
    </row>
    <row r="412" spans="1:32" x14ac:dyDescent="0.2">
      <c r="A412" t="s">
        <v>2003</v>
      </c>
      <c r="B412" t="str">
        <f t="shared" si="6"/>
        <v>Peery Cauthen Foundation</v>
      </c>
      <c r="C412" s="1">
        <v>3500</v>
      </c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>
        <v>1000</v>
      </c>
      <c r="U412" s="1">
        <v>1000</v>
      </c>
      <c r="V412" s="1">
        <v>1000</v>
      </c>
      <c r="W412" s="1">
        <v>500</v>
      </c>
      <c r="X412" s="1"/>
      <c r="Y412" s="1"/>
      <c r="Z412" s="1"/>
      <c r="AA412" s="1"/>
      <c r="AB412" s="1"/>
      <c r="AC412" s="1"/>
      <c r="AD412" s="1"/>
      <c r="AE412" s="1"/>
      <c r="AF412" t="s">
        <v>3231</v>
      </c>
    </row>
    <row r="413" spans="1:32" x14ac:dyDescent="0.2">
      <c r="A413" t="s">
        <v>3143</v>
      </c>
      <c r="B413" t="str">
        <f t="shared" si="6"/>
        <v>Robinson Family Charitable Trust</v>
      </c>
      <c r="C413" s="1">
        <v>3400</v>
      </c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>
        <v>1000</v>
      </c>
      <c r="S413" s="1">
        <v>1200</v>
      </c>
      <c r="T413" s="1">
        <v>1200</v>
      </c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t="s">
        <v>3231</v>
      </c>
    </row>
    <row r="414" spans="1:32" x14ac:dyDescent="0.2">
      <c r="A414" t="s">
        <v>2293</v>
      </c>
      <c r="B414" t="str">
        <f t="shared" si="6"/>
        <v>The Cousins Family Foundation</v>
      </c>
      <c r="C414" s="1">
        <v>3200</v>
      </c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>
        <v>400</v>
      </c>
      <c r="Y414" s="1">
        <v>400</v>
      </c>
      <c r="Z414" s="1">
        <v>400</v>
      </c>
      <c r="AA414" s="1">
        <v>500</v>
      </c>
      <c r="AB414" s="1">
        <v>500</v>
      </c>
      <c r="AC414" s="1">
        <v>500</v>
      </c>
      <c r="AD414" s="1">
        <v>500</v>
      </c>
      <c r="AE414" s="1"/>
      <c r="AF414" t="s">
        <v>3231</v>
      </c>
    </row>
    <row r="415" spans="1:32" x14ac:dyDescent="0.2">
      <c r="A415" t="s">
        <v>916</v>
      </c>
      <c r="B415" t="str">
        <f t="shared" si="6"/>
        <v>&lt;a href="https://www.sourcewatch.org/index.php/CIGNA"&gt;Cigna Foundation&lt;/a&gt;</v>
      </c>
      <c r="C415" s="1">
        <v>3051</v>
      </c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>
        <v>51</v>
      </c>
      <c r="AD415" s="1">
        <v>3000</v>
      </c>
      <c r="AE415" s="1"/>
      <c r="AF415" t="s">
        <v>3280</v>
      </c>
    </row>
    <row r="416" spans="1:32" x14ac:dyDescent="0.2">
      <c r="A416" t="s">
        <v>1877</v>
      </c>
      <c r="B416" t="str">
        <f t="shared" si="6"/>
        <v>Murrill Foundation Inc</v>
      </c>
      <c r="C416" s="1">
        <v>3000</v>
      </c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>
        <v>1500</v>
      </c>
      <c r="AD416" s="1">
        <v>1500</v>
      </c>
      <c r="AE416" s="1"/>
      <c r="AF416" t="s">
        <v>3231</v>
      </c>
    </row>
    <row r="417" spans="1:32" x14ac:dyDescent="0.2">
      <c r="A417" t="s">
        <v>976</v>
      </c>
      <c r="B417" t="str">
        <f t="shared" si="6"/>
        <v>Colegato Foundation</v>
      </c>
      <c r="C417" s="1">
        <v>3000</v>
      </c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>
        <v>3000</v>
      </c>
      <c r="Y417" s="1"/>
      <c r="Z417" s="1"/>
      <c r="AA417" s="1"/>
      <c r="AB417" s="1"/>
      <c r="AC417" s="1"/>
      <c r="AD417" s="1"/>
      <c r="AE417" s="1"/>
      <c r="AF417" t="s">
        <v>3231</v>
      </c>
    </row>
    <row r="418" spans="1:32" x14ac:dyDescent="0.2">
      <c r="A418" t="s">
        <v>1153</v>
      </c>
      <c r="B418" t="str">
        <f t="shared" si="6"/>
        <v>Equitable Foundation Inc</v>
      </c>
      <c r="C418" s="1">
        <v>3000</v>
      </c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>
        <v>1000</v>
      </c>
      <c r="AB418" s="1">
        <v>500</v>
      </c>
      <c r="AC418" s="1">
        <v>1000</v>
      </c>
      <c r="AD418" s="1">
        <v>500</v>
      </c>
      <c r="AE418" s="1"/>
      <c r="AF418" t="s">
        <v>3231</v>
      </c>
    </row>
    <row r="419" spans="1:32" x14ac:dyDescent="0.2">
      <c r="A419" t="s">
        <v>1223</v>
      </c>
      <c r="B419" t="str">
        <f t="shared" si="6"/>
        <v>Garvey Kansas Foundation</v>
      </c>
      <c r="C419" s="1">
        <v>3000</v>
      </c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>
        <v>1000</v>
      </c>
      <c r="AC419" s="1">
        <v>1000</v>
      </c>
      <c r="AD419" s="1">
        <v>1000</v>
      </c>
      <c r="AE419" s="1"/>
      <c r="AF419" t="s">
        <v>3231</v>
      </c>
    </row>
    <row r="420" spans="1:32" x14ac:dyDescent="0.2">
      <c r="A420" t="s">
        <v>1142</v>
      </c>
      <c r="B420" t="str">
        <f t="shared" si="6"/>
        <v>Eccleston Family Foundation</v>
      </c>
      <c r="C420" s="1">
        <v>3000</v>
      </c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>
        <v>1000</v>
      </c>
      <c r="AB420" s="1"/>
      <c r="AC420" s="1"/>
      <c r="AD420" s="1">
        <v>2000</v>
      </c>
      <c r="AE420" s="1"/>
      <c r="AF420" t="s">
        <v>3231</v>
      </c>
    </row>
    <row r="421" spans="1:32" x14ac:dyDescent="0.2">
      <c r="A421" t="s">
        <v>987</v>
      </c>
      <c r="B421" t="str">
        <f t="shared" si="6"/>
        <v>Cso Inc</v>
      </c>
      <c r="C421" s="1">
        <v>3000</v>
      </c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>
        <v>1000</v>
      </c>
      <c r="AA421" s="1">
        <v>1000</v>
      </c>
      <c r="AB421" s="1">
        <v>1000</v>
      </c>
      <c r="AC421" s="1"/>
      <c r="AD421" s="1"/>
      <c r="AE421" s="1"/>
      <c r="AF421" t="s">
        <v>3231</v>
      </c>
    </row>
    <row r="422" spans="1:32" x14ac:dyDescent="0.2">
      <c r="A422" t="s">
        <v>988</v>
      </c>
      <c r="B422" t="str">
        <f t="shared" si="6"/>
        <v>&lt;a href="https://www.desmog.com/d-james-kennedy-ministries/"&gt;D James Kennedy Foundation Inc&lt;/a&gt;</v>
      </c>
      <c r="C422" s="1">
        <v>3000</v>
      </c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>
        <v>1500</v>
      </c>
      <c r="AB422" s="1">
        <v>1000</v>
      </c>
      <c r="AC422" s="1">
        <v>500</v>
      </c>
      <c r="AD422" s="1"/>
      <c r="AE422" s="1"/>
      <c r="AF422" t="s">
        <v>3281</v>
      </c>
    </row>
    <row r="423" spans="1:32" x14ac:dyDescent="0.2">
      <c r="A423" t="s">
        <v>725</v>
      </c>
      <c r="B423" t="str">
        <f t="shared" si="6"/>
        <v>Bank of America Charitable Foundation Inc</v>
      </c>
      <c r="C423" s="1">
        <v>2910</v>
      </c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>
        <v>500</v>
      </c>
      <c r="V423" s="1">
        <v>1675</v>
      </c>
      <c r="W423" s="1"/>
      <c r="X423" s="1"/>
      <c r="Y423" s="1"/>
      <c r="Z423" s="1"/>
      <c r="AA423" s="1"/>
      <c r="AB423" s="1">
        <v>500</v>
      </c>
      <c r="AC423" s="1">
        <v>235</v>
      </c>
      <c r="AD423" s="1"/>
      <c r="AE423" s="1"/>
      <c r="AF423" t="s">
        <v>3231</v>
      </c>
    </row>
    <row r="424" spans="1:32" x14ac:dyDescent="0.2">
      <c r="A424" t="s">
        <v>2372</v>
      </c>
      <c r="B424" t="str">
        <f t="shared" si="6"/>
        <v>Textron Charitable Trust DTD 122353</v>
      </c>
      <c r="C424" s="1">
        <v>2904</v>
      </c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>
        <v>325</v>
      </c>
      <c r="AB424" s="1">
        <v>929</v>
      </c>
      <c r="AC424" s="1">
        <v>850</v>
      </c>
      <c r="AD424" s="1">
        <v>800</v>
      </c>
      <c r="AE424" s="1"/>
      <c r="AF424" t="s">
        <v>3231</v>
      </c>
    </row>
    <row r="425" spans="1:32" x14ac:dyDescent="0.2">
      <c r="A425" t="s">
        <v>2393</v>
      </c>
      <c r="B425" t="str">
        <f t="shared" si="6"/>
        <v>The Dwight and Vicki Hanger Foundation</v>
      </c>
      <c r="C425" s="1">
        <v>2600</v>
      </c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>
        <v>500</v>
      </c>
      <c r="W425" s="1"/>
      <c r="X425" s="1"/>
      <c r="Y425" s="1"/>
      <c r="Z425" s="1">
        <v>400</v>
      </c>
      <c r="AA425" s="1">
        <v>400</v>
      </c>
      <c r="AB425" s="1">
        <v>400</v>
      </c>
      <c r="AC425" s="1">
        <v>550</v>
      </c>
      <c r="AD425" s="1">
        <v>350</v>
      </c>
      <c r="AE425" s="1"/>
      <c r="AF425" t="s">
        <v>3231</v>
      </c>
    </row>
    <row r="426" spans="1:32" x14ac:dyDescent="0.2">
      <c r="A426" t="s">
        <v>2012</v>
      </c>
      <c r="B426" t="str">
        <f t="shared" si="6"/>
        <v>Ralph L Smith Foundation Tr 5326</v>
      </c>
      <c r="C426" s="1">
        <v>2500</v>
      </c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>
        <v>2500</v>
      </c>
      <c r="AE426" s="1"/>
      <c r="AF426" t="s">
        <v>3231</v>
      </c>
    </row>
    <row r="427" spans="1:32" x14ac:dyDescent="0.2">
      <c r="A427" t="s">
        <v>578</v>
      </c>
      <c r="B427" t="str">
        <f t="shared" si="6"/>
        <v>Alton Family Foundation</v>
      </c>
      <c r="C427" s="1">
        <v>2500</v>
      </c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>
        <v>2500</v>
      </c>
      <c r="AB427" s="1"/>
      <c r="AC427" s="1"/>
      <c r="AD427" s="1"/>
      <c r="AE427" s="1"/>
      <c r="AF427" t="s">
        <v>3231</v>
      </c>
    </row>
    <row r="428" spans="1:32" x14ac:dyDescent="0.2">
      <c r="A428" t="s">
        <v>531</v>
      </c>
      <c r="B428" t="str">
        <f t="shared" si="6"/>
        <v>&lt;a href="https://www.desmog.com/donors-capital-fund/"&gt;Donors Capital Fund&lt;/a&gt;</v>
      </c>
      <c r="C428" s="1">
        <v>2500</v>
      </c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>
        <v>2500</v>
      </c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t="s">
        <v>3282</v>
      </c>
    </row>
    <row r="429" spans="1:32" x14ac:dyDescent="0.2">
      <c r="A429" t="s">
        <v>919</v>
      </c>
      <c r="B429" t="str">
        <f t="shared" si="6"/>
        <v>Cornerstone Legacy Foundation</v>
      </c>
      <c r="C429" s="1">
        <v>2500</v>
      </c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>
        <v>2500</v>
      </c>
      <c r="AA429" s="1"/>
      <c r="AB429" s="1"/>
      <c r="AC429" s="1"/>
      <c r="AD429" s="1"/>
      <c r="AE429" s="1"/>
      <c r="AF429" t="s">
        <v>3231</v>
      </c>
    </row>
    <row r="430" spans="1:32" x14ac:dyDescent="0.2">
      <c r="A430" t="s">
        <v>1067</v>
      </c>
      <c r="B430" t="str">
        <f t="shared" si="6"/>
        <v>De Groot Foundation</v>
      </c>
      <c r="C430" s="1">
        <v>2500</v>
      </c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>
        <v>500</v>
      </c>
      <c r="AC430" s="1">
        <v>1000</v>
      </c>
      <c r="AD430" s="1">
        <v>1000</v>
      </c>
      <c r="AE430" s="1"/>
      <c r="AF430" t="s">
        <v>3231</v>
      </c>
    </row>
    <row r="431" spans="1:32" x14ac:dyDescent="0.2">
      <c r="A431" t="s">
        <v>745</v>
      </c>
      <c r="B431" t="str">
        <f t="shared" si="6"/>
        <v>Brian &amp; Sonya Emerick Family Foundation Inc</v>
      </c>
      <c r="C431" s="1">
        <v>2500</v>
      </c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>
        <v>500</v>
      </c>
      <c r="AA431" s="1">
        <v>500</v>
      </c>
      <c r="AB431" s="1">
        <v>500</v>
      </c>
      <c r="AC431" s="1">
        <v>500</v>
      </c>
      <c r="AD431" s="1">
        <v>500</v>
      </c>
      <c r="AE431" s="1"/>
      <c r="AF431" t="s">
        <v>3231</v>
      </c>
    </row>
    <row r="432" spans="1:32" x14ac:dyDescent="0.2">
      <c r="A432" t="s">
        <v>920</v>
      </c>
      <c r="B432" t="str">
        <f t="shared" si="6"/>
        <v>Costanza Family Foundation</v>
      </c>
      <c r="C432" s="1">
        <v>2500</v>
      </c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>
        <v>2500</v>
      </c>
      <c r="AE432" s="1"/>
      <c r="AF432" t="s">
        <v>3231</v>
      </c>
    </row>
    <row r="433" spans="1:32" x14ac:dyDescent="0.2">
      <c r="A433" t="s">
        <v>1308</v>
      </c>
      <c r="B433" t="str">
        <f t="shared" si="6"/>
        <v>Haushalter Family Foundation</v>
      </c>
      <c r="C433" s="1">
        <v>2500</v>
      </c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>
        <v>500</v>
      </c>
      <c r="AA433" s="1">
        <v>500</v>
      </c>
      <c r="AB433" s="1">
        <v>500</v>
      </c>
      <c r="AC433" s="1">
        <v>500</v>
      </c>
      <c r="AD433" s="1">
        <v>500</v>
      </c>
      <c r="AE433" s="1"/>
      <c r="AF433" t="s">
        <v>3231</v>
      </c>
    </row>
    <row r="434" spans="1:32" x14ac:dyDescent="0.2">
      <c r="A434" t="s">
        <v>608</v>
      </c>
      <c r="B434" t="str">
        <f t="shared" si="6"/>
        <v>Arlan J Van Wyk Family Foundation</v>
      </c>
      <c r="C434" s="1">
        <v>2500</v>
      </c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>
        <v>1500</v>
      </c>
      <c r="U434" s="1">
        <v>1000</v>
      </c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t="s">
        <v>3231</v>
      </c>
    </row>
    <row r="435" spans="1:32" x14ac:dyDescent="0.2">
      <c r="A435" t="s">
        <v>1156</v>
      </c>
      <c r="B435" t="str">
        <f t="shared" si="6"/>
        <v>Farrell Family Foundation</v>
      </c>
      <c r="C435" s="1">
        <v>2500</v>
      </c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>
        <v>2500</v>
      </c>
      <c r="AD435" s="1"/>
      <c r="AE435" s="1"/>
      <c r="AF435" t="s">
        <v>3231</v>
      </c>
    </row>
    <row r="436" spans="1:32" x14ac:dyDescent="0.2">
      <c r="A436" t="s">
        <v>1872</v>
      </c>
      <c r="B436" t="str">
        <f t="shared" si="6"/>
        <v>Miles Family Foundation</v>
      </c>
      <c r="C436" s="1">
        <v>2430</v>
      </c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>
        <v>75</v>
      </c>
      <c r="S436" s="1">
        <v>45</v>
      </c>
      <c r="T436" s="1">
        <v>100</v>
      </c>
      <c r="U436" s="1">
        <v>130</v>
      </c>
      <c r="V436" s="1">
        <v>30</v>
      </c>
      <c r="W436" s="1">
        <v>135</v>
      </c>
      <c r="X436" s="1">
        <v>235</v>
      </c>
      <c r="Y436" s="1">
        <v>95</v>
      </c>
      <c r="Z436" s="1">
        <v>75</v>
      </c>
      <c r="AA436" s="1">
        <v>295</v>
      </c>
      <c r="AB436" s="1">
        <v>435</v>
      </c>
      <c r="AC436" s="1">
        <v>270</v>
      </c>
      <c r="AD436" s="1">
        <v>510</v>
      </c>
      <c r="AE436" s="1"/>
      <c r="AF436" t="s">
        <v>3231</v>
      </c>
    </row>
    <row r="437" spans="1:32" x14ac:dyDescent="0.2">
      <c r="A437" t="s">
        <v>844</v>
      </c>
      <c r="B437" t="str">
        <f t="shared" si="6"/>
        <v>Chamberlain Family Foundation</v>
      </c>
      <c r="C437" s="1">
        <v>2300</v>
      </c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>
        <v>2300</v>
      </c>
      <c r="AE437" s="1"/>
      <c r="AF437" t="s">
        <v>3231</v>
      </c>
    </row>
    <row r="438" spans="1:32" x14ac:dyDescent="0.2">
      <c r="A438" t="s">
        <v>744</v>
      </c>
      <c r="B438" t="str">
        <f t="shared" si="6"/>
        <v>Brannan Family Foundation</v>
      </c>
      <c r="C438" s="1">
        <v>2300</v>
      </c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>
        <v>200</v>
      </c>
      <c r="S438" s="1">
        <v>100</v>
      </c>
      <c r="T438" s="1">
        <v>100</v>
      </c>
      <c r="U438" s="1">
        <v>500</v>
      </c>
      <c r="V438" s="1"/>
      <c r="W438" s="1"/>
      <c r="X438" s="1">
        <v>400</v>
      </c>
      <c r="Y438" s="1"/>
      <c r="Z438" s="1"/>
      <c r="AA438" s="1"/>
      <c r="AB438" s="1"/>
      <c r="AC438" s="1"/>
      <c r="AD438" s="1">
        <v>1000</v>
      </c>
      <c r="AE438" s="1"/>
      <c r="AF438" t="s">
        <v>3231</v>
      </c>
    </row>
    <row r="439" spans="1:32" x14ac:dyDescent="0.2">
      <c r="A439" t="s">
        <v>910</v>
      </c>
      <c r="B439" t="str">
        <f t="shared" si="6"/>
        <v>Charitable Trust Agreement of Brion S Collins And Jennifer M Collins</v>
      </c>
      <c r="C439" s="1">
        <v>2250</v>
      </c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>
        <v>250</v>
      </c>
      <c r="Y439" s="1">
        <v>500</v>
      </c>
      <c r="Z439" s="1"/>
      <c r="AA439" s="1">
        <v>500</v>
      </c>
      <c r="AB439" s="1">
        <v>1000</v>
      </c>
      <c r="AC439" s="1"/>
      <c r="AD439" s="1"/>
      <c r="AE439" s="1"/>
      <c r="AF439" t="s">
        <v>3231</v>
      </c>
    </row>
    <row r="440" spans="1:32" x14ac:dyDescent="0.2">
      <c r="A440" t="s">
        <v>2814</v>
      </c>
      <c r="B440" t="str">
        <f t="shared" si="6"/>
        <v>Dorbarleo Foundation Inc</v>
      </c>
      <c r="C440" s="1">
        <v>2200</v>
      </c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>
        <v>200</v>
      </c>
      <c r="Y440" s="1"/>
      <c r="Z440" s="1">
        <v>2000</v>
      </c>
      <c r="AA440" s="1"/>
      <c r="AB440" s="1"/>
      <c r="AC440" s="1"/>
      <c r="AD440" s="1"/>
      <c r="AE440" s="1"/>
      <c r="AF440" t="s">
        <v>3231</v>
      </c>
    </row>
    <row r="441" spans="1:32" x14ac:dyDescent="0.2">
      <c r="A441" t="s">
        <v>733</v>
      </c>
      <c r="B441" t="str">
        <f t="shared" si="6"/>
        <v>Biel Family Foundation Inc</v>
      </c>
      <c r="C441" s="1">
        <v>2050</v>
      </c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>
        <v>100</v>
      </c>
      <c r="R441" s="1">
        <v>450</v>
      </c>
      <c r="S441" s="1"/>
      <c r="T441" s="1"/>
      <c r="U441" s="1"/>
      <c r="V441" s="1"/>
      <c r="W441" s="1"/>
      <c r="X441" s="1"/>
      <c r="Y441" s="1"/>
      <c r="Z441" s="1"/>
      <c r="AA441" s="1"/>
      <c r="AB441" s="1">
        <v>1300</v>
      </c>
      <c r="AC441" s="1">
        <v>200</v>
      </c>
      <c r="AD441" s="1"/>
      <c r="AE441" s="1"/>
      <c r="AF441" t="s">
        <v>3231</v>
      </c>
    </row>
    <row r="442" spans="1:32" x14ac:dyDescent="0.2">
      <c r="A442" t="s">
        <v>2392</v>
      </c>
      <c r="B442" t="str">
        <f t="shared" si="6"/>
        <v>The Pillar Foundation</v>
      </c>
      <c r="C442" s="1">
        <v>2000</v>
      </c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>
        <v>2000</v>
      </c>
      <c r="AC442" s="1"/>
      <c r="AD442" s="1"/>
      <c r="AE442" s="1"/>
      <c r="AF442" t="s">
        <v>3231</v>
      </c>
    </row>
    <row r="443" spans="1:32" x14ac:dyDescent="0.2">
      <c r="A443" t="s">
        <v>538</v>
      </c>
      <c r="B443" t="str">
        <f t="shared" si="6"/>
        <v>&lt;a href="https://www.sourcewatch.org/index.php/Lynde_and_Harry_Bradley_Foundation"&gt;The Lynde and Harry Bradley Foundation&lt;/a&gt;</v>
      </c>
      <c r="C443" s="1">
        <v>2000</v>
      </c>
      <c r="D443" s="1">
        <v>2000</v>
      </c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t="s">
        <v>3295</v>
      </c>
    </row>
    <row r="444" spans="1:32" x14ac:dyDescent="0.2">
      <c r="A444" t="s">
        <v>2091</v>
      </c>
      <c r="B444" t="str">
        <f t="shared" si="6"/>
        <v>Robert A Johnston Foundation</v>
      </c>
      <c r="C444" s="1">
        <v>2000</v>
      </c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>
        <v>1000</v>
      </c>
      <c r="AD444" s="1">
        <v>1000</v>
      </c>
      <c r="AE444" s="1"/>
      <c r="AF444" t="s">
        <v>3231</v>
      </c>
    </row>
    <row r="445" spans="1:32" x14ac:dyDescent="0.2">
      <c r="A445" t="s">
        <v>1908</v>
      </c>
      <c r="B445" t="str">
        <f t="shared" si="6"/>
        <v>Nolen Family Foundation</v>
      </c>
      <c r="C445" s="1">
        <v>2000</v>
      </c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>
        <v>2000</v>
      </c>
      <c r="X445" s="1"/>
      <c r="Y445" s="1"/>
      <c r="Z445" s="1"/>
      <c r="AA445" s="1"/>
      <c r="AB445" s="1"/>
      <c r="AC445" s="1"/>
      <c r="AD445" s="1"/>
      <c r="AE445" s="1"/>
      <c r="AF445" t="s">
        <v>3231</v>
      </c>
    </row>
    <row r="446" spans="1:32" x14ac:dyDescent="0.2">
      <c r="A446" t="s">
        <v>3209</v>
      </c>
      <c r="B446" t="str">
        <f t="shared" si="6"/>
        <v>Troesh Family Foundation</v>
      </c>
      <c r="C446" s="1">
        <v>2000</v>
      </c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>
        <v>2000</v>
      </c>
      <c r="X446" s="1"/>
      <c r="Y446" s="1"/>
      <c r="Z446" s="1"/>
      <c r="AA446" s="1"/>
      <c r="AB446" s="1"/>
      <c r="AC446" s="1"/>
      <c r="AD446" s="1"/>
      <c r="AE446" s="1"/>
      <c r="AF446" t="s">
        <v>3231</v>
      </c>
    </row>
    <row r="447" spans="1:32" x14ac:dyDescent="0.2">
      <c r="A447" t="s">
        <v>1486</v>
      </c>
      <c r="B447" t="str">
        <f t="shared" si="6"/>
        <v>Jean &amp; E Floyd Kvamme Foundation</v>
      </c>
      <c r="C447" s="1">
        <v>2000</v>
      </c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>
        <v>2000</v>
      </c>
      <c r="W447" s="1"/>
      <c r="X447" s="1"/>
      <c r="Y447" s="1"/>
      <c r="Z447" s="1"/>
      <c r="AA447" s="1"/>
      <c r="AB447" s="1"/>
      <c r="AC447" s="1"/>
      <c r="AD447" s="1"/>
      <c r="AE447" s="1"/>
      <c r="AF447" t="s">
        <v>3231</v>
      </c>
    </row>
    <row r="448" spans="1:32" x14ac:dyDescent="0.2">
      <c r="A448" t="s">
        <v>1588</v>
      </c>
      <c r="B448" t="str">
        <f t="shared" si="6"/>
        <v>King Porter Foundation</v>
      </c>
      <c r="C448" s="1">
        <v>2000</v>
      </c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>
        <v>2000</v>
      </c>
      <c r="AC448" s="1"/>
      <c r="AD448" s="1"/>
      <c r="AE448" s="1"/>
      <c r="AF448" t="s">
        <v>3231</v>
      </c>
    </row>
    <row r="449" spans="1:32" x14ac:dyDescent="0.2">
      <c r="A449" t="s">
        <v>1403</v>
      </c>
      <c r="B449" t="str">
        <f t="shared" si="6"/>
        <v>J D Nelson And Debra Nelson Charitable Foundation</v>
      </c>
      <c r="C449" s="1">
        <v>2000</v>
      </c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>
        <v>2000</v>
      </c>
      <c r="AE449" s="1"/>
      <c r="AF449" t="s">
        <v>3231</v>
      </c>
    </row>
    <row r="450" spans="1:32" x14ac:dyDescent="0.2">
      <c r="A450" t="s">
        <v>1394</v>
      </c>
      <c r="B450" t="str">
        <f t="shared" si="6"/>
        <v>Hufty Foundation</v>
      </c>
      <c r="C450" s="1">
        <v>2000</v>
      </c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>
        <v>1000</v>
      </c>
      <c r="AC450" s="1">
        <v>1000</v>
      </c>
      <c r="AD450" s="1"/>
      <c r="AE450" s="1"/>
      <c r="AF450" t="s">
        <v>3231</v>
      </c>
    </row>
    <row r="451" spans="1:32" x14ac:dyDescent="0.2">
      <c r="A451" t="s">
        <v>1147</v>
      </c>
      <c r="B451" t="str">
        <f t="shared" ref="B451:B514" si="7">IF(AF451&lt;&gt;"",_xlfn.CONCAT("&lt;a href=""",AF451,"""&gt;",A451,"&lt;/a&gt;"),A451)</f>
        <v>Elizabeth Mceachern Foundation</v>
      </c>
      <c r="C451" s="1">
        <v>2000</v>
      </c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>
        <v>1600</v>
      </c>
      <c r="V451" s="1"/>
      <c r="W451" s="1"/>
      <c r="X451" s="1"/>
      <c r="Y451" s="1">
        <v>400</v>
      </c>
      <c r="Z451" s="1"/>
      <c r="AA451" s="1"/>
      <c r="AB451" s="1"/>
      <c r="AC451" s="1"/>
      <c r="AD451" s="1"/>
      <c r="AE451" s="1"/>
      <c r="AF451" t="s">
        <v>3231</v>
      </c>
    </row>
    <row r="452" spans="1:32" x14ac:dyDescent="0.2">
      <c r="A452" t="s">
        <v>1066</v>
      </c>
      <c r="B452" t="str">
        <f t="shared" si="7"/>
        <v>Dcm Foundation</v>
      </c>
      <c r="C452" s="1">
        <v>2000</v>
      </c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>
        <v>2000</v>
      </c>
      <c r="AE452" s="1"/>
      <c r="AF452" t="s">
        <v>3231</v>
      </c>
    </row>
    <row r="453" spans="1:32" x14ac:dyDescent="0.2">
      <c r="A453" t="s">
        <v>1919</v>
      </c>
      <c r="B453" t="str">
        <f t="shared" si="7"/>
        <v>Perfect Light Foundation</v>
      </c>
      <c r="C453" s="1">
        <v>1870</v>
      </c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>
        <v>100</v>
      </c>
      <c r="W453" s="1"/>
      <c r="X453" s="1">
        <v>200</v>
      </c>
      <c r="Y453" s="1">
        <v>100</v>
      </c>
      <c r="Z453" s="1">
        <v>100</v>
      </c>
      <c r="AA453" s="1">
        <v>200</v>
      </c>
      <c r="AB453" s="1">
        <v>400</v>
      </c>
      <c r="AC453" s="1">
        <v>470</v>
      </c>
      <c r="AD453" s="1">
        <v>300</v>
      </c>
      <c r="AE453" s="1"/>
      <c r="AF453" t="s">
        <v>3231</v>
      </c>
    </row>
    <row r="454" spans="1:32" x14ac:dyDescent="0.2">
      <c r="A454" t="s">
        <v>2732</v>
      </c>
      <c r="B454" t="str">
        <f t="shared" si="7"/>
        <v>Sovereign Grace Ministries Inc</v>
      </c>
      <c r="C454" s="1">
        <v>1800</v>
      </c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>
        <v>1800</v>
      </c>
      <c r="AF454" t="s">
        <v>3231</v>
      </c>
    </row>
    <row r="455" spans="1:32" x14ac:dyDescent="0.2">
      <c r="A455" t="s">
        <v>2182</v>
      </c>
      <c r="B455" t="str">
        <f t="shared" si="7"/>
        <v>Sharon A Fordham Foundation Inc</v>
      </c>
      <c r="C455" s="1">
        <v>1750</v>
      </c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>
        <v>350</v>
      </c>
      <c r="S455" s="1">
        <v>250</v>
      </c>
      <c r="T455" s="1">
        <v>250</v>
      </c>
      <c r="U455" s="1">
        <v>500</v>
      </c>
      <c r="V455" s="1"/>
      <c r="W455" s="1">
        <v>250</v>
      </c>
      <c r="X455" s="1"/>
      <c r="Y455" s="1">
        <v>150</v>
      </c>
      <c r="Z455" s="1"/>
      <c r="AA455" s="1"/>
      <c r="AB455" s="1"/>
      <c r="AC455" s="1"/>
      <c r="AD455" s="1"/>
      <c r="AE455" s="1"/>
      <c r="AF455" t="s">
        <v>3231</v>
      </c>
    </row>
    <row r="456" spans="1:32" x14ac:dyDescent="0.2">
      <c r="A456" t="s">
        <v>1219</v>
      </c>
      <c r="B456" t="str">
        <f t="shared" si="7"/>
        <v>G &amp; G Outreach Foundation</v>
      </c>
      <c r="C456" s="1">
        <v>1750</v>
      </c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>
        <v>750</v>
      </c>
      <c r="R456" s="1">
        <v>500</v>
      </c>
      <c r="S456" s="1">
        <v>500</v>
      </c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t="s">
        <v>3231</v>
      </c>
    </row>
    <row r="457" spans="1:32" x14ac:dyDescent="0.2">
      <c r="A457" t="s">
        <v>1686</v>
      </c>
      <c r="B457" t="str">
        <f t="shared" si="7"/>
        <v>Le Foundation</v>
      </c>
      <c r="C457" s="1">
        <v>1700</v>
      </c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>
        <v>200</v>
      </c>
      <c r="AA457" s="1"/>
      <c r="AB457" s="1">
        <v>500</v>
      </c>
      <c r="AC457" s="1">
        <v>500</v>
      </c>
      <c r="AD457" s="1">
        <v>500</v>
      </c>
      <c r="AE457" s="1"/>
      <c r="AF457" t="s">
        <v>3231</v>
      </c>
    </row>
    <row r="458" spans="1:32" x14ac:dyDescent="0.2">
      <c r="A458" t="s">
        <v>3207</v>
      </c>
      <c r="B458" t="str">
        <f t="shared" si="7"/>
        <v>The Mehlig Family Foundation</v>
      </c>
      <c r="C458" s="1">
        <v>1500</v>
      </c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>
        <v>500</v>
      </c>
      <c r="V458" s="1">
        <v>1000</v>
      </c>
      <c r="W458" s="1"/>
      <c r="X458" s="1"/>
      <c r="Y458" s="1"/>
      <c r="Z458" s="1"/>
      <c r="AA458" s="1"/>
      <c r="AB458" s="1"/>
      <c r="AC458" s="1"/>
      <c r="AD458" s="1"/>
      <c r="AE458" s="1"/>
      <c r="AF458" t="s">
        <v>3231</v>
      </c>
    </row>
    <row r="459" spans="1:32" x14ac:dyDescent="0.2">
      <c r="A459" t="s">
        <v>784</v>
      </c>
      <c r="B459" t="str">
        <f t="shared" si="7"/>
        <v>Bob and Charmaine Bush Family Foundation</v>
      </c>
      <c r="C459" s="1">
        <v>1500</v>
      </c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>
        <v>100</v>
      </c>
      <c r="Y459" s="1">
        <v>200</v>
      </c>
      <c r="Z459" s="1">
        <v>200</v>
      </c>
      <c r="AA459" s="1">
        <v>1000</v>
      </c>
      <c r="AB459" s="1"/>
      <c r="AC459" s="1"/>
      <c r="AD459" s="1"/>
      <c r="AE459" s="1"/>
      <c r="AF459" t="s">
        <v>3231</v>
      </c>
    </row>
    <row r="460" spans="1:32" x14ac:dyDescent="0.2">
      <c r="A460" t="s">
        <v>1216</v>
      </c>
      <c r="B460" t="str">
        <f t="shared" si="7"/>
        <v>Floyd Foundation</v>
      </c>
      <c r="C460" s="1">
        <v>1500</v>
      </c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>
        <v>500</v>
      </c>
      <c r="U460" s="1">
        <v>1000</v>
      </c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t="s">
        <v>3231</v>
      </c>
    </row>
    <row r="461" spans="1:32" x14ac:dyDescent="0.2">
      <c r="A461" t="s">
        <v>1396</v>
      </c>
      <c r="B461" t="str">
        <f t="shared" si="7"/>
        <v>Huizenga Foundation</v>
      </c>
      <c r="C461" s="1">
        <v>1500</v>
      </c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>
        <v>1500</v>
      </c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t="s">
        <v>3231</v>
      </c>
    </row>
    <row r="462" spans="1:32" x14ac:dyDescent="0.2">
      <c r="A462" t="s">
        <v>2561</v>
      </c>
      <c r="B462" t="str">
        <f t="shared" si="7"/>
        <v>Vianda Playter Williams Foundation Inc</v>
      </c>
      <c r="C462" s="1">
        <v>1300</v>
      </c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>
        <v>300</v>
      </c>
      <c r="AB462" s="1">
        <v>300</v>
      </c>
      <c r="AC462" s="1">
        <v>300</v>
      </c>
      <c r="AD462" s="1">
        <v>400</v>
      </c>
      <c r="AE462" s="1"/>
      <c r="AF462" t="s">
        <v>3231</v>
      </c>
    </row>
    <row r="463" spans="1:32" x14ac:dyDescent="0.2">
      <c r="A463" t="s">
        <v>2387</v>
      </c>
      <c r="B463" t="str">
        <f t="shared" si="7"/>
        <v>The Mosow Family Foundation</v>
      </c>
      <c r="C463" s="1">
        <v>1300</v>
      </c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>
        <v>500</v>
      </c>
      <c r="S463" s="1"/>
      <c r="T463" s="1"/>
      <c r="U463" s="1"/>
      <c r="V463" s="1"/>
      <c r="W463" s="1">
        <v>400</v>
      </c>
      <c r="X463" s="1">
        <v>400</v>
      </c>
      <c r="Y463" s="1"/>
      <c r="Z463" s="1"/>
      <c r="AA463" s="1"/>
      <c r="AB463" s="1"/>
      <c r="AC463" s="1"/>
      <c r="AD463" s="1"/>
      <c r="AE463" s="1"/>
      <c r="AF463" t="s">
        <v>3231</v>
      </c>
    </row>
    <row r="464" spans="1:32" x14ac:dyDescent="0.2">
      <c r="A464" t="s">
        <v>1385</v>
      </c>
      <c r="B464" t="str">
        <f t="shared" si="7"/>
        <v>Henkes Foundation</v>
      </c>
      <c r="C464" s="1">
        <v>1300</v>
      </c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>
        <v>100</v>
      </c>
      <c r="R464" s="1">
        <v>100</v>
      </c>
      <c r="S464" s="1"/>
      <c r="T464" s="1"/>
      <c r="U464" s="1"/>
      <c r="V464" s="1">
        <v>100</v>
      </c>
      <c r="W464" s="1"/>
      <c r="X464" s="1"/>
      <c r="Y464" s="1"/>
      <c r="Z464" s="1"/>
      <c r="AA464" s="1"/>
      <c r="AB464" s="1">
        <v>500</v>
      </c>
      <c r="AC464" s="1">
        <v>250</v>
      </c>
      <c r="AD464" s="1">
        <v>250</v>
      </c>
      <c r="AE464" s="1"/>
      <c r="AF464" t="s">
        <v>3231</v>
      </c>
    </row>
    <row r="465" spans="1:32" x14ac:dyDescent="0.2">
      <c r="A465" t="s">
        <v>2816</v>
      </c>
      <c r="B465" t="str">
        <f t="shared" si="7"/>
        <v>Grogan Family Foundation Inc</v>
      </c>
      <c r="C465" s="1">
        <v>1300</v>
      </c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>
        <v>250</v>
      </c>
      <c r="R465" s="1">
        <v>250</v>
      </c>
      <c r="S465" s="1"/>
      <c r="T465" s="1">
        <v>250</v>
      </c>
      <c r="U465" s="1">
        <v>250</v>
      </c>
      <c r="V465" s="1">
        <v>200</v>
      </c>
      <c r="W465" s="1">
        <v>100</v>
      </c>
      <c r="X465" s="1"/>
      <c r="Y465" s="1"/>
      <c r="Z465" s="1"/>
      <c r="AA465" s="1"/>
      <c r="AB465" s="1"/>
      <c r="AC465" s="1"/>
      <c r="AD465" s="1"/>
      <c r="AE465" s="1"/>
      <c r="AF465" t="s">
        <v>3231</v>
      </c>
    </row>
    <row r="466" spans="1:32" x14ac:dyDescent="0.2">
      <c r="A466" t="s">
        <v>1677</v>
      </c>
      <c r="B466" t="str">
        <f t="shared" si="7"/>
        <v>Kenneth &amp; Doniella Winter Family Foundation</v>
      </c>
      <c r="C466" s="1">
        <v>1255</v>
      </c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>
        <v>700</v>
      </c>
      <c r="Z466" s="1">
        <v>200</v>
      </c>
      <c r="AA466" s="1"/>
      <c r="AB466" s="1"/>
      <c r="AC466" s="1">
        <v>255</v>
      </c>
      <c r="AD466" s="1">
        <v>100</v>
      </c>
      <c r="AE466" s="1"/>
      <c r="AF466" t="s">
        <v>3231</v>
      </c>
    </row>
    <row r="467" spans="1:32" x14ac:dyDescent="0.2">
      <c r="A467" t="s">
        <v>2677</v>
      </c>
      <c r="B467" t="str">
        <f t="shared" si="7"/>
        <v>&lt;a href="https://www.desmog.com/exxonmobil-funding-climate-science-denial/"&gt;Xcel Energy Foundation&lt;/a&gt;</v>
      </c>
      <c r="C467" s="1">
        <v>1250</v>
      </c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>
        <v>150</v>
      </c>
      <c r="AA467" s="1">
        <v>400</v>
      </c>
      <c r="AB467" s="1">
        <v>350</v>
      </c>
      <c r="AC467" s="1"/>
      <c r="AD467" s="1">
        <v>350</v>
      </c>
      <c r="AE467" s="1"/>
      <c r="AF467" t="s">
        <v>3298</v>
      </c>
    </row>
    <row r="468" spans="1:32" x14ac:dyDescent="0.2">
      <c r="A468" t="s">
        <v>1215</v>
      </c>
      <c r="B468" t="str">
        <f t="shared" si="7"/>
        <v>Fivelaps Foundation Inc</v>
      </c>
      <c r="C468" s="1">
        <v>1250</v>
      </c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>
        <v>1250</v>
      </c>
      <c r="AE468" s="1"/>
      <c r="AF468" t="s">
        <v>3231</v>
      </c>
    </row>
    <row r="469" spans="1:32" x14ac:dyDescent="0.2">
      <c r="A469" t="s">
        <v>2560</v>
      </c>
      <c r="B469" t="str">
        <f t="shared" si="7"/>
        <v>&lt;a href="https://www.sourcewatch.org/index.php/Verizon_Communications"&gt;Verizon Foundation&lt;/a&gt;</v>
      </c>
      <c r="C469" s="1">
        <v>1225</v>
      </c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>
        <v>1025</v>
      </c>
      <c r="AB469" s="1">
        <v>100</v>
      </c>
      <c r="AC469" s="1">
        <v>100</v>
      </c>
      <c r="AD469" s="1"/>
      <c r="AE469" s="1"/>
      <c r="AF469" t="s">
        <v>3296</v>
      </c>
    </row>
    <row r="470" spans="1:32" x14ac:dyDescent="0.2">
      <c r="A470" t="s">
        <v>2276</v>
      </c>
      <c r="B470" t="str">
        <f t="shared" si="7"/>
        <v>Storck Family Foundation</v>
      </c>
      <c r="C470" s="1">
        <v>1225</v>
      </c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>
        <v>225</v>
      </c>
      <c r="V470" s="1">
        <v>1000</v>
      </c>
      <c r="W470" s="1"/>
      <c r="X470" s="1"/>
      <c r="Y470" s="1"/>
      <c r="Z470" s="1"/>
      <c r="AA470" s="1"/>
      <c r="AB470" s="1"/>
      <c r="AC470" s="1"/>
      <c r="AD470" s="1"/>
      <c r="AE470" s="1"/>
      <c r="AF470" t="s">
        <v>3231</v>
      </c>
    </row>
    <row r="471" spans="1:32" x14ac:dyDescent="0.2">
      <c r="A471" t="s">
        <v>1141</v>
      </c>
      <c r="B471" t="str">
        <f t="shared" si="7"/>
        <v>Ebs Foundation</v>
      </c>
      <c r="C471" s="1">
        <v>1200</v>
      </c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>
        <v>300</v>
      </c>
      <c r="AC471" s="1">
        <v>300</v>
      </c>
      <c r="AD471" s="1">
        <v>600</v>
      </c>
      <c r="AE471" s="1"/>
      <c r="AF471" t="s">
        <v>3231</v>
      </c>
    </row>
    <row r="472" spans="1:32" x14ac:dyDescent="0.2">
      <c r="A472" t="s">
        <v>1587</v>
      </c>
      <c r="B472" t="str">
        <f t="shared" si="7"/>
        <v>Kindt Christian Charitable Tr</v>
      </c>
      <c r="C472" s="1">
        <v>1100</v>
      </c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>
        <v>1100</v>
      </c>
      <c r="AF472" t="s">
        <v>3231</v>
      </c>
    </row>
    <row r="473" spans="1:32" x14ac:dyDescent="0.2">
      <c r="A473" t="s">
        <v>2295</v>
      </c>
      <c r="B473" t="str">
        <f t="shared" si="7"/>
        <v>&lt;a href="https://www.sourcewatch.org/index.php/Duke_Energy"&gt;The Duke Energy Foundation&lt;/a&gt;</v>
      </c>
      <c r="C473" s="1">
        <v>1088</v>
      </c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>
        <v>1088</v>
      </c>
      <c r="AB473" s="1"/>
      <c r="AC473" s="1"/>
      <c r="AD473" s="1"/>
      <c r="AE473" s="1"/>
      <c r="AF473" t="s">
        <v>3273</v>
      </c>
    </row>
    <row r="474" spans="1:32" x14ac:dyDescent="0.2">
      <c r="A474" t="s">
        <v>574</v>
      </c>
      <c r="B474" t="str">
        <f t="shared" si="7"/>
        <v>Ali Foundation Inc</v>
      </c>
      <c r="C474" s="1">
        <v>1035</v>
      </c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>
        <v>35</v>
      </c>
      <c r="Y474" s="1">
        <v>1000</v>
      </c>
      <c r="Z474" s="1"/>
      <c r="AA474" s="1"/>
      <c r="AB474" s="1"/>
      <c r="AC474" s="1"/>
      <c r="AD474" s="1"/>
      <c r="AE474" s="1"/>
      <c r="AF474" t="s">
        <v>3231</v>
      </c>
    </row>
    <row r="475" spans="1:32" x14ac:dyDescent="0.2">
      <c r="A475" t="s">
        <v>2811</v>
      </c>
      <c r="B475" t="str">
        <f t="shared" si="7"/>
        <v>Charis Foundation Inc</v>
      </c>
      <c r="C475" s="1">
        <v>1020</v>
      </c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>
        <v>1020</v>
      </c>
      <c r="AE475" s="1"/>
      <c r="AF475" t="s">
        <v>3231</v>
      </c>
    </row>
    <row r="476" spans="1:32" x14ac:dyDescent="0.2">
      <c r="A476" t="s">
        <v>2386</v>
      </c>
      <c r="B476" t="str">
        <f t="shared" si="7"/>
        <v>The Mcmillion Foundation</v>
      </c>
      <c r="C476" s="1">
        <v>1000</v>
      </c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>
        <v>1000</v>
      </c>
      <c r="AC476" s="1"/>
      <c r="AD476" s="1"/>
      <c r="AE476" s="1"/>
      <c r="AF476" t="s">
        <v>3231</v>
      </c>
    </row>
    <row r="477" spans="1:32" x14ac:dyDescent="0.2">
      <c r="A477" t="s">
        <v>1794</v>
      </c>
      <c r="B477" t="str">
        <f t="shared" si="7"/>
        <v>Mark S Bradley Charitable Foundation</v>
      </c>
      <c r="C477" s="1">
        <v>1000</v>
      </c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>
        <v>1000</v>
      </c>
      <c r="AE477" s="1"/>
      <c r="AF477" t="s">
        <v>3231</v>
      </c>
    </row>
    <row r="478" spans="1:32" x14ac:dyDescent="0.2">
      <c r="A478" t="s">
        <v>1690</v>
      </c>
      <c r="B478" t="str">
        <f t="shared" si="7"/>
        <v>Lift Foundation Inc</v>
      </c>
      <c r="C478" s="1">
        <v>1000</v>
      </c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>
        <v>1000</v>
      </c>
      <c r="AC478" s="1"/>
      <c r="AD478" s="1"/>
      <c r="AE478" s="1"/>
      <c r="AF478" t="s">
        <v>3231</v>
      </c>
    </row>
    <row r="479" spans="1:32" x14ac:dyDescent="0.2">
      <c r="A479" t="s">
        <v>2288</v>
      </c>
      <c r="B479" t="str">
        <f t="shared" si="7"/>
        <v>The Burke Family Charitable Foundation</v>
      </c>
      <c r="C479" s="1">
        <v>1000</v>
      </c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>
        <v>1000</v>
      </c>
      <c r="AE479" s="1"/>
      <c r="AF479" t="s">
        <v>3231</v>
      </c>
    </row>
    <row r="480" spans="1:32" x14ac:dyDescent="0.2">
      <c r="A480" t="s">
        <v>2010</v>
      </c>
      <c r="B480" t="str">
        <f t="shared" si="7"/>
        <v>R Keith Cullinan Family Foundation Inc</v>
      </c>
      <c r="C480" s="1">
        <v>1000</v>
      </c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>
        <v>1000</v>
      </c>
      <c r="Y480" s="1"/>
      <c r="Z480" s="1"/>
      <c r="AA480" s="1"/>
      <c r="AB480" s="1"/>
      <c r="AC480" s="1"/>
      <c r="AD480" s="1"/>
      <c r="AE480" s="1"/>
      <c r="AF480" t="s">
        <v>3231</v>
      </c>
    </row>
    <row r="481" spans="1:32" x14ac:dyDescent="0.2">
      <c r="A481" t="s">
        <v>2272</v>
      </c>
      <c r="B481" t="str">
        <f t="shared" si="7"/>
        <v>Smith Fries Foundation UTI 111787</v>
      </c>
      <c r="C481" s="1">
        <v>1000</v>
      </c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>
        <v>1000</v>
      </c>
      <c r="AD481" s="1"/>
      <c r="AE481" s="1"/>
      <c r="AF481" t="s">
        <v>3231</v>
      </c>
    </row>
    <row r="482" spans="1:32" x14ac:dyDescent="0.2">
      <c r="A482" t="s">
        <v>2275</v>
      </c>
      <c r="B482" t="str">
        <f t="shared" si="7"/>
        <v>Stephen F &amp; Camilla T Brauer Char Trust</v>
      </c>
      <c r="C482" s="1">
        <v>1000</v>
      </c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>
        <v>1000</v>
      </c>
      <c r="AE482" s="1"/>
      <c r="AF482" t="s">
        <v>3231</v>
      </c>
    </row>
    <row r="483" spans="1:32" x14ac:dyDescent="0.2">
      <c r="A483" t="s">
        <v>1923</v>
      </c>
      <c r="B483" t="str">
        <f t="shared" si="7"/>
        <v>Pinkerton Foundation</v>
      </c>
      <c r="C483" s="1">
        <v>1000</v>
      </c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>
        <v>1000</v>
      </c>
      <c r="Y483" s="1"/>
      <c r="Z483" s="1"/>
      <c r="AA483" s="1"/>
      <c r="AB483" s="1"/>
      <c r="AC483" s="1"/>
      <c r="AD483" s="1"/>
      <c r="AE483" s="1"/>
      <c r="AF483" t="s">
        <v>3231</v>
      </c>
    </row>
    <row r="484" spans="1:32" x14ac:dyDescent="0.2">
      <c r="A484" t="s">
        <v>2570</v>
      </c>
      <c r="B484" t="str">
        <f t="shared" si="7"/>
        <v>Weyers Family Foundation Inc</v>
      </c>
      <c r="C484" s="1">
        <v>1000</v>
      </c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>
        <v>1000</v>
      </c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t="s">
        <v>3231</v>
      </c>
    </row>
    <row r="485" spans="1:32" x14ac:dyDescent="0.2">
      <c r="A485" t="s">
        <v>537</v>
      </c>
      <c r="B485" t="str">
        <f t="shared" si="7"/>
        <v>Lynn &amp; Foster Friess Family Foundation</v>
      </c>
      <c r="C485" s="1">
        <v>1000</v>
      </c>
      <c r="D485" s="1"/>
      <c r="E485" s="1"/>
      <c r="F485" s="1"/>
      <c r="G485" s="1"/>
      <c r="H485" s="1"/>
      <c r="I485" s="1">
        <v>1000</v>
      </c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t="s">
        <v>3231</v>
      </c>
    </row>
    <row r="486" spans="1:32" x14ac:dyDescent="0.2">
      <c r="A486" t="s">
        <v>2277</v>
      </c>
      <c r="B486" t="str">
        <f t="shared" si="7"/>
        <v>Strider Charitable Foundation</v>
      </c>
      <c r="C486" s="1">
        <v>1000</v>
      </c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>
        <v>1000</v>
      </c>
      <c r="Y486" s="1"/>
      <c r="Z486" s="1"/>
      <c r="AA486" s="1"/>
      <c r="AB486" s="1"/>
      <c r="AC486" s="1"/>
      <c r="AD486" s="1"/>
      <c r="AE486" s="1"/>
      <c r="AF486" t="s">
        <v>3231</v>
      </c>
    </row>
    <row r="487" spans="1:32" x14ac:dyDescent="0.2">
      <c r="A487" t="s">
        <v>1924</v>
      </c>
      <c r="B487" t="str">
        <f t="shared" si="7"/>
        <v>Piper Sandler Foundation</v>
      </c>
      <c r="C487" s="1">
        <v>1000</v>
      </c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>
        <v>500</v>
      </c>
      <c r="AB487" s="1">
        <v>500</v>
      </c>
      <c r="AC487" s="1"/>
      <c r="AD487" s="1"/>
      <c r="AE487" s="1"/>
      <c r="AF487" t="s">
        <v>3231</v>
      </c>
    </row>
    <row r="488" spans="1:32" x14ac:dyDescent="0.2">
      <c r="A488" t="s">
        <v>1688</v>
      </c>
      <c r="B488" t="str">
        <f t="shared" si="7"/>
        <v>Libra Fund</v>
      </c>
      <c r="C488" s="1">
        <v>1000</v>
      </c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>
        <v>1000</v>
      </c>
      <c r="AE488" s="1"/>
      <c r="AF488" t="s">
        <v>3231</v>
      </c>
    </row>
    <row r="489" spans="1:32" x14ac:dyDescent="0.2">
      <c r="A489" t="s">
        <v>1581</v>
      </c>
      <c r="B489" t="str">
        <f t="shared" si="7"/>
        <v>Julian H &amp; D Dymacek Foundation</v>
      </c>
      <c r="C489" s="1">
        <v>1000</v>
      </c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>
        <v>1000</v>
      </c>
      <c r="X489" s="1"/>
      <c r="Y489" s="1"/>
      <c r="Z489" s="1"/>
      <c r="AA489" s="1"/>
      <c r="AB489" s="1"/>
      <c r="AC489" s="1"/>
      <c r="AD489" s="1"/>
      <c r="AE489" s="1"/>
      <c r="AF489" t="s">
        <v>3231</v>
      </c>
    </row>
    <row r="490" spans="1:32" x14ac:dyDescent="0.2">
      <c r="A490" t="s">
        <v>1150</v>
      </c>
      <c r="B490" t="str">
        <f t="shared" si="7"/>
        <v>Emma Balsiger Foundation Inc</v>
      </c>
      <c r="C490" s="1">
        <v>1000</v>
      </c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>
        <v>1000</v>
      </c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t="s">
        <v>3231</v>
      </c>
    </row>
    <row r="491" spans="1:32" x14ac:dyDescent="0.2">
      <c r="A491" t="s">
        <v>1222</v>
      </c>
      <c r="B491" t="str">
        <f t="shared" si="7"/>
        <v>Garippa Foundation Inc</v>
      </c>
      <c r="C491" s="1">
        <v>1000</v>
      </c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>
        <v>1000</v>
      </c>
      <c r="AB491" s="1"/>
      <c r="AC491" s="1"/>
      <c r="AD491" s="1"/>
      <c r="AE491" s="1"/>
      <c r="AF491" t="s">
        <v>3231</v>
      </c>
    </row>
    <row r="492" spans="1:32" x14ac:dyDescent="0.2">
      <c r="A492" t="s">
        <v>1214</v>
      </c>
      <c r="B492" t="str">
        <f t="shared" si="7"/>
        <v>Five Points Foundation</v>
      </c>
      <c r="C492" s="1">
        <v>1000</v>
      </c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>
        <v>1000</v>
      </c>
      <c r="AC492" s="1"/>
      <c r="AD492" s="1"/>
      <c r="AE492" s="1"/>
      <c r="AF492" t="s">
        <v>3231</v>
      </c>
    </row>
    <row r="493" spans="1:32" x14ac:dyDescent="0.2">
      <c r="A493" t="s">
        <v>788</v>
      </c>
      <c r="B493" t="str">
        <f t="shared" si="7"/>
        <v>Brown Family Foundation</v>
      </c>
      <c r="C493" s="1">
        <v>1000</v>
      </c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>
        <v>1000</v>
      </c>
      <c r="AC493" s="1"/>
      <c r="AD493" s="1"/>
      <c r="AE493" s="1"/>
      <c r="AF493" t="s">
        <v>3231</v>
      </c>
    </row>
    <row r="494" spans="1:32" x14ac:dyDescent="0.2">
      <c r="A494" t="s">
        <v>1217</v>
      </c>
      <c r="B494" t="str">
        <f t="shared" si="7"/>
        <v>Francis Kerscher Foundation</v>
      </c>
      <c r="C494" s="1">
        <v>1000</v>
      </c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>
        <v>1000</v>
      </c>
      <c r="AD494" s="1"/>
      <c r="AE494" s="1"/>
      <c r="AF494" t="s">
        <v>3231</v>
      </c>
    </row>
    <row r="495" spans="1:32" x14ac:dyDescent="0.2">
      <c r="A495" t="s">
        <v>983</v>
      </c>
      <c r="B495" t="str">
        <f t="shared" si="7"/>
        <v>Creative Providers Foundation</v>
      </c>
      <c r="C495" s="1">
        <v>1000</v>
      </c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>
        <v>1000</v>
      </c>
      <c r="AD495" s="1"/>
      <c r="AE495" s="1"/>
      <c r="AF495" t="s">
        <v>3231</v>
      </c>
    </row>
    <row r="496" spans="1:32" x14ac:dyDescent="0.2">
      <c r="A496" t="s">
        <v>636</v>
      </c>
      <c r="B496" t="str">
        <f t="shared" si="7"/>
        <v>Aylward Family Foundation</v>
      </c>
      <c r="C496" s="1">
        <v>1000</v>
      </c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>
        <v>1000</v>
      </c>
      <c r="AE496" s="1"/>
      <c r="AF496" t="s">
        <v>3231</v>
      </c>
    </row>
    <row r="497" spans="1:32" x14ac:dyDescent="0.2">
      <c r="A497" t="s">
        <v>1490</v>
      </c>
      <c r="B497" t="str">
        <f t="shared" si="7"/>
        <v>Jerry &amp; Muriel Caven Foundation</v>
      </c>
      <c r="C497" s="1">
        <v>1000</v>
      </c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>
        <v>1000</v>
      </c>
      <c r="AC497" s="1"/>
      <c r="AD497" s="1"/>
      <c r="AE497" s="1"/>
      <c r="AF497" t="s">
        <v>3231</v>
      </c>
    </row>
    <row r="498" spans="1:32" x14ac:dyDescent="0.2">
      <c r="A498" t="s">
        <v>915</v>
      </c>
      <c r="B498" t="str">
        <f t="shared" si="7"/>
        <v>Chubb Charitable Foundation</v>
      </c>
      <c r="C498" s="1">
        <v>1000</v>
      </c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>
        <v>1000</v>
      </c>
      <c r="AE498" s="1"/>
      <c r="AF498" t="s">
        <v>3231</v>
      </c>
    </row>
    <row r="499" spans="1:32" x14ac:dyDescent="0.2">
      <c r="A499" t="s">
        <v>576</v>
      </c>
      <c r="B499" t="str">
        <f t="shared" si="7"/>
        <v>Allyn Foundation Inc</v>
      </c>
      <c r="C499" s="1">
        <v>1000</v>
      </c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>
        <v>1000</v>
      </c>
      <c r="W499" s="1"/>
      <c r="X499" s="1"/>
      <c r="Y499" s="1"/>
      <c r="Z499" s="1"/>
      <c r="AA499" s="1"/>
      <c r="AB499" s="1"/>
      <c r="AC499" s="1"/>
      <c r="AD499" s="1"/>
      <c r="AE499" s="1"/>
      <c r="AF499" t="s">
        <v>3231</v>
      </c>
    </row>
    <row r="500" spans="1:32" x14ac:dyDescent="0.2">
      <c r="A500" t="s">
        <v>571</v>
      </c>
      <c r="B500" t="str">
        <f t="shared" si="7"/>
        <v>Abbvie Foundation</v>
      </c>
      <c r="C500" s="1">
        <v>950</v>
      </c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>
        <v>475</v>
      </c>
      <c r="Z500" s="1">
        <v>475</v>
      </c>
      <c r="AA500" s="1"/>
      <c r="AB500" s="1"/>
      <c r="AC500" s="1"/>
      <c r="AD500" s="1"/>
      <c r="AE500" s="1"/>
      <c r="AF500" t="s">
        <v>3231</v>
      </c>
    </row>
    <row r="501" spans="1:32" x14ac:dyDescent="0.2">
      <c r="A501" t="s">
        <v>2086</v>
      </c>
      <c r="B501" t="str">
        <f t="shared" si="7"/>
        <v>Rivers Of New Life Foundation Inc</v>
      </c>
      <c r="C501" s="1">
        <v>900</v>
      </c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>
        <v>100</v>
      </c>
      <c r="W501" s="1">
        <v>100</v>
      </c>
      <c r="X501" s="1">
        <v>200</v>
      </c>
      <c r="Y501" s="1">
        <v>100</v>
      </c>
      <c r="Z501" s="1">
        <v>100</v>
      </c>
      <c r="AA501" s="1">
        <v>100</v>
      </c>
      <c r="AB501" s="1"/>
      <c r="AC501" s="1"/>
      <c r="AD501" s="1">
        <v>200</v>
      </c>
      <c r="AE501" s="1"/>
      <c r="AF501" t="s">
        <v>3231</v>
      </c>
    </row>
    <row r="502" spans="1:32" x14ac:dyDescent="0.2">
      <c r="A502" t="s">
        <v>2095</v>
      </c>
      <c r="B502" t="str">
        <f t="shared" si="7"/>
        <v>Sacred Family Causes Foundation</v>
      </c>
      <c r="C502" s="1">
        <v>900</v>
      </c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>
        <v>400</v>
      </c>
      <c r="U502" s="1">
        <v>250</v>
      </c>
      <c r="V502" s="1"/>
      <c r="W502" s="1">
        <v>200</v>
      </c>
      <c r="X502" s="1"/>
      <c r="Y502" s="1"/>
      <c r="Z502" s="1">
        <v>50</v>
      </c>
      <c r="AA502" s="1"/>
      <c r="AB502" s="1"/>
      <c r="AC502" s="1"/>
      <c r="AD502" s="1"/>
      <c r="AE502" s="1"/>
      <c r="AF502" t="s">
        <v>3231</v>
      </c>
    </row>
    <row r="503" spans="1:32" x14ac:dyDescent="0.2">
      <c r="A503" t="s">
        <v>2378</v>
      </c>
      <c r="B503" t="str">
        <f t="shared" si="7"/>
        <v>The Haberman Foundation</v>
      </c>
      <c r="C503" s="1">
        <v>864</v>
      </c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>
        <v>216</v>
      </c>
      <c r="V503" s="1">
        <v>108</v>
      </c>
      <c r="W503" s="1">
        <v>540</v>
      </c>
      <c r="X503" s="1"/>
      <c r="Y503" s="1"/>
      <c r="Z503" s="1"/>
      <c r="AA503" s="1"/>
      <c r="AB503" s="1"/>
      <c r="AC503" s="1"/>
      <c r="AD503" s="1"/>
      <c r="AE503" s="1"/>
      <c r="AF503" t="s">
        <v>3231</v>
      </c>
    </row>
    <row r="504" spans="1:32" x14ac:dyDescent="0.2">
      <c r="A504" t="s">
        <v>2381</v>
      </c>
      <c r="B504" t="str">
        <f t="shared" si="7"/>
        <v>The Homer Vinson Foundation</v>
      </c>
      <c r="C504" s="1">
        <v>800</v>
      </c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>
        <v>200</v>
      </c>
      <c r="Z504" s="1">
        <v>200</v>
      </c>
      <c r="AA504" s="1"/>
      <c r="AB504" s="1"/>
      <c r="AC504" s="1"/>
      <c r="AD504" s="1">
        <v>400</v>
      </c>
      <c r="AE504" s="1"/>
      <c r="AF504" t="s">
        <v>3231</v>
      </c>
    </row>
    <row r="505" spans="1:32" x14ac:dyDescent="0.2">
      <c r="A505" t="s">
        <v>2179</v>
      </c>
      <c r="B505" t="str">
        <f t="shared" si="7"/>
        <v>Senders International</v>
      </c>
      <c r="C505" s="1">
        <v>800</v>
      </c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>
        <v>300</v>
      </c>
      <c r="AB505" s="1"/>
      <c r="AC505" s="1"/>
      <c r="AD505" s="1">
        <v>500</v>
      </c>
      <c r="AE505" s="1"/>
      <c r="AF505" t="s">
        <v>3231</v>
      </c>
    </row>
    <row r="506" spans="1:32" x14ac:dyDescent="0.2">
      <c r="A506" t="s">
        <v>3203</v>
      </c>
      <c r="B506" t="str">
        <f t="shared" si="7"/>
        <v>Summers Foundation</v>
      </c>
      <c r="C506" s="1">
        <v>750</v>
      </c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>
        <v>750</v>
      </c>
      <c r="AE506" s="1"/>
      <c r="AF506" t="s">
        <v>3231</v>
      </c>
    </row>
    <row r="507" spans="1:32" x14ac:dyDescent="0.2">
      <c r="A507" t="s">
        <v>1876</v>
      </c>
      <c r="B507" t="str">
        <f t="shared" si="7"/>
        <v>Motorola Solutions Foundation</v>
      </c>
      <c r="C507" s="1">
        <v>745</v>
      </c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>
        <v>295</v>
      </c>
      <c r="AA507" s="1">
        <v>450</v>
      </c>
      <c r="AB507" s="1"/>
      <c r="AC507" s="1"/>
      <c r="AD507" s="1"/>
      <c r="AE507" s="1"/>
      <c r="AF507" t="s">
        <v>3231</v>
      </c>
    </row>
    <row r="508" spans="1:32" x14ac:dyDescent="0.2">
      <c r="A508" t="s">
        <v>2280</v>
      </c>
      <c r="B508" t="str">
        <f t="shared" si="7"/>
        <v>Susan &amp; Leander Jennings Foundation Inc</v>
      </c>
      <c r="C508" s="1">
        <v>700</v>
      </c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>
        <v>700</v>
      </c>
      <c r="AC508" s="1"/>
      <c r="AD508" s="1"/>
      <c r="AE508" s="1"/>
      <c r="AF508" t="s">
        <v>3231</v>
      </c>
    </row>
    <row r="509" spans="1:32" x14ac:dyDescent="0.2">
      <c r="A509" t="s">
        <v>1873</v>
      </c>
      <c r="B509" t="str">
        <f t="shared" si="7"/>
        <v>Mlp Charitable Trust</v>
      </c>
      <c r="C509" s="1">
        <v>700</v>
      </c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>
        <v>500</v>
      </c>
      <c r="AB509" s="1">
        <v>200</v>
      </c>
      <c r="AC509" s="1"/>
      <c r="AD509" s="1"/>
      <c r="AE509" s="1"/>
      <c r="AF509" t="s">
        <v>3231</v>
      </c>
    </row>
    <row r="510" spans="1:32" x14ac:dyDescent="0.2">
      <c r="A510" t="s">
        <v>3210</v>
      </c>
      <c r="B510" t="str">
        <f t="shared" si="7"/>
        <v>Trunnell Family Foundation A Florida Charitable Trust</v>
      </c>
      <c r="C510" s="1">
        <v>700</v>
      </c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>
        <v>100</v>
      </c>
      <c r="Y510" s="1">
        <v>100</v>
      </c>
      <c r="Z510" s="1">
        <v>100</v>
      </c>
      <c r="AA510" s="1">
        <v>100</v>
      </c>
      <c r="AB510" s="1">
        <v>100</v>
      </c>
      <c r="AC510" s="1">
        <v>100</v>
      </c>
      <c r="AD510" s="1">
        <v>100</v>
      </c>
      <c r="AE510" s="1"/>
      <c r="AF510" t="s">
        <v>3231</v>
      </c>
    </row>
    <row r="511" spans="1:32" x14ac:dyDescent="0.2">
      <c r="A511" t="s">
        <v>2102</v>
      </c>
      <c r="B511" t="str">
        <f t="shared" si="7"/>
        <v>&lt;a href="https://www.sourcewatch.org/index.php/Sempra_Energy"&gt;Sempra Energy Foundation&lt;/a&gt;</v>
      </c>
      <c r="C511" s="1">
        <v>640</v>
      </c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>
        <v>220</v>
      </c>
      <c r="AD511" s="1">
        <v>420</v>
      </c>
      <c r="AE511" s="1"/>
      <c r="AF511" t="s">
        <v>3290</v>
      </c>
    </row>
    <row r="512" spans="1:32" x14ac:dyDescent="0.2">
      <c r="A512" t="s">
        <v>638</v>
      </c>
      <c r="B512" t="str">
        <f t="shared" si="7"/>
        <v>Backus Family Foundation Inc</v>
      </c>
      <c r="C512" s="1">
        <v>602</v>
      </c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>
        <v>300</v>
      </c>
      <c r="AC512" s="1">
        <v>200</v>
      </c>
      <c r="AD512" s="1">
        <v>102</v>
      </c>
      <c r="AE512" s="1"/>
      <c r="AF512" t="s">
        <v>3231</v>
      </c>
    </row>
    <row r="513" spans="1:32" x14ac:dyDescent="0.2">
      <c r="A513" t="s">
        <v>2186</v>
      </c>
      <c r="B513" t="str">
        <f t="shared" si="7"/>
        <v>Single Step Foundation</v>
      </c>
      <c r="C513" s="1">
        <v>600</v>
      </c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>
        <v>100</v>
      </c>
      <c r="AC513" s="1"/>
      <c r="AD513" s="1">
        <v>500</v>
      </c>
      <c r="AE513" s="1"/>
      <c r="AF513" t="s">
        <v>3231</v>
      </c>
    </row>
    <row r="514" spans="1:32" x14ac:dyDescent="0.2">
      <c r="A514" t="s">
        <v>3061</v>
      </c>
      <c r="B514" t="str">
        <f t="shared" si="7"/>
        <v>P A L Foundation</v>
      </c>
      <c r="C514" s="1">
        <v>600</v>
      </c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>
        <v>200</v>
      </c>
      <c r="R514" s="1">
        <v>200</v>
      </c>
      <c r="S514" s="1">
        <v>200</v>
      </c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t="s">
        <v>3231</v>
      </c>
    </row>
    <row r="515" spans="1:32" x14ac:dyDescent="0.2">
      <c r="A515" t="s">
        <v>2558</v>
      </c>
      <c r="B515" t="str">
        <f t="shared" ref="B515:B578" si="8">IF(AF515&lt;&gt;"",_xlfn.CONCAT("&lt;a href=""",AF515,"""&gt;",A515,"&lt;/a&gt;"),A515)</f>
        <v>Van Devere Charitable Foundation Inc</v>
      </c>
      <c r="C515" s="1">
        <v>600</v>
      </c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>
        <v>100</v>
      </c>
      <c r="AC515" s="1">
        <v>200</v>
      </c>
      <c r="AD515" s="1">
        <v>300</v>
      </c>
      <c r="AE515" s="1"/>
      <c r="AF515" t="s">
        <v>3231</v>
      </c>
    </row>
    <row r="516" spans="1:32" x14ac:dyDescent="0.2">
      <c r="A516" t="s">
        <v>1498</v>
      </c>
      <c r="B516" t="str">
        <f t="shared" si="8"/>
        <v>John J Creedon Foundation</v>
      </c>
      <c r="C516" s="1">
        <v>600</v>
      </c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>
        <v>200</v>
      </c>
      <c r="U516" s="1">
        <v>200</v>
      </c>
      <c r="V516" s="1">
        <v>200</v>
      </c>
      <c r="W516" s="1"/>
      <c r="X516" s="1"/>
      <c r="Y516" s="1"/>
      <c r="Z516" s="1"/>
      <c r="AA516" s="1"/>
      <c r="AB516" s="1"/>
      <c r="AC516" s="1"/>
      <c r="AD516" s="1"/>
      <c r="AE516" s="1"/>
      <c r="AF516" t="s">
        <v>3231</v>
      </c>
    </row>
    <row r="517" spans="1:32" x14ac:dyDescent="0.2">
      <c r="A517" t="s">
        <v>843</v>
      </c>
      <c r="B517" t="str">
        <f t="shared" si="8"/>
        <v>Catherine V &amp; Martin Hofmann Foundation</v>
      </c>
      <c r="C517" s="1">
        <v>565</v>
      </c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>
        <v>25</v>
      </c>
      <c r="V517" s="1">
        <v>50</v>
      </c>
      <c r="W517" s="1">
        <v>50</v>
      </c>
      <c r="X517" s="1">
        <v>50</v>
      </c>
      <c r="Y517" s="1">
        <v>75</v>
      </c>
      <c r="Z517" s="1">
        <v>75</v>
      </c>
      <c r="AA517" s="1"/>
      <c r="AB517" s="1">
        <v>80</v>
      </c>
      <c r="AC517" s="1">
        <v>80</v>
      </c>
      <c r="AD517" s="1">
        <v>80</v>
      </c>
      <c r="AE517" s="1"/>
      <c r="AF517" t="s">
        <v>3231</v>
      </c>
    </row>
    <row r="518" spans="1:32" x14ac:dyDescent="0.2">
      <c r="A518" t="s">
        <v>2287</v>
      </c>
      <c r="B518" t="str">
        <f t="shared" si="8"/>
        <v>&lt;a href="https://www.desmog.com/2016/01/21/beyond-koch-brothers-scaife-olin-bradley-jane-mayer-dark-money/"&gt;The Bradley Family Foundation&lt;/a&gt;</v>
      </c>
      <c r="C518" s="1">
        <v>550</v>
      </c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>
        <v>300</v>
      </c>
      <c r="X518" s="1"/>
      <c r="Y518" s="1"/>
      <c r="Z518" s="1"/>
      <c r="AA518" s="1">
        <v>250</v>
      </c>
      <c r="AB518" s="1"/>
      <c r="AC518" s="1"/>
      <c r="AD518" s="1"/>
      <c r="AE518" s="1"/>
      <c r="AF518" t="s">
        <v>3293</v>
      </c>
    </row>
    <row r="519" spans="1:32" x14ac:dyDescent="0.2">
      <c r="A519" t="s">
        <v>1401</v>
      </c>
      <c r="B519" t="str">
        <f t="shared" si="8"/>
        <v>Intuit Foundation</v>
      </c>
      <c r="C519" s="1">
        <v>550</v>
      </c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>
        <v>300</v>
      </c>
      <c r="W519" s="1"/>
      <c r="X519" s="1">
        <v>250</v>
      </c>
      <c r="Y519" s="1"/>
      <c r="Z519" s="1"/>
      <c r="AA519" s="1"/>
      <c r="AB519" s="1"/>
      <c r="AC519" s="1"/>
      <c r="AD519" s="1"/>
      <c r="AE519" s="1"/>
      <c r="AF519" t="s">
        <v>3231</v>
      </c>
    </row>
    <row r="520" spans="1:32" x14ac:dyDescent="0.2">
      <c r="A520" t="s">
        <v>1791</v>
      </c>
      <c r="B520" t="str">
        <f t="shared" si="8"/>
        <v>Margaret C B &amp; S Spencer N Brown Foundation Inc</v>
      </c>
      <c r="C520" s="1">
        <v>500</v>
      </c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>
        <v>100</v>
      </c>
      <c r="S520" s="1"/>
      <c r="T520" s="1"/>
      <c r="U520" s="1"/>
      <c r="V520" s="1"/>
      <c r="W520" s="1"/>
      <c r="X520" s="1"/>
      <c r="Y520" s="1">
        <v>100</v>
      </c>
      <c r="Z520" s="1">
        <v>100</v>
      </c>
      <c r="AA520" s="1">
        <v>100</v>
      </c>
      <c r="AB520" s="1"/>
      <c r="AC520" s="1">
        <v>100</v>
      </c>
      <c r="AD520" s="1"/>
      <c r="AE520" s="1"/>
      <c r="AF520" t="s">
        <v>3231</v>
      </c>
    </row>
    <row r="521" spans="1:32" x14ac:dyDescent="0.2">
      <c r="A521" t="s">
        <v>2101</v>
      </c>
      <c r="B521" t="str">
        <f t="shared" si="8"/>
        <v>Seed We Trust</v>
      </c>
      <c r="C521" s="1">
        <v>500</v>
      </c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>
        <v>500</v>
      </c>
      <c r="AB521" s="1"/>
      <c r="AC521" s="1"/>
      <c r="AD521" s="1"/>
      <c r="AE521" s="1"/>
      <c r="AF521" t="s">
        <v>3231</v>
      </c>
    </row>
    <row r="522" spans="1:32" x14ac:dyDescent="0.2">
      <c r="A522" t="s">
        <v>3060</v>
      </c>
      <c r="B522" t="str">
        <f t="shared" si="8"/>
        <v>Oxford Area Foundation</v>
      </c>
      <c r="C522" s="1">
        <v>500</v>
      </c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>
        <v>500</v>
      </c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t="s">
        <v>3231</v>
      </c>
    </row>
    <row r="523" spans="1:32" x14ac:dyDescent="0.2">
      <c r="A523" t="s">
        <v>1920</v>
      </c>
      <c r="B523" t="str">
        <f t="shared" si="8"/>
        <v>Philanthropy International</v>
      </c>
      <c r="C523" s="1">
        <v>500</v>
      </c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>
        <v>500</v>
      </c>
      <c r="W523" s="1"/>
      <c r="X523" s="1"/>
      <c r="Y523" s="1"/>
      <c r="Z523" s="1"/>
      <c r="AA523" s="1"/>
      <c r="AB523" s="1"/>
      <c r="AC523" s="1"/>
      <c r="AD523" s="1"/>
      <c r="AE523" s="1"/>
      <c r="AF523" t="s">
        <v>3231</v>
      </c>
    </row>
    <row r="524" spans="1:32" x14ac:dyDescent="0.2">
      <c r="A524" t="s">
        <v>1798</v>
      </c>
      <c r="B524" t="str">
        <f t="shared" si="8"/>
        <v>Mccatur Christian Foundation Inc</v>
      </c>
      <c r="C524" s="1">
        <v>500</v>
      </c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>
        <v>500</v>
      </c>
      <c r="AB524" s="1"/>
      <c r="AC524" s="1"/>
      <c r="AD524" s="1"/>
      <c r="AE524" s="1"/>
      <c r="AF524" t="s">
        <v>3231</v>
      </c>
    </row>
    <row r="525" spans="1:32" x14ac:dyDescent="0.2">
      <c r="A525" t="s">
        <v>2974</v>
      </c>
      <c r="B525" t="str">
        <f t="shared" si="8"/>
        <v>Michael P Bergeron Foundation Inc</v>
      </c>
      <c r="C525" s="1">
        <v>500</v>
      </c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>
        <v>500</v>
      </c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t="s">
        <v>3231</v>
      </c>
    </row>
    <row r="526" spans="1:32" x14ac:dyDescent="0.2">
      <c r="A526" t="s">
        <v>2187</v>
      </c>
      <c r="B526" t="str">
        <f t="shared" si="8"/>
        <v>Smeenk Family Foundation Inc</v>
      </c>
      <c r="C526" s="1">
        <v>500</v>
      </c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>
        <v>250</v>
      </c>
      <c r="AC526" s="1">
        <v>250</v>
      </c>
      <c r="AD526" s="1"/>
      <c r="AE526" s="1"/>
      <c r="AF526" t="s">
        <v>3231</v>
      </c>
    </row>
    <row r="527" spans="1:32" x14ac:dyDescent="0.2">
      <c r="A527" t="s">
        <v>1493</v>
      </c>
      <c r="B527" t="str">
        <f t="shared" si="8"/>
        <v>Jf Crow Family Foundation</v>
      </c>
      <c r="C527" s="1">
        <v>500</v>
      </c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>
        <v>500</v>
      </c>
      <c r="AE527" s="1"/>
      <c r="AF527" t="s">
        <v>3231</v>
      </c>
    </row>
    <row r="528" spans="1:32" x14ac:dyDescent="0.2">
      <c r="A528" t="s">
        <v>1218</v>
      </c>
      <c r="B528" t="str">
        <f t="shared" si="8"/>
        <v>Fulk Family Charitable Trust</v>
      </c>
      <c r="C528" s="1">
        <v>500</v>
      </c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>
        <v>500</v>
      </c>
      <c r="AE528" s="1"/>
      <c r="AF528" t="s">
        <v>3231</v>
      </c>
    </row>
    <row r="529" spans="1:32" x14ac:dyDescent="0.2">
      <c r="A529" t="s">
        <v>2972</v>
      </c>
      <c r="B529" t="str">
        <f t="shared" si="8"/>
        <v>&lt;a href="https://www.sourcewatch.org/index.php/Lilly_Endowment"&gt;Lilly Endowment Inc&lt;/a&gt;</v>
      </c>
      <c r="C529" s="1">
        <v>450</v>
      </c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>
        <v>350</v>
      </c>
      <c r="R529" s="1">
        <v>100</v>
      </c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t="s">
        <v>3300</v>
      </c>
    </row>
    <row r="530" spans="1:32" x14ac:dyDescent="0.2">
      <c r="A530" t="s">
        <v>2475</v>
      </c>
      <c r="B530" t="str">
        <f t="shared" si="8"/>
        <v>Tronvold Foundation</v>
      </c>
      <c r="C530" s="1">
        <v>402</v>
      </c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>
        <v>100</v>
      </c>
      <c r="AC530" s="1">
        <v>102</v>
      </c>
      <c r="AD530" s="1">
        <v>200</v>
      </c>
      <c r="AE530" s="1"/>
      <c r="AF530" t="s">
        <v>3231</v>
      </c>
    </row>
    <row r="531" spans="1:32" x14ac:dyDescent="0.2">
      <c r="A531" t="s">
        <v>2184</v>
      </c>
      <c r="B531" t="str">
        <f t="shared" si="8"/>
        <v>&lt;a href="https://www.sourcewatch.org/index.php/Sidley_Austin"&gt;Sidley Austin Foundation&lt;/a&gt;</v>
      </c>
      <c r="C531" s="1">
        <v>400</v>
      </c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>
        <v>400</v>
      </c>
      <c r="AE531" s="1"/>
      <c r="AF531" t="s">
        <v>3292</v>
      </c>
    </row>
    <row r="532" spans="1:32" x14ac:dyDescent="0.2">
      <c r="A532" t="s">
        <v>2090</v>
      </c>
      <c r="B532" t="str">
        <f t="shared" si="8"/>
        <v>Robert A &amp; Jean Norling Foundation</v>
      </c>
      <c r="C532" s="1">
        <v>400</v>
      </c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>
        <v>200</v>
      </c>
      <c r="Y532" s="1">
        <v>200</v>
      </c>
      <c r="Z532" s="1"/>
      <c r="AA532" s="1"/>
      <c r="AB532" s="1"/>
      <c r="AC532" s="1"/>
      <c r="AD532" s="1"/>
      <c r="AE532" s="1"/>
      <c r="AF532" t="s">
        <v>3231</v>
      </c>
    </row>
    <row r="533" spans="1:32" x14ac:dyDescent="0.2">
      <c r="A533" t="s">
        <v>2969</v>
      </c>
      <c r="B533" t="str">
        <f t="shared" si="8"/>
        <v>Lauring Charitable Foundation</v>
      </c>
      <c r="C533" s="1">
        <v>400</v>
      </c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>
        <v>200</v>
      </c>
      <c r="R533" s="1">
        <v>100</v>
      </c>
      <c r="S533" s="1">
        <v>100</v>
      </c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t="s">
        <v>3231</v>
      </c>
    </row>
    <row r="534" spans="1:32" x14ac:dyDescent="0.2">
      <c r="A534" t="s">
        <v>1481</v>
      </c>
      <c r="B534" t="str">
        <f t="shared" si="8"/>
        <v>James E Elliot Charitable Trust Elliot Robert J Ttee</v>
      </c>
      <c r="C534" s="1">
        <v>400</v>
      </c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>
        <v>300</v>
      </c>
      <c r="U534" s="1"/>
      <c r="V534" s="1"/>
      <c r="W534" s="1"/>
      <c r="X534" s="1"/>
      <c r="Y534" s="1">
        <v>100</v>
      </c>
      <c r="Z534" s="1"/>
      <c r="AA534" s="1"/>
      <c r="AB534" s="1"/>
      <c r="AC534" s="1"/>
      <c r="AD534" s="1"/>
      <c r="AE534" s="1"/>
      <c r="AF534" t="s">
        <v>3231</v>
      </c>
    </row>
    <row r="535" spans="1:32" x14ac:dyDescent="0.2">
      <c r="A535" t="s">
        <v>1062</v>
      </c>
      <c r="B535" t="str">
        <f t="shared" si="8"/>
        <v>David J and Anita Powell Family Foundation</v>
      </c>
      <c r="C535" s="1">
        <v>400</v>
      </c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>
        <v>200</v>
      </c>
      <c r="AC535" s="1">
        <v>200</v>
      </c>
      <c r="AD535" s="1"/>
      <c r="AE535" s="1"/>
      <c r="AF535" t="s">
        <v>3231</v>
      </c>
    </row>
    <row r="536" spans="1:32" x14ac:dyDescent="0.2">
      <c r="A536" t="s">
        <v>2887</v>
      </c>
      <c r="B536" t="str">
        <f t="shared" si="8"/>
        <v>Hayden Foundation</v>
      </c>
      <c r="C536" s="1">
        <v>400</v>
      </c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>
        <v>400</v>
      </c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t="s">
        <v>3231</v>
      </c>
    </row>
    <row r="537" spans="1:32" x14ac:dyDescent="0.2">
      <c r="A537" t="s">
        <v>1404</v>
      </c>
      <c r="B537" t="str">
        <f t="shared" si="8"/>
        <v>J M Smith Foundation</v>
      </c>
      <c r="C537" s="1">
        <v>400</v>
      </c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>
        <v>200</v>
      </c>
      <c r="Z537" s="1">
        <v>200</v>
      </c>
      <c r="AA537" s="1"/>
      <c r="AB537" s="1"/>
      <c r="AC537" s="1"/>
      <c r="AD537" s="1"/>
      <c r="AE537" s="1"/>
      <c r="AF537" t="s">
        <v>3231</v>
      </c>
    </row>
    <row r="538" spans="1:32" x14ac:dyDescent="0.2">
      <c r="A538" t="s">
        <v>922</v>
      </c>
      <c r="B538" t="str">
        <f t="shared" si="8"/>
        <v>Cousineau Family Charity</v>
      </c>
      <c r="C538" s="1">
        <v>320</v>
      </c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>
        <v>20</v>
      </c>
      <c r="AB538" s="1">
        <v>100</v>
      </c>
      <c r="AC538" s="1">
        <v>100</v>
      </c>
      <c r="AD538" s="1">
        <v>100</v>
      </c>
      <c r="AE538" s="1"/>
      <c r="AF538" t="s">
        <v>3231</v>
      </c>
    </row>
    <row r="539" spans="1:32" x14ac:dyDescent="0.2">
      <c r="A539" t="s">
        <v>1691</v>
      </c>
      <c r="B539" t="str">
        <f t="shared" si="8"/>
        <v>Lincoln Financial Foundation Inc</v>
      </c>
      <c r="C539" s="1">
        <v>300</v>
      </c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>
        <v>300</v>
      </c>
      <c r="AE539" s="1"/>
      <c r="AF539" t="s">
        <v>3231</v>
      </c>
    </row>
    <row r="540" spans="1:32" x14ac:dyDescent="0.2">
      <c r="A540" t="s">
        <v>793</v>
      </c>
      <c r="B540" t="str">
        <f t="shared" si="8"/>
        <v>Caplin Foundation</v>
      </c>
      <c r="C540" s="1">
        <v>300</v>
      </c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>
        <v>300</v>
      </c>
      <c r="AB540" s="1"/>
      <c r="AC540" s="1"/>
      <c r="AD540" s="1"/>
      <c r="AE540" s="1"/>
      <c r="AF540" t="s">
        <v>3231</v>
      </c>
    </row>
    <row r="541" spans="1:32" x14ac:dyDescent="0.2">
      <c r="A541" t="s">
        <v>994</v>
      </c>
      <c r="B541" t="str">
        <f t="shared" si="8"/>
        <v>David Dinnocenti Memorial Foundation</v>
      </c>
      <c r="C541" s="1">
        <v>300</v>
      </c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>
        <v>300</v>
      </c>
      <c r="AE541" s="1"/>
      <c r="AF541" t="s">
        <v>3231</v>
      </c>
    </row>
    <row r="542" spans="1:32" x14ac:dyDescent="0.2">
      <c r="A542" t="s">
        <v>1700</v>
      </c>
      <c r="B542" t="str">
        <f t="shared" si="8"/>
        <v>Lpl Financial Foundation Inc</v>
      </c>
      <c r="C542" s="1">
        <v>250</v>
      </c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>
        <v>250</v>
      </c>
      <c r="AC542" s="1"/>
      <c r="AD542" s="1"/>
      <c r="AE542" s="1"/>
      <c r="AF542" t="s">
        <v>3231</v>
      </c>
    </row>
    <row r="543" spans="1:32" x14ac:dyDescent="0.2">
      <c r="A543" t="s">
        <v>2804</v>
      </c>
      <c r="B543" t="str">
        <f t="shared" si="8"/>
        <v>Arthur And Sarah Merrill Foundation Inc</v>
      </c>
      <c r="C543" s="1">
        <v>250</v>
      </c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>
        <v>250</v>
      </c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t="s">
        <v>3231</v>
      </c>
    </row>
    <row r="544" spans="1:32" x14ac:dyDescent="0.2">
      <c r="A544" t="s">
        <v>1489</v>
      </c>
      <c r="B544" t="str">
        <f t="shared" si="8"/>
        <v>Jerome H Stone Family Foundation</v>
      </c>
      <c r="C544" s="1">
        <v>250</v>
      </c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>
        <v>250</v>
      </c>
      <c r="AE544" s="1"/>
      <c r="AF544" t="s">
        <v>3231</v>
      </c>
    </row>
    <row r="545" spans="1:32" x14ac:dyDescent="0.2">
      <c r="A545" t="s">
        <v>1484</v>
      </c>
      <c r="B545" t="str">
        <f t="shared" si="8"/>
        <v>Jane &amp; Martin Schwartz Family Fdn 12 11 88</v>
      </c>
      <c r="C545" s="1">
        <v>225</v>
      </c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>
        <v>225</v>
      </c>
      <c r="AA545" s="1"/>
      <c r="AB545" s="1"/>
      <c r="AC545" s="1"/>
      <c r="AD545" s="1"/>
      <c r="AE545" s="1"/>
      <c r="AF545" t="s">
        <v>3231</v>
      </c>
    </row>
    <row r="546" spans="1:32" x14ac:dyDescent="0.2">
      <c r="A546" t="s">
        <v>1909</v>
      </c>
      <c r="B546" t="str">
        <f t="shared" si="8"/>
        <v>Norman R Tyre &amp; Margery C Tyre Foundation</v>
      </c>
      <c r="C546" s="1">
        <v>200</v>
      </c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>
        <v>200</v>
      </c>
      <c r="AE546" s="1"/>
      <c r="AF546" t="s">
        <v>3231</v>
      </c>
    </row>
    <row r="547" spans="1:32" x14ac:dyDescent="0.2">
      <c r="A547" t="s">
        <v>1682</v>
      </c>
      <c r="B547" t="str">
        <f t="shared" si="8"/>
        <v>Krzyzanowski Foundation</v>
      </c>
      <c r="C547" s="1">
        <v>200</v>
      </c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>
        <v>50</v>
      </c>
      <c r="AB547" s="1">
        <v>50</v>
      </c>
      <c r="AC547" s="1"/>
      <c r="AD547" s="1">
        <v>100</v>
      </c>
      <c r="AE547" s="1"/>
      <c r="AF547" t="s">
        <v>3231</v>
      </c>
    </row>
    <row r="548" spans="1:32" x14ac:dyDescent="0.2">
      <c r="A548" t="s">
        <v>3063</v>
      </c>
      <c r="B548" t="str">
        <f t="shared" si="8"/>
        <v>Prudential Foundation Inc</v>
      </c>
      <c r="C548" s="1">
        <v>200</v>
      </c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>
        <v>75</v>
      </c>
      <c r="U548" s="1">
        <v>125</v>
      </c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t="s">
        <v>3231</v>
      </c>
    </row>
    <row r="549" spans="1:32" x14ac:dyDescent="0.2">
      <c r="A549" t="s">
        <v>2806</v>
      </c>
      <c r="B549" t="str">
        <f t="shared" si="8"/>
        <v>Bailey Endowment Inc</v>
      </c>
      <c r="C549" s="1">
        <v>200</v>
      </c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>
        <v>100</v>
      </c>
      <c r="S549" s="1">
        <v>100</v>
      </c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t="s">
        <v>3231</v>
      </c>
    </row>
    <row r="550" spans="1:32" x14ac:dyDescent="0.2">
      <c r="A550" t="s">
        <v>1487</v>
      </c>
      <c r="B550" t="str">
        <f t="shared" si="8"/>
        <v>Jeffrey I Simons Foundation Inc</v>
      </c>
      <c r="C550" s="1">
        <v>200</v>
      </c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>
        <v>200</v>
      </c>
      <c r="AC550" s="1"/>
      <c r="AD550" s="1"/>
      <c r="AE550" s="1"/>
      <c r="AF550" t="s">
        <v>3231</v>
      </c>
    </row>
    <row r="551" spans="1:32" x14ac:dyDescent="0.2">
      <c r="A551" t="s">
        <v>1701</v>
      </c>
      <c r="B551" t="str">
        <f t="shared" si="8"/>
        <v>Luhrsen Family Foundation Inc</v>
      </c>
      <c r="C551" s="1">
        <v>165</v>
      </c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>
        <v>65</v>
      </c>
      <c r="R551" s="1">
        <v>25</v>
      </c>
      <c r="S551" s="1">
        <v>25</v>
      </c>
      <c r="T551" s="1">
        <v>25</v>
      </c>
      <c r="U551" s="1"/>
      <c r="V551" s="1"/>
      <c r="W551" s="1"/>
      <c r="X551" s="1">
        <v>25</v>
      </c>
      <c r="Y551" s="1"/>
      <c r="Z551" s="1"/>
      <c r="AA551" s="1"/>
      <c r="AB551" s="1"/>
      <c r="AC551" s="1"/>
      <c r="AD551" s="1"/>
      <c r="AE551" s="1"/>
      <c r="AF551" t="s">
        <v>3231</v>
      </c>
    </row>
    <row r="552" spans="1:32" x14ac:dyDescent="0.2">
      <c r="A552" t="s">
        <v>1293</v>
      </c>
      <c r="B552" t="str">
        <f t="shared" si="8"/>
        <v>Gillis Family Foundation</v>
      </c>
      <c r="C552" s="1">
        <v>150</v>
      </c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>
        <v>150</v>
      </c>
      <c r="AE552" s="1"/>
      <c r="AF552" t="s">
        <v>3231</v>
      </c>
    </row>
    <row r="553" spans="1:32" x14ac:dyDescent="0.2">
      <c r="A553" t="s">
        <v>2281</v>
      </c>
      <c r="B553" t="str">
        <f t="shared" si="8"/>
        <v>Synchrony Foundation</v>
      </c>
      <c r="C553" s="1">
        <v>115</v>
      </c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>
        <v>115</v>
      </c>
      <c r="AD553" s="1"/>
      <c r="AE553" s="1"/>
      <c r="AF553" t="s">
        <v>3231</v>
      </c>
    </row>
    <row r="554" spans="1:32" x14ac:dyDescent="0.2">
      <c r="A554" t="s">
        <v>3065</v>
      </c>
      <c r="B554" t="str">
        <f t="shared" si="8"/>
        <v>&lt;a href="https://www.sourcewatch.org/index.php/Reynolds_American"&gt;Reynolds American Foundation&lt;/a&gt;</v>
      </c>
      <c r="C554" s="1">
        <v>100</v>
      </c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>
        <v>100</v>
      </c>
      <c r="AA554" s="1"/>
      <c r="AB554" s="1"/>
      <c r="AC554" s="1"/>
      <c r="AD554" s="1"/>
      <c r="AE554" s="1"/>
      <c r="AF554" t="s">
        <v>3301</v>
      </c>
    </row>
    <row r="555" spans="1:32" x14ac:dyDescent="0.2">
      <c r="A555" t="s">
        <v>3142</v>
      </c>
      <c r="B555" t="str">
        <f t="shared" si="8"/>
        <v>Peggy and Adam Young Charitable Foundation</v>
      </c>
      <c r="C555" s="1">
        <v>100</v>
      </c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>
        <v>100</v>
      </c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t="s">
        <v>3231</v>
      </c>
    </row>
    <row r="556" spans="1:32" x14ac:dyDescent="0.2">
      <c r="A556" t="s">
        <v>1696</v>
      </c>
      <c r="B556" t="str">
        <f t="shared" si="8"/>
        <v>Logan Wright Foundation</v>
      </c>
      <c r="C556" s="1">
        <v>100</v>
      </c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>
        <v>100</v>
      </c>
      <c r="AE556" s="1"/>
      <c r="AF556" t="s">
        <v>3231</v>
      </c>
    </row>
    <row r="557" spans="1:32" x14ac:dyDescent="0.2">
      <c r="A557" t="s">
        <v>3140</v>
      </c>
      <c r="B557" t="str">
        <f t="shared" si="8"/>
        <v>Mutual of America Foundation</v>
      </c>
      <c r="C557" s="1">
        <v>100</v>
      </c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>
        <v>100</v>
      </c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t="s">
        <v>3231</v>
      </c>
    </row>
    <row r="558" spans="1:32" x14ac:dyDescent="0.2">
      <c r="A558" t="s">
        <v>534</v>
      </c>
      <c r="B558" t="str">
        <f t="shared" si="8"/>
        <v>Tepper Family Foundation</v>
      </c>
      <c r="C558" s="1">
        <v>100</v>
      </c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>
        <v>100</v>
      </c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t="s">
        <v>3231</v>
      </c>
    </row>
    <row r="559" spans="1:32" x14ac:dyDescent="0.2">
      <c r="A559" t="s">
        <v>1871</v>
      </c>
      <c r="B559" t="str">
        <f t="shared" si="8"/>
        <v>Milburn and Nancy Calhoun Foundation</v>
      </c>
      <c r="C559" s="1">
        <v>100</v>
      </c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>
        <v>100</v>
      </c>
      <c r="W559" s="1"/>
      <c r="X559" s="1"/>
      <c r="Y559" s="1"/>
      <c r="Z559" s="1"/>
      <c r="AA559" s="1"/>
      <c r="AB559" s="1"/>
      <c r="AC559" s="1"/>
      <c r="AD559" s="1"/>
      <c r="AE559" s="1"/>
      <c r="AF559" t="s">
        <v>3231</v>
      </c>
    </row>
    <row r="560" spans="1:32" x14ac:dyDescent="0.2">
      <c r="A560" t="s">
        <v>1799</v>
      </c>
      <c r="B560" t="str">
        <f t="shared" si="8"/>
        <v>Mckesson Foundation</v>
      </c>
      <c r="C560" s="1">
        <v>100</v>
      </c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>
        <v>100</v>
      </c>
      <c r="AE560" s="1"/>
      <c r="AF560" t="s">
        <v>3231</v>
      </c>
    </row>
    <row r="561" spans="1:32" x14ac:dyDescent="0.2">
      <c r="A561" t="s">
        <v>991</v>
      </c>
      <c r="B561" t="str">
        <f t="shared" si="8"/>
        <v>Damkoehler Family Foundation</v>
      </c>
      <c r="C561" s="1">
        <v>100</v>
      </c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>
        <v>100</v>
      </c>
      <c r="AD561" s="1"/>
      <c r="AE561" s="1"/>
      <c r="AF561" t="s">
        <v>3231</v>
      </c>
    </row>
    <row r="562" spans="1:32" x14ac:dyDescent="0.2">
      <c r="A562" t="s">
        <v>2894</v>
      </c>
      <c r="B562" t="str">
        <f t="shared" si="8"/>
        <v>Joseph M Wright Char Found Inc</v>
      </c>
      <c r="C562" s="1">
        <v>100</v>
      </c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>
        <v>100</v>
      </c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t="s">
        <v>3231</v>
      </c>
    </row>
    <row r="563" spans="1:32" x14ac:dyDescent="0.2">
      <c r="A563" t="s">
        <v>1213</v>
      </c>
      <c r="B563" t="str">
        <f t="shared" si="8"/>
        <v>Fitchett Stick Foundation Inc</v>
      </c>
      <c r="C563" s="1">
        <v>100</v>
      </c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>
        <v>100</v>
      </c>
      <c r="AE563" s="1"/>
      <c r="AF563" t="s">
        <v>3231</v>
      </c>
    </row>
    <row r="564" spans="1:32" x14ac:dyDescent="0.2">
      <c r="A564" t="s">
        <v>1146</v>
      </c>
      <c r="B564" t="str">
        <f t="shared" si="8"/>
        <v>Electric Power Equipment Co Foundation</v>
      </c>
      <c r="C564" s="1">
        <v>95</v>
      </c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>
        <v>25</v>
      </c>
      <c r="X564" s="1">
        <v>50</v>
      </c>
      <c r="Y564" s="1">
        <v>20</v>
      </c>
      <c r="Z564" s="1"/>
      <c r="AA564" s="1"/>
      <c r="AB564" s="1"/>
      <c r="AC564" s="1"/>
      <c r="AD564" s="1"/>
      <c r="AE564" s="1"/>
      <c r="AF564" t="s">
        <v>3231</v>
      </c>
    </row>
    <row r="565" spans="1:32" x14ac:dyDescent="0.2">
      <c r="A565" t="s">
        <v>2284</v>
      </c>
      <c r="B565" t="str">
        <f t="shared" si="8"/>
        <v>The Baxter Foundation</v>
      </c>
      <c r="C565" s="1">
        <v>75</v>
      </c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>
        <v>75</v>
      </c>
      <c r="AA565" s="1"/>
      <c r="AB565" s="1"/>
      <c r="AC565" s="1"/>
      <c r="AD565" s="1"/>
      <c r="AE565" s="1"/>
      <c r="AF565" t="s">
        <v>3231</v>
      </c>
    </row>
    <row r="566" spans="1:32" x14ac:dyDescent="0.2">
      <c r="A566" t="s">
        <v>735</v>
      </c>
      <c r="B566" t="str">
        <f t="shared" si="8"/>
        <v>&lt;a href="https://www.sourcewatch.org/index.php/Bill_%26_Melinda_Gates_Foundation"&gt;Bill &amp; Melinda Gates Foundation&lt;/a&gt;</v>
      </c>
      <c r="C566" s="1">
        <v>75</v>
      </c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>
        <v>75</v>
      </c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t="s">
        <v>3275</v>
      </c>
    </row>
    <row r="567" spans="1:32" x14ac:dyDescent="0.2">
      <c r="A567" t="s">
        <v>1590</v>
      </c>
      <c r="B567" t="str">
        <f t="shared" si="8"/>
        <v>Koehr Family Foundation</v>
      </c>
      <c r="C567" s="1">
        <v>75</v>
      </c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>
        <v>50</v>
      </c>
      <c r="V567" s="1"/>
      <c r="W567" s="1">
        <v>25</v>
      </c>
      <c r="X567" s="1"/>
      <c r="Y567" s="1"/>
      <c r="Z567" s="1"/>
      <c r="AA567" s="1"/>
      <c r="AB567" s="1"/>
      <c r="AC567" s="1"/>
      <c r="AD567" s="1"/>
      <c r="AE567" s="1"/>
      <c r="AF567" t="s">
        <v>3231</v>
      </c>
    </row>
    <row r="568" spans="1:32" x14ac:dyDescent="0.2">
      <c r="A568" t="s">
        <v>1679</v>
      </c>
      <c r="B568" t="str">
        <f t="shared" si="8"/>
        <v>Kevin and Diane Kesler Family Foundation</v>
      </c>
      <c r="C568" s="1">
        <v>51</v>
      </c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>
        <v>51</v>
      </c>
      <c r="AE568" s="1"/>
      <c r="AF568" t="s">
        <v>3231</v>
      </c>
    </row>
    <row r="569" spans="1:32" x14ac:dyDescent="0.2">
      <c r="A569" t="s">
        <v>2273</v>
      </c>
      <c r="B569" t="str">
        <f t="shared" si="8"/>
        <v>Stelter Foundation</v>
      </c>
      <c r="C569" s="1">
        <v>50</v>
      </c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>
        <v>50</v>
      </c>
      <c r="AC569" s="1"/>
      <c r="AD569" s="1"/>
      <c r="AE569" s="1"/>
      <c r="AF569" t="s">
        <v>3231</v>
      </c>
    </row>
    <row r="570" spans="1:32" x14ac:dyDescent="0.2">
      <c r="A570" t="s">
        <v>1157</v>
      </c>
      <c r="B570" t="str">
        <f t="shared" si="8"/>
        <v>Fellowship Trust</v>
      </c>
      <c r="C570" s="1">
        <v>50</v>
      </c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>
        <v>50</v>
      </c>
      <c r="W570" s="1"/>
      <c r="X570" s="1"/>
      <c r="Y570" s="1"/>
      <c r="Z570" s="1"/>
      <c r="AA570" s="1"/>
      <c r="AB570" s="1"/>
      <c r="AC570" s="1"/>
      <c r="AD570" s="1"/>
      <c r="AE570" s="1"/>
      <c r="AF570" t="s">
        <v>3231</v>
      </c>
    </row>
    <row r="571" spans="1:32" x14ac:dyDescent="0.2">
      <c r="A571" t="s">
        <v>1072</v>
      </c>
      <c r="B571" t="str">
        <f t="shared" si="8"/>
        <v>Duane Durr Foundation Inc</v>
      </c>
      <c r="C571" s="1">
        <v>40</v>
      </c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>
        <v>40</v>
      </c>
      <c r="AE571" s="1"/>
      <c r="AF571" t="s">
        <v>3231</v>
      </c>
    </row>
    <row r="572" spans="1:32" x14ac:dyDescent="0.2">
      <c r="A572" t="s">
        <v>2468</v>
      </c>
      <c r="B572" t="str">
        <f t="shared" si="8"/>
        <v>Thomas S Carter Foundation</v>
      </c>
      <c r="C572" s="1">
        <v>35</v>
      </c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>
        <v>35</v>
      </c>
      <c r="X572" s="1"/>
      <c r="Y572" s="1"/>
      <c r="Z572" s="1"/>
      <c r="AA572" s="1"/>
      <c r="AB572" s="1"/>
      <c r="AC572" s="1"/>
      <c r="AD572" s="1"/>
      <c r="AE572" s="1"/>
      <c r="AF572" t="s">
        <v>3231</v>
      </c>
    </row>
    <row r="573" spans="1:32" x14ac:dyDescent="0.2">
      <c r="A573" t="s">
        <v>602</v>
      </c>
      <c r="B573" t="str">
        <f t="shared" si="8"/>
        <v>Anantha Narayana Foundation Inc</v>
      </c>
      <c r="C573" s="1">
        <v>35</v>
      </c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>
        <v>35</v>
      </c>
      <c r="AC573" s="1"/>
      <c r="AD573" s="1"/>
      <c r="AE573" s="1"/>
      <c r="AF573" t="s">
        <v>3231</v>
      </c>
    </row>
    <row r="574" spans="1:32" x14ac:dyDescent="0.2">
      <c r="A574" t="s">
        <v>2380</v>
      </c>
      <c r="B574" t="str">
        <f t="shared" si="8"/>
        <v>The Hanser Family Foundation</v>
      </c>
      <c r="C574" s="1">
        <v>25</v>
      </c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>
        <v>25</v>
      </c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t="s">
        <v>3231</v>
      </c>
    </row>
    <row r="575" spans="1:32" x14ac:dyDescent="0.2">
      <c r="A575" t="s">
        <v>2474</v>
      </c>
      <c r="B575" t="str">
        <f t="shared" si="8"/>
        <v>Trade Family Foundation</v>
      </c>
      <c r="C575" s="1">
        <v>25</v>
      </c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>
        <v>25</v>
      </c>
      <c r="X575" s="1"/>
      <c r="Y575" s="1"/>
      <c r="Z575" s="1"/>
      <c r="AA575" s="1"/>
      <c r="AB575" s="1"/>
      <c r="AC575" s="1"/>
      <c r="AD575" s="1"/>
      <c r="AE575" s="1"/>
      <c r="AF575" t="s">
        <v>3231</v>
      </c>
    </row>
    <row r="576" spans="1:32" x14ac:dyDescent="0.2">
      <c r="A576" t="s">
        <v>1796</v>
      </c>
      <c r="B576" t="str">
        <f t="shared" si="8"/>
        <v>Matthew 6 33 Foundation Inc</v>
      </c>
      <c r="C576" s="1">
        <v>25</v>
      </c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>
        <v>25</v>
      </c>
      <c r="Z576" s="1"/>
      <c r="AA576" s="1"/>
      <c r="AB576" s="1"/>
      <c r="AC576" s="1"/>
      <c r="AD576" s="1"/>
      <c r="AE576" s="1"/>
      <c r="AF576" t="s">
        <v>3231</v>
      </c>
    </row>
    <row r="577" spans="1:32" x14ac:dyDescent="0.2">
      <c r="A577" t="s">
        <v>2890</v>
      </c>
      <c r="B577" t="str">
        <f t="shared" si="8"/>
        <v>Jack Levin Foundation Inc</v>
      </c>
      <c r="C577" s="1">
        <v>25</v>
      </c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>
        <v>25</v>
      </c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t="s">
        <v>3231</v>
      </c>
    </row>
    <row r="578" spans="1:32" x14ac:dyDescent="0.2">
      <c r="A578" t="s">
        <v>2735</v>
      </c>
      <c r="B578" t="str">
        <f t="shared" si="8"/>
        <v>Frederic and Ann Sewell Family Foundation</v>
      </c>
      <c r="C578" s="1">
        <v>0</v>
      </c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>
        <v>0</v>
      </c>
      <c r="R578" s="1">
        <v>0</v>
      </c>
      <c r="S578" s="1">
        <v>0</v>
      </c>
      <c r="T578" s="1">
        <v>0</v>
      </c>
      <c r="U578" s="1">
        <v>0</v>
      </c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t="s">
        <v>3231</v>
      </c>
    </row>
    <row r="579" spans="1:32" x14ac:dyDescent="0.2">
      <c r="A579" t="s">
        <v>3219</v>
      </c>
      <c r="B579" t="str">
        <f t="shared" ref="B579" si="9">IF(AF579&lt;&gt;"",_xlfn.CONCAT("&lt;a href=""",AF579,"""&gt;",A579,"&lt;/a&gt;"),A579)</f>
        <v>Grand Total</v>
      </c>
      <c r="C579" s="1">
        <v>352212590.30000001</v>
      </c>
      <c r="D579" s="1">
        <v>2000</v>
      </c>
      <c r="E579" s="1">
        <v>35000</v>
      </c>
      <c r="F579" s="1">
        <v>10000</v>
      </c>
      <c r="G579" s="1">
        <v>40000</v>
      </c>
      <c r="H579" s="1">
        <v>104000</v>
      </c>
      <c r="I579" s="1">
        <v>354629</v>
      </c>
      <c r="J579" s="1">
        <v>937900</v>
      </c>
      <c r="K579" s="1">
        <v>1108150</v>
      </c>
      <c r="L579" s="1">
        <v>754242.25</v>
      </c>
      <c r="M579" s="1">
        <v>1528919.18</v>
      </c>
      <c r="N579" s="1">
        <v>1627097.16</v>
      </c>
      <c r="O579" s="1">
        <v>2827458.95</v>
      </c>
      <c r="P579" s="1">
        <v>4088427.21</v>
      </c>
      <c r="Q579" s="1">
        <v>9605443.6699999999</v>
      </c>
      <c r="R579" s="1">
        <v>10105795.880000001</v>
      </c>
      <c r="S579" s="1">
        <v>10574009</v>
      </c>
      <c r="T579" s="1">
        <v>12131892</v>
      </c>
      <c r="U579" s="1">
        <v>14785443</v>
      </c>
      <c r="V579" s="1">
        <v>19661216</v>
      </c>
      <c r="W579" s="1">
        <v>18073078</v>
      </c>
      <c r="X579" s="1">
        <v>20232833</v>
      </c>
      <c r="Y579" s="1">
        <v>12921028</v>
      </c>
      <c r="Z579" s="1">
        <v>25907049</v>
      </c>
      <c r="AA579" s="1">
        <v>34340559</v>
      </c>
      <c r="AB579" s="1">
        <v>34685401</v>
      </c>
      <c r="AC579" s="1">
        <v>49383307</v>
      </c>
      <c r="AD579" s="1">
        <v>47983539</v>
      </c>
      <c r="AE579" s="1">
        <v>18404173</v>
      </c>
      <c r="AF579" t="s">
        <v>3231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9E3A1-7C83-BB46-B347-CB0F16EC4D14}">
  <dimension ref="A1:U265"/>
  <sheetViews>
    <sheetView topLeftCell="B1" workbookViewId="0">
      <selection activeCell="B1" sqref="B1:U1048576"/>
    </sheetView>
  </sheetViews>
  <sheetFormatPr baseColWidth="10" defaultRowHeight="16" x14ac:dyDescent="0.2"/>
  <cols>
    <col min="1" max="1" width="54.5" bestFit="1" customWidth="1"/>
    <col min="2" max="2" width="100.5" bestFit="1" customWidth="1"/>
    <col min="3" max="3" width="13.6640625" bestFit="1" customWidth="1"/>
    <col min="4" max="4" width="12.6640625" bestFit="1" customWidth="1"/>
    <col min="5" max="5" width="11.1640625" bestFit="1" customWidth="1"/>
    <col min="6" max="16" width="12.6640625" bestFit="1" customWidth="1"/>
    <col min="17" max="20" width="11.1640625" bestFit="1" customWidth="1"/>
    <col min="21" max="21" width="101.33203125" bestFit="1" customWidth="1"/>
  </cols>
  <sheetData>
    <row r="1" spans="1:21" x14ac:dyDescent="0.2">
      <c r="A1" t="s">
        <v>394</v>
      </c>
      <c r="B1" t="s">
        <v>394</v>
      </c>
      <c r="C1" t="s">
        <v>3219</v>
      </c>
      <c r="D1">
        <v>2007</v>
      </c>
      <c r="E1">
        <v>2008</v>
      </c>
      <c r="F1">
        <v>2009</v>
      </c>
      <c r="G1">
        <v>2010</v>
      </c>
      <c r="H1">
        <v>2011</v>
      </c>
      <c r="I1">
        <v>2012</v>
      </c>
      <c r="J1">
        <v>2013</v>
      </c>
      <c r="K1">
        <v>2014</v>
      </c>
      <c r="L1">
        <v>2015</v>
      </c>
      <c r="M1">
        <v>2016</v>
      </c>
      <c r="N1">
        <v>2017</v>
      </c>
      <c r="O1">
        <v>2018</v>
      </c>
      <c r="P1">
        <v>2019</v>
      </c>
      <c r="Q1">
        <v>2020</v>
      </c>
      <c r="R1">
        <v>2021</v>
      </c>
      <c r="S1">
        <v>2022</v>
      </c>
      <c r="T1">
        <v>2023</v>
      </c>
      <c r="U1" t="s">
        <v>3271</v>
      </c>
    </row>
    <row r="2" spans="1:21" x14ac:dyDescent="0.2">
      <c r="A2" t="s">
        <v>406</v>
      </c>
      <c r="B2" t="str">
        <f>IF(U2&lt;&gt;"",_xlfn.CONCAT("&lt;a href=""",U2,"""&gt;",A2,"&lt;/a&gt;"),A2)</f>
        <v>&lt;a href="https://www.sourcewatch.org/index.php/Alliance_Defending_Freedom"&gt;Alliance Defense Fund Foundation&lt;/a&gt;</v>
      </c>
      <c r="C2" s="1">
        <v>4248957</v>
      </c>
      <c r="D2" s="1"/>
      <c r="E2" s="1"/>
      <c r="F2" s="1"/>
      <c r="G2" s="1"/>
      <c r="H2" s="1">
        <v>1439541</v>
      </c>
      <c r="I2" s="1">
        <v>1404708</v>
      </c>
      <c r="J2" s="1">
        <v>1404708</v>
      </c>
      <c r="K2" s="1"/>
      <c r="L2" s="1"/>
      <c r="M2" s="1"/>
      <c r="N2" s="1"/>
      <c r="O2" s="1"/>
      <c r="P2" s="1"/>
      <c r="Q2" s="1"/>
      <c r="R2" s="1"/>
      <c r="S2" s="1"/>
      <c r="T2" s="1"/>
      <c r="U2" t="s">
        <v>3272</v>
      </c>
    </row>
    <row r="3" spans="1:21" x14ac:dyDescent="0.2">
      <c r="A3" t="s">
        <v>118</v>
      </c>
      <c r="B3" t="str">
        <f t="shared" ref="B3:B66" si="0">IF(U3&lt;&gt;"",_xlfn.CONCAT("&lt;a href=""",U3,"""&gt;",A3,"&lt;/a&gt;"),A3)</f>
        <v>&lt;a href="https://www.sourcewatch.org/index.php/Alliance_Defending_Freedom"&gt;ADF Foundation&lt;/a&gt;</v>
      </c>
      <c r="C3" s="1">
        <v>3330264</v>
      </c>
      <c r="D3" s="1">
        <v>1000</v>
      </c>
      <c r="E3" s="1"/>
      <c r="F3" s="1"/>
      <c r="G3" s="1"/>
      <c r="H3" s="1"/>
      <c r="I3" s="1"/>
      <c r="J3" s="1"/>
      <c r="K3" s="1">
        <v>1205055</v>
      </c>
      <c r="L3" s="1">
        <v>620168</v>
      </c>
      <c r="M3" s="1">
        <v>1464041</v>
      </c>
      <c r="N3" s="1"/>
      <c r="O3" s="1"/>
      <c r="P3" s="1"/>
      <c r="Q3" s="1"/>
      <c r="R3" s="1">
        <v>40000</v>
      </c>
      <c r="S3" s="1"/>
      <c r="T3" s="1"/>
      <c r="U3" t="s">
        <v>3272</v>
      </c>
    </row>
    <row r="4" spans="1:21" x14ac:dyDescent="0.2">
      <c r="A4" t="s">
        <v>154</v>
      </c>
      <c r="B4" t="str">
        <f t="shared" si="0"/>
        <v>American Liberties Institute</v>
      </c>
      <c r="C4" s="1">
        <v>1449182</v>
      </c>
      <c r="D4" s="1">
        <v>86487</v>
      </c>
      <c r="E4" s="1">
        <v>5164</v>
      </c>
      <c r="F4" s="1">
        <v>24980</v>
      </c>
      <c r="G4" s="1">
        <v>110142</v>
      </c>
      <c r="H4" s="1">
        <v>114573</v>
      </c>
      <c r="I4" s="1">
        <v>131165</v>
      </c>
      <c r="J4" s="1">
        <v>131165</v>
      </c>
      <c r="K4" s="1">
        <v>101108</v>
      </c>
      <c r="L4" s="1">
        <v>20591</v>
      </c>
      <c r="M4" s="1">
        <v>60000</v>
      </c>
      <c r="N4" s="1">
        <v>324213</v>
      </c>
      <c r="O4" s="1">
        <v>145984</v>
      </c>
      <c r="P4" s="1">
        <v>193610</v>
      </c>
      <c r="Q4" s="1"/>
      <c r="R4" s="1"/>
      <c r="S4" s="1"/>
      <c r="T4" s="1"/>
      <c r="U4" t="s">
        <v>3231</v>
      </c>
    </row>
    <row r="5" spans="1:21" x14ac:dyDescent="0.2">
      <c r="A5" t="s">
        <v>130</v>
      </c>
      <c r="B5" t="str">
        <f t="shared" si="0"/>
        <v>Freedom of Conscience Defense Fund</v>
      </c>
      <c r="C5" s="1">
        <v>1117501</v>
      </c>
      <c r="D5" s="1"/>
      <c r="E5" s="1"/>
      <c r="F5" s="1"/>
      <c r="G5" s="1"/>
      <c r="H5" s="1"/>
      <c r="I5" s="1">
        <v>10000</v>
      </c>
      <c r="J5" s="1">
        <v>10000</v>
      </c>
      <c r="K5" s="1">
        <v>145858</v>
      </c>
      <c r="L5" s="1">
        <v>132286</v>
      </c>
      <c r="M5" s="1">
        <v>290332</v>
      </c>
      <c r="N5" s="1">
        <v>87342</v>
      </c>
      <c r="O5" s="1">
        <v>83550</v>
      </c>
      <c r="P5" s="1">
        <v>183133</v>
      </c>
      <c r="Q5" s="1">
        <v>175000</v>
      </c>
      <c r="R5" s="1"/>
      <c r="S5" s="1"/>
      <c r="T5" s="1"/>
      <c r="U5" t="s">
        <v>3231</v>
      </c>
    </row>
    <row r="6" spans="1:21" x14ac:dyDescent="0.2">
      <c r="A6" t="s">
        <v>42</v>
      </c>
      <c r="B6" t="str">
        <f t="shared" si="0"/>
        <v>Mauck &amp; Baker LLC</v>
      </c>
      <c r="C6" s="1">
        <v>955118</v>
      </c>
      <c r="D6" s="1"/>
      <c r="E6" s="1"/>
      <c r="F6" s="1"/>
      <c r="G6" s="1">
        <v>124051</v>
      </c>
      <c r="H6" s="1">
        <v>163515</v>
      </c>
      <c r="I6" s="1">
        <v>75032</v>
      </c>
      <c r="J6" s="1">
        <v>75032</v>
      </c>
      <c r="K6" s="1">
        <v>13642</v>
      </c>
      <c r="L6" s="1">
        <v>55411</v>
      </c>
      <c r="M6" s="1">
        <v>74089</v>
      </c>
      <c r="N6" s="1">
        <v>98100</v>
      </c>
      <c r="O6" s="1">
        <v>44131</v>
      </c>
      <c r="P6" s="1">
        <v>90496</v>
      </c>
      <c r="Q6" s="1">
        <v>30299</v>
      </c>
      <c r="R6" s="1">
        <v>54560</v>
      </c>
      <c r="S6" s="1">
        <v>25000</v>
      </c>
      <c r="T6" s="1">
        <v>31760</v>
      </c>
      <c r="U6" t="s">
        <v>3231</v>
      </c>
    </row>
    <row r="7" spans="1:21" x14ac:dyDescent="0.2">
      <c r="A7" t="s">
        <v>164</v>
      </c>
      <c r="B7" t="str">
        <f t="shared" si="0"/>
        <v>Fidelis Center for Law and Policy</v>
      </c>
      <c r="C7" s="1">
        <v>914500</v>
      </c>
      <c r="D7" s="1"/>
      <c r="E7" s="1">
        <v>50000</v>
      </c>
      <c r="F7" s="1">
        <v>125000</v>
      </c>
      <c r="G7" s="1"/>
      <c r="H7" s="1"/>
      <c r="I7" s="1">
        <v>50000</v>
      </c>
      <c r="J7" s="1">
        <v>50000</v>
      </c>
      <c r="K7" s="1">
        <v>50000</v>
      </c>
      <c r="L7" s="1">
        <v>45000</v>
      </c>
      <c r="M7" s="1">
        <v>164500</v>
      </c>
      <c r="N7" s="1">
        <v>200000</v>
      </c>
      <c r="O7" s="1">
        <v>155000</v>
      </c>
      <c r="P7" s="1">
        <v>25000</v>
      </c>
      <c r="Q7" s="1"/>
      <c r="R7" s="1"/>
      <c r="S7" s="1"/>
      <c r="T7" s="1"/>
      <c r="U7" t="s">
        <v>3231</v>
      </c>
    </row>
    <row r="8" spans="1:21" x14ac:dyDescent="0.2">
      <c r="A8" t="s">
        <v>66</v>
      </c>
      <c r="B8" t="str">
        <f t="shared" si="0"/>
        <v>Wadleigh Starr &amp; Peters PLLC</v>
      </c>
      <c r="C8" s="1">
        <v>880566</v>
      </c>
      <c r="D8" s="1"/>
      <c r="E8" s="1"/>
      <c r="F8" s="1"/>
      <c r="G8" s="1">
        <v>26429</v>
      </c>
      <c r="H8" s="1">
        <v>56520</v>
      </c>
      <c r="I8" s="1">
        <v>142952</v>
      </c>
      <c r="J8" s="1">
        <v>142952</v>
      </c>
      <c r="K8" s="1">
        <v>66354</v>
      </c>
      <c r="L8" s="1">
        <v>157058</v>
      </c>
      <c r="M8" s="1">
        <v>93237</v>
      </c>
      <c r="N8" s="1">
        <v>92110</v>
      </c>
      <c r="O8" s="1">
        <v>15210</v>
      </c>
      <c r="P8" s="1">
        <v>30387</v>
      </c>
      <c r="Q8" s="1"/>
      <c r="R8" s="1"/>
      <c r="S8" s="1">
        <v>41406</v>
      </c>
      <c r="T8" s="1">
        <v>15951</v>
      </c>
      <c r="U8" t="s">
        <v>3231</v>
      </c>
    </row>
    <row r="9" spans="1:21" x14ac:dyDescent="0.2">
      <c r="A9" t="s">
        <v>462</v>
      </c>
      <c r="B9" t="str">
        <f t="shared" si="0"/>
        <v>&lt;a href="https://www.sourcewatch.org/index.php/Christian_Legal_Society"&gt;Christian Legal Society&lt;/a&gt;</v>
      </c>
      <c r="C9" s="1">
        <v>644363</v>
      </c>
      <c r="D9" s="1">
        <v>385410</v>
      </c>
      <c r="E9" s="1">
        <v>121924</v>
      </c>
      <c r="F9" s="1">
        <v>101944</v>
      </c>
      <c r="G9" s="1">
        <v>35085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t="s">
        <v>3307</v>
      </c>
    </row>
    <row r="10" spans="1:21" x14ac:dyDescent="0.2">
      <c r="A10" t="s">
        <v>188</v>
      </c>
      <c r="B10" t="str">
        <f t="shared" si="0"/>
        <v>Center for Religious Expression</v>
      </c>
      <c r="C10" s="1">
        <v>456220</v>
      </c>
      <c r="D10" s="1"/>
      <c r="E10" s="1"/>
      <c r="F10" s="1"/>
      <c r="G10" s="1"/>
      <c r="H10" s="1"/>
      <c r="I10" s="1"/>
      <c r="J10" s="1"/>
      <c r="K10" s="1"/>
      <c r="L10" s="1">
        <v>196880</v>
      </c>
      <c r="M10" s="1">
        <v>133800</v>
      </c>
      <c r="N10" s="1">
        <v>107540</v>
      </c>
      <c r="O10" s="1">
        <v>18000</v>
      </c>
      <c r="P10" s="1"/>
      <c r="Q10" s="1"/>
      <c r="R10" s="1"/>
      <c r="S10" s="1"/>
      <c r="T10" s="1"/>
      <c r="U10" t="s">
        <v>3231</v>
      </c>
    </row>
    <row r="11" spans="1:21" x14ac:dyDescent="0.2">
      <c r="A11" t="s">
        <v>399</v>
      </c>
      <c r="B11" t="str">
        <f t="shared" si="0"/>
        <v>CL Foundation</v>
      </c>
      <c r="C11" s="1">
        <v>425500</v>
      </c>
      <c r="D11" s="1"/>
      <c r="E11" s="1"/>
      <c r="F11" s="1"/>
      <c r="G11" s="1"/>
      <c r="H11" s="1"/>
      <c r="I11" s="1"/>
      <c r="J11" s="1"/>
      <c r="K11" s="1"/>
      <c r="L11" s="1">
        <v>50000</v>
      </c>
      <c r="M11" s="1">
        <v>375500</v>
      </c>
      <c r="N11" s="1"/>
      <c r="O11" s="1"/>
      <c r="P11" s="1"/>
      <c r="Q11" s="1"/>
      <c r="R11" s="1"/>
      <c r="S11" s="1"/>
      <c r="T11" s="1"/>
      <c r="U11" t="s">
        <v>3231</v>
      </c>
    </row>
    <row r="12" spans="1:21" x14ac:dyDescent="0.2">
      <c r="A12" t="s">
        <v>339</v>
      </c>
      <c r="B12" t="str">
        <f t="shared" si="0"/>
        <v>National Legal Foundation</v>
      </c>
      <c r="C12" s="1">
        <v>405739</v>
      </c>
      <c r="D12" s="1">
        <v>40017</v>
      </c>
      <c r="E12" s="1"/>
      <c r="F12" s="1">
        <v>93144</v>
      </c>
      <c r="G12" s="1">
        <v>109847</v>
      </c>
      <c r="H12" s="1">
        <v>65920</v>
      </c>
      <c r="I12" s="1">
        <v>30723</v>
      </c>
      <c r="J12" s="1">
        <v>30723</v>
      </c>
      <c r="K12" s="1">
        <v>30365</v>
      </c>
      <c r="L12" s="1">
        <v>5000</v>
      </c>
      <c r="M12" s="1"/>
      <c r="N12" s="1"/>
      <c r="O12" s="1"/>
      <c r="P12" s="1"/>
      <c r="Q12" s="1"/>
      <c r="R12" s="1"/>
      <c r="S12" s="1"/>
      <c r="T12" s="1"/>
      <c r="U12" t="s">
        <v>3231</v>
      </c>
    </row>
    <row r="13" spans="1:21" x14ac:dyDescent="0.2">
      <c r="A13" t="s">
        <v>39</v>
      </c>
      <c r="B13" t="str">
        <f t="shared" si="0"/>
        <v>Kellum Law Firm</v>
      </c>
      <c r="C13" s="1">
        <v>365380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>
        <v>221360</v>
      </c>
      <c r="P13" s="1">
        <v>134030</v>
      </c>
      <c r="Q13" s="1"/>
      <c r="R13" s="1"/>
      <c r="S13" s="1"/>
      <c r="T13" s="1">
        <v>9990</v>
      </c>
      <c r="U13" t="s">
        <v>3231</v>
      </c>
    </row>
    <row r="14" spans="1:21" x14ac:dyDescent="0.2">
      <c r="A14" t="s">
        <v>329</v>
      </c>
      <c r="B14" t="str">
        <f t="shared" si="0"/>
        <v>Civil Rights Research Center</v>
      </c>
      <c r="C14" s="1">
        <v>330000</v>
      </c>
      <c r="D14" s="1"/>
      <c r="E14" s="1"/>
      <c r="F14" s="1"/>
      <c r="G14" s="1"/>
      <c r="H14" s="1"/>
      <c r="I14" s="1"/>
      <c r="J14" s="1"/>
      <c r="K14" s="1"/>
      <c r="L14" s="1"/>
      <c r="M14" s="1">
        <v>330000</v>
      </c>
      <c r="N14" s="1"/>
      <c r="O14" s="1"/>
      <c r="P14" s="1"/>
      <c r="Q14" s="1"/>
      <c r="R14" s="1"/>
      <c r="S14" s="1"/>
      <c r="T14" s="1"/>
      <c r="U14" t="s">
        <v>3231</v>
      </c>
    </row>
    <row r="15" spans="1:21" x14ac:dyDescent="0.2">
      <c r="A15" t="s">
        <v>375</v>
      </c>
      <c r="B15" t="str">
        <f t="shared" si="0"/>
        <v>Human Life of Washington</v>
      </c>
      <c r="C15" s="1">
        <v>298337</v>
      </c>
      <c r="D15" s="1">
        <v>55000</v>
      </c>
      <c r="E15" s="1">
        <v>65000</v>
      </c>
      <c r="F15" s="1">
        <v>15000</v>
      </c>
      <c r="G15" s="1"/>
      <c r="H15" s="1"/>
      <c r="I15" s="1">
        <v>50000</v>
      </c>
      <c r="J15" s="1">
        <v>50000</v>
      </c>
      <c r="K15" s="1"/>
      <c r="L15" s="1">
        <v>55395</v>
      </c>
      <c r="M15" s="1">
        <v>7942</v>
      </c>
      <c r="N15" s="1"/>
      <c r="O15" s="1"/>
      <c r="P15" s="1"/>
      <c r="Q15" s="1"/>
      <c r="R15" s="1"/>
      <c r="S15" s="1"/>
      <c r="T15" s="1"/>
      <c r="U15" t="s">
        <v>3231</v>
      </c>
    </row>
    <row r="16" spans="1:21" x14ac:dyDescent="0.2">
      <c r="A16" t="s">
        <v>384</v>
      </c>
      <c r="B16" t="str">
        <f t="shared" si="0"/>
        <v>Law offices of Herbert Grey</v>
      </c>
      <c r="C16" s="1">
        <v>294445</v>
      </c>
      <c r="D16" s="1"/>
      <c r="E16" s="1"/>
      <c r="F16" s="1"/>
      <c r="G16" s="1"/>
      <c r="H16" s="1">
        <v>7150</v>
      </c>
      <c r="I16" s="1"/>
      <c r="J16" s="1"/>
      <c r="K16" s="1">
        <v>16260</v>
      </c>
      <c r="L16" s="1">
        <v>125906</v>
      </c>
      <c r="M16" s="1">
        <v>9500</v>
      </c>
      <c r="N16" s="1">
        <v>5722</v>
      </c>
      <c r="O16" s="1">
        <v>91407</v>
      </c>
      <c r="P16" s="1">
        <v>38500</v>
      </c>
      <c r="Q16" s="1"/>
      <c r="R16" s="1"/>
      <c r="S16" s="1"/>
      <c r="T16" s="1"/>
      <c r="U16" t="s">
        <v>3231</v>
      </c>
    </row>
    <row r="17" spans="1:21" x14ac:dyDescent="0.2">
      <c r="A17" t="s">
        <v>344</v>
      </c>
      <c r="B17" t="str">
        <f t="shared" si="0"/>
        <v>Independence Law Center</v>
      </c>
      <c r="C17" s="1">
        <v>278234</v>
      </c>
      <c r="D17" s="1"/>
      <c r="E17" s="1">
        <v>93894</v>
      </c>
      <c r="F17" s="1">
        <v>147844</v>
      </c>
      <c r="G17" s="1"/>
      <c r="H17" s="1"/>
      <c r="I17" s="1"/>
      <c r="J17" s="1"/>
      <c r="K17" s="1">
        <v>36496</v>
      </c>
      <c r="L17" s="1"/>
      <c r="M17" s="1"/>
      <c r="N17" s="1"/>
      <c r="O17" s="1"/>
      <c r="P17" s="1"/>
      <c r="Q17" s="1"/>
      <c r="R17" s="1"/>
      <c r="S17" s="1"/>
      <c r="T17" s="1"/>
      <c r="U17" t="s">
        <v>3231</v>
      </c>
    </row>
    <row r="18" spans="1:21" x14ac:dyDescent="0.2">
      <c r="A18" t="s">
        <v>368</v>
      </c>
      <c r="B18" t="str">
        <f t="shared" si="0"/>
        <v>&lt;a href="https://www.sourcewatch.org/index.php/James_Madison_Center_for_Free_Speech"&gt;James Madison Center for Free Speech Inc&lt;/a&gt;</v>
      </c>
      <c r="C18" s="1">
        <v>270716</v>
      </c>
      <c r="D18" s="1">
        <v>20491</v>
      </c>
      <c r="E18" s="1">
        <v>77500</v>
      </c>
      <c r="F18" s="1"/>
      <c r="G18" s="1">
        <v>66225</v>
      </c>
      <c r="H18" s="1">
        <v>35000</v>
      </c>
      <c r="I18" s="1"/>
      <c r="J18" s="1"/>
      <c r="K18" s="1"/>
      <c r="L18" s="1">
        <v>46500</v>
      </c>
      <c r="M18" s="1">
        <v>25000</v>
      </c>
      <c r="N18" s="1"/>
      <c r="O18" s="1"/>
      <c r="P18" s="1"/>
      <c r="Q18" s="1"/>
      <c r="R18" s="1"/>
      <c r="S18" s="1"/>
      <c r="T18" s="1"/>
      <c r="U18" t="s">
        <v>3315</v>
      </c>
    </row>
    <row r="19" spans="1:21" x14ac:dyDescent="0.2">
      <c r="A19" t="s">
        <v>64</v>
      </c>
      <c r="B19" t="str">
        <f t="shared" si="0"/>
        <v>The Family Foundation of Virginia</v>
      </c>
      <c r="C19" s="1">
        <v>251600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>
        <v>156620</v>
      </c>
      <c r="R19" s="1"/>
      <c r="S19" s="1">
        <v>84183</v>
      </c>
      <c r="T19" s="1">
        <v>10797</v>
      </c>
      <c r="U19" t="s">
        <v>3231</v>
      </c>
    </row>
    <row r="20" spans="1:21" x14ac:dyDescent="0.2">
      <c r="A20" t="s">
        <v>390</v>
      </c>
      <c r="B20" t="str">
        <f t="shared" si="0"/>
        <v>Jubilee Campaign USA Inc</v>
      </c>
      <c r="C20" s="1">
        <v>250624</v>
      </c>
      <c r="D20" s="1"/>
      <c r="E20" s="1"/>
      <c r="F20" s="1"/>
      <c r="G20" s="1">
        <v>46300</v>
      </c>
      <c r="H20" s="1">
        <v>153381</v>
      </c>
      <c r="I20" s="1">
        <v>18312</v>
      </c>
      <c r="J20" s="1">
        <v>18312</v>
      </c>
      <c r="K20" s="1">
        <v>14319</v>
      </c>
      <c r="L20" s="1"/>
      <c r="M20" s="1"/>
      <c r="N20" s="1"/>
      <c r="O20" s="1"/>
      <c r="P20" s="1"/>
      <c r="Q20" s="1"/>
      <c r="R20" s="1"/>
      <c r="S20" s="1"/>
      <c r="T20" s="1"/>
      <c r="U20" t="s">
        <v>3231</v>
      </c>
    </row>
    <row r="21" spans="1:21" x14ac:dyDescent="0.2">
      <c r="A21" t="s">
        <v>165</v>
      </c>
      <c r="B21" t="str">
        <f t="shared" si="0"/>
        <v>Home School Foundation</v>
      </c>
      <c r="C21" s="1">
        <v>246514</v>
      </c>
      <c r="D21" s="1"/>
      <c r="E21" s="1">
        <v>20000</v>
      </c>
      <c r="F21" s="1">
        <v>12914</v>
      </c>
      <c r="G21" s="1">
        <v>25000</v>
      </c>
      <c r="H21" s="1">
        <v>25000</v>
      </c>
      <c r="I21" s="1">
        <v>17500</v>
      </c>
      <c r="J21" s="1">
        <v>17500</v>
      </c>
      <c r="K21" s="1">
        <v>15000</v>
      </c>
      <c r="L21" s="1">
        <v>25000</v>
      </c>
      <c r="M21" s="1">
        <v>37500</v>
      </c>
      <c r="N21" s="1"/>
      <c r="O21" s="1">
        <v>15000</v>
      </c>
      <c r="P21" s="1">
        <v>36100</v>
      </c>
      <c r="Q21" s="1"/>
      <c r="R21" s="1"/>
      <c r="S21" s="1"/>
      <c r="T21" s="1"/>
      <c r="U21" t="s">
        <v>3231</v>
      </c>
    </row>
    <row r="22" spans="1:21" x14ac:dyDescent="0.2">
      <c r="A22" t="s">
        <v>132</v>
      </c>
      <c r="B22" t="str">
        <f t="shared" si="0"/>
        <v>James Hochberg AAL</v>
      </c>
      <c r="C22" s="1">
        <v>243624</v>
      </c>
      <c r="D22" s="1"/>
      <c r="E22" s="1"/>
      <c r="F22" s="1"/>
      <c r="G22" s="1">
        <v>7065</v>
      </c>
      <c r="H22" s="1">
        <v>27053</v>
      </c>
      <c r="I22" s="1">
        <v>37941</v>
      </c>
      <c r="J22" s="1">
        <v>37941</v>
      </c>
      <c r="K22" s="1">
        <v>35179</v>
      </c>
      <c r="L22" s="1">
        <v>11543</v>
      </c>
      <c r="M22" s="1"/>
      <c r="N22" s="1"/>
      <c r="O22" s="1">
        <v>24849</v>
      </c>
      <c r="P22" s="1">
        <v>43819</v>
      </c>
      <c r="Q22" s="1">
        <v>18234</v>
      </c>
      <c r="R22" s="1"/>
      <c r="S22" s="1"/>
      <c r="T22" s="1"/>
      <c r="U22" t="s">
        <v>3231</v>
      </c>
    </row>
    <row r="23" spans="1:21" x14ac:dyDescent="0.2">
      <c r="A23" t="s">
        <v>442</v>
      </c>
      <c r="B23" t="str">
        <f t="shared" si="0"/>
        <v>Citizens for Community Values</v>
      </c>
      <c r="C23" s="1">
        <v>240115</v>
      </c>
      <c r="D23" s="1">
        <v>77568</v>
      </c>
      <c r="E23" s="1">
        <v>24621</v>
      </c>
      <c r="F23" s="1">
        <v>62804</v>
      </c>
      <c r="G23" s="1">
        <v>42082</v>
      </c>
      <c r="H23" s="1">
        <v>33040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t="s">
        <v>3231</v>
      </c>
    </row>
    <row r="24" spans="1:21" x14ac:dyDescent="0.2">
      <c r="A24" t="s">
        <v>482</v>
      </c>
      <c r="B24" t="str">
        <f t="shared" si="0"/>
        <v>Justice Advocates</v>
      </c>
      <c r="C24" s="1">
        <v>223122</v>
      </c>
      <c r="D24" s="1">
        <v>206714</v>
      </c>
      <c r="E24" s="1">
        <v>6009</v>
      </c>
      <c r="F24" s="1">
        <v>10399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t="s">
        <v>3231</v>
      </c>
    </row>
    <row r="25" spans="1:21" x14ac:dyDescent="0.2">
      <c r="A25" t="s">
        <v>17</v>
      </c>
      <c r="B25" t="str">
        <f t="shared" si="0"/>
        <v>Child &amp; Parental Rights Campaign</v>
      </c>
      <c r="C25" s="1">
        <v>218125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>
        <v>68125</v>
      </c>
      <c r="S25" s="1">
        <v>85000</v>
      </c>
      <c r="T25" s="1">
        <v>65000</v>
      </c>
      <c r="U25" t="s">
        <v>3231</v>
      </c>
    </row>
    <row r="26" spans="1:21" x14ac:dyDescent="0.2">
      <c r="A26" t="s">
        <v>381</v>
      </c>
      <c r="B26" t="str">
        <f t="shared" si="0"/>
        <v>Law office of Scott D Bergthold</v>
      </c>
      <c r="C26" s="1">
        <v>213138</v>
      </c>
      <c r="D26" s="1"/>
      <c r="E26" s="1"/>
      <c r="F26" s="1"/>
      <c r="G26" s="1">
        <v>10000</v>
      </c>
      <c r="H26" s="1">
        <v>23660</v>
      </c>
      <c r="I26" s="1">
        <v>55320</v>
      </c>
      <c r="J26" s="1">
        <v>55320</v>
      </c>
      <c r="K26" s="1">
        <v>33467</v>
      </c>
      <c r="L26" s="1">
        <v>24684</v>
      </c>
      <c r="M26" s="1">
        <v>10687</v>
      </c>
      <c r="N26" s="1"/>
      <c r="O26" s="1"/>
      <c r="P26" s="1"/>
      <c r="Q26" s="1"/>
      <c r="R26" s="1"/>
      <c r="S26" s="1"/>
      <c r="T26" s="1"/>
      <c r="U26" t="s">
        <v>3231</v>
      </c>
    </row>
    <row r="27" spans="1:21" x14ac:dyDescent="0.2">
      <c r="A27" t="s">
        <v>440</v>
      </c>
      <c r="B27" t="str">
        <f t="shared" si="0"/>
        <v>Brena Bell &amp; Clarkson</v>
      </c>
      <c r="C27" s="1">
        <v>212500</v>
      </c>
      <c r="D27" s="1"/>
      <c r="E27" s="1"/>
      <c r="F27" s="1"/>
      <c r="G27" s="1">
        <v>30296</v>
      </c>
      <c r="H27" s="1">
        <v>182204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t="s">
        <v>3231</v>
      </c>
    </row>
    <row r="28" spans="1:21" x14ac:dyDescent="0.2">
      <c r="A28" t="s">
        <v>325</v>
      </c>
      <c r="B28" t="str">
        <f t="shared" si="0"/>
        <v>Nathan W Kellum</v>
      </c>
      <c r="C28" s="1">
        <v>212000</v>
      </c>
      <c r="D28" s="1"/>
      <c r="E28" s="1"/>
      <c r="F28" s="1"/>
      <c r="G28" s="1"/>
      <c r="H28" s="1"/>
      <c r="I28" s="1"/>
      <c r="J28" s="1"/>
      <c r="K28" s="1">
        <v>150000</v>
      </c>
      <c r="L28" s="1"/>
      <c r="M28" s="1"/>
      <c r="N28" s="1">
        <v>62000</v>
      </c>
      <c r="O28" s="1"/>
      <c r="P28" s="1"/>
      <c r="Q28" s="1"/>
      <c r="R28" s="1"/>
      <c r="S28" s="1"/>
      <c r="T28" s="1"/>
      <c r="U28" t="s">
        <v>3231</v>
      </c>
    </row>
    <row r="29" spans="1:21" x14ac:dyDescent="0.2">
      <c r="A29" t="s">
        <v>26</v>
      </c>
      <c r="B29" t="str">
        <f t="shared" si="0"/>
        <v>Ellis Li &amp; McKinstry PLLC</v>
      </c>
      <c r="C29" s="1">
        <v>205602</v>
      </c>
      <c r="D29" s="1"/>
      <c r="E29" s="1"/>
      <c r="F29" s="1"/>
      <c r="G29" s="1"/>
      <c r="H29" s="1">
        <v>63000</v>
      </c>
      <c r="I29" s="1"/>
      <c r="J29" s="1"/>
      <c r="K29" s="1"/>
      <c r="L29" s="1">
        <v>8920</v>
      </c>
      <c r="M29" s="1"/>
      <c r="N29" s="1">
        <v>10000</v>
      </c>
      <c r="O29" s="1"/>
      <c r="P29" s="1">
        <v>19288</v>
      </c>
      <c r="Q29" s="1">
        <v>30504</v>
      </c>
      <c r="R29" s="1">
        <v>63890</v>
      </c>
      <c r="S29" s="1"/>
      <c r="T29" s="1">
        <v>10000</v>
      </c>
      <c r="U29" t="s">
        <v>3231</v>
      </c>
    </row>
    <row r="30" spans="1:21" x14ac:dyDescent="0.2">
      <c r="A30" t="s">
        <v>378</v>
      </c>
      <c r="B30" t="str">
        <f t="shared" si="0"/>
        <v>Law office of Jason R Craddock</v>
      </c>
      <c r="C30" s="1">
        <v>204201</v>
      </c>
      <c r="D30" s="1"/>
      <c r="E30" s="1"/>
      <c r="F30" s="1"/>
      <c r="G30" s="1">
        <v>37131</v>
      </c>
      <c r="H30" s="1">
        <v>67199</v>
      </c>
      <c r="I30" s="1"/>
      <c r="J30" s="1"/>
      <c r="K30" s="1">
        <v>41587</v>
      </c>
      <c r="L30" s="1">
        <v>26564</v>
      </c>
      <c r="M30" s="1">
        <v>6040</v>
      </c>
      <c r="N30" s="1">
        <v>25680</v>
      </c>
      <c r="O30" s="1"/>
      <c r="P30" s="1"/>
      <c r="Q30" s="1"/>
      <c r="R30" s="1"/>
      <c r="S30" s="1"/>
      <c r="T30" s="1"/>
      <c r="U30" t="s">
        <v>3231</v>
      </c>
    </row>
    <row r="31" spans="1:21" x14ac:dyDescent="0.2">
      <c r="A31" t="s">
        <v>70</v>
      </c>
      <c r="B31" t="str">
        <f t="shared" si="0"/>
        <v>&lt;a href="https://www.sourcewatch.org/index.php/Alliance_Defending_Freedom"&gt;ADF Action&lt;/a&gt;</v>
      </c>
      <c r="C31" s="1">
        <v>185000</v>
      </c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>
        <v>185000</v>
      </c>
      <c r="U31" t="s">
        <v>3272</v>
      </c>
    </row>
    <row r="32" spans="1:21" x14ac:dyDescent="0.2">
      <c r="A32" t="s">
        <v>21</v>
      </c>
      <c r="B32" t="str">
        <f t="shared" si="0"/>
        <v>Dalton &amp; Tomich PLC</v>
      </c>
      <c r="C32" s="1">
        <v>180079</v>
      </c>
      <c r="D32" s="1"/>
      <c r="E32" s="1"/>
      <c r="F32" s="1"/>
      <c r="G32" s="1"/>
      <c r="H32" s="1"/>
      <c r="I32" s="1">
        <v>15000</v>
      </c>
      <c r="J32" s="1">
        <v>15000</v>
      </c>
      <c r="K32" s="1">
        <v>25000</v>
      </c>
      <c r="L32" s="1">
        <v>30000</v>
      </c>
      <c r="M32" s="1"/>
      <c r="N32" s="1">
        <v>11860</v>
      </c>
      <c r="O32" s="1">
        <v>8140</v>
      </c>
      <c r="P32" s="1">
        <v>8200</v>
      </c>
      <c r="Q32" s="1">
        <v>32559</v>
      </c>
      <c r="R32" s="1">
        <v>7710</v>
      </c>
      <c r="S32" s="1">
        <v>19500</v>
      </c>
      <c r="T32" s="1">
        <v>7110</v>
      </c>
      <c r="U32" t="s">
        <v>3231</v>
      </c>
    </row>
    <row r="33" spans="1:21" x14ac:dyDescent="0.2">
      <c r="A33" t="s">
        <v>391</v>
      </c>
      <c r="B33" t="str">
        <f t="shared" si="0"/>
        <v>Langdon Law LLC</v>
      </c>
      <c r="C33" s="1">
        <v>170322</v>
      </c>
      <c r="D33" s="1"/>
      <c r="E33" s="1"/>
      <c r="F33" s="1"/>
      <c r="G33" s="1">
        <v>23000</v>
      </c>
      <c r="H33" s="1">
        <v>77500</v>
      </c>
      <c r="I33" s="1">
        <v>15065</v>
      </c>
      <c r="J33" s="1">
        <v>15065</v>
      </c>
      <c r="K33" s="1"/>
      <c r="L33" s="1">
        <v>34692</v>
      </c>
      <c r="M33" s="1">
        <v>5000</v>
      </c>
      <c r="N33" s="1"/>
      <c r="O33" s="1"/>
      <c r="P33" s="1"/>
      <c r="Q33" s="1"/>
      <c r="R33" s="1"/>
      <c r="S33" s="1"/>
      <c r="T33" s="1"/>
      <c r="U33" t="s">
        <v>3231</v>
      </c>
    </row>
    <row r="34" spans="1:21" x14ac:dyDescent="0.2">
      <c r="A34" t="s">
        <v>103</v>
      </c>
      <c r="B34" t="str">
        <f t="shared" si="0"/>
        <v>Charis Lex PC</v>
      </c>
      <c r="C34" s="1">
        <v>160078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>
        <v>160078</v>
      </c>
      <c r="S34" s="1"/>
      <c r="T34" s="1"/>
      <c r="U34" t="s">
        <v>3231</v>
      </c>
    </row>
    <row r="35" spans="1:21" x14ac:dyDescent="0.2">
      <c r="A35" t="s">
        <v>489</v>
      </c>
      <c r="B35" t="str">
        <f t="shared" si="0"/>
        <v>Proposition 8 Legal Defense Fund</v>
      </c>
      <c r="C35" s="1">
        <v>150000</v>
      </c>
      <c r="D35" s="1"/>
      <c r="E35" s="1"/>
      <c r="F35" s="1">
        <v>150000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t="s">
        <v>3231</v>
      </c>
    </row>
    <row r="36" spans="1:21" x14ac:dyDescent="0.2">
      <c r="A36" t="s">
        <v>175</v>
      </c>
      <c r="B36" t="str">
        <f t="shared" si="0"/>
        <v>Pennsylvania Family Institute</v>
      </c>
      <c r="C36" s="1">
        <v>137674</v>
      </c>
      <c r="D36" s="1">
        <v>36075</v>
      </c>
      <c r="E36" s="1"/>
      <c r="F36" s="1"/>
      <c r="G36" s="1"/>
      <c r="H36" s="1"/>
      <c r="I36" s="1"/>
      <c r="J36" s="1"/>
      <c r="K36" s="1"/>
      <c r="L36" s="1"/>
      <c r="M36" s="1"/>
      <c r="N36" s="1">
        <v>10000</v>
      </c>
      <c r="O36" s="1">
        <v>62000</v>
      </c>
      <c r="P36" s="1">
        <v>20475</v>
      </c>
      <c r="Q36" s="1">
        <v>9124</v>
      </c>
      <c r="R36" s="1"/>
      <c r="S36" s="1"/>
      <c r="T36" s="1"/>
      <c r="U36" t="s">
        <v>3231</v>
      </c>
    </row>
    <row r="37" spans="1:21" x14ac:dyDescent="0.2">
      <c r="A37" t="s">
        <v>176</v>
      </c>
      <c r="B37" t="str">
        <f t="shared" si="0"/>
        <v>Roads of Success</v>
      </c>
      <c r="C37" s="1">
        <v>135600</v>
      </c>
      <c r="D37" s="1"/>
      <c r="E37" s="1"/>
      <c r="F37" s="1"/>
      <c r="G37" s="1"/>
      <c r="H37" s="1"/>
      <c r="I37" s="1"/>
      <c r="J37" s="1"/>
      <c r="K37" s="1"/>
      <c r="L37" s="1">
        <v>8523</v>
      </c>
      <c r="M37" s="1">
        <v>30476</v>
      </c>
      <c r="N37" s="1">
        <v>43601</v>
      </c>
      <c r="O37" s="1">
        <v>23000</v>
      </c>
      <c r="P37" s="1">
        <v>30000</v>
      </c>
      <c r="Q37" s="1"/>
      <c r="R37" s="1"/>
      <c r="S37" s="1"/>
      <c r="T37" s="1"/>
      <c r="U37" t="s">
        <v>3231</v>
      </c>
    </row>
    <row r="38" spans="1:21" x14ac:dyDescent="0.2">
      <c r="A38" t="s">
        <v>187</v>
      </c>
      <c r="B38" t="str">
        <f t="shared" si="0"/>
        <v>Brena Bell &amp; Clarkson PC</v>
      </c>
      <c r="C38" s="1">
        <v>132159</v>
      </c>
      <c r="D38" s="1"/>
      <c r="E38" s="1"/>
      <c r="F38" s="1"/>
      <c r="G38" s="1"/>
      <c r="H38" s="1"/>
      <c r="I38" s="1"/>
      <c r="J38" s="1"/>
      <c r="K38" s="1">
        <v>38883</v>
      </c>
      <c r="L38" s="1"/>
      <c r="M38" s="1">
        <v>41625</v>
      </c>
      <c r="N38" s="1">
        <v>26157</v>
      </c>
      <c r="O38" s="1">
        <v>25494</v>
      </c>
      <c r="P38" s="1"/>
      <c r="Q38" s="1"/>
      <c r="R38" s="1"/>
      <c r="S38" s="1"/>
      <c r="T38" s="1"/>
      <c r="U38" t="s">
        <v>3231</v>
      </c>
    </row>
    <row r="39" spans="1:21" x14ac:dyDescent="0.2">
      <c r="A39" t="s">
        <v>29</v>
      </c>
      <c r="B39" t="str">
        <f t="shared" si="0"/>
        <v>&lt;a href="https://www.sourcewatch.org/index.php/Ethics_and_Public_Policy_Center"&gt;Ethics and Public Policy Center&lt;/a&gt;</v>
      </c>
      <c r="C39" s="1">
        <v>132000</v>
      </c>
      <c r="D39" s="1"/>
      <c r="E39" s="1"/>
      <c r="F39" s="1"/>
      <c r="G39" s="1"/>
      <c r="H39" s="1"/>
      <c r="I39" s="1"/>
      <c r="J39" s="1"/>
      <c r="K39" s="1"/>
      <c r="L39" s="1">
        <v>15000</v>
      </c>
      <c r="M39" s="1"/>
      <c r="N39" s="1">
        <v>13000</v>
      </c>
      <c r="O39" s="1"/>
      <c r="P39" s="1"/>
      <c r="Q39" s="1"/>
      <c r="R39" s="1"/>
      <c r="S39" s="1">
        <v>78000</v>
      </c>
      <c r="T39" s="1">
        <v>26000</v>
      </c>
      <c r="U39" t="s">
        <v>3310</v>
      </c>
    </row>
    <row r="40" spans="1:21" x14ac:dyDescent="0.2">
      <c r="A40" t="s">
        <v>500</v>
      </c>
      <c r="B40" t="str">
        <f t="shared" si="0"/>
        <v>Liberty Legal Institute</v>
      </c>
      <c r="C40" s="1">
        <v>131188</v>
      </c>
      <c r="D40" s="1">
        <v>88014</v>
      </c>
      <c r="E40" s="1">
        <v>43174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t="s">
        <v>3231</v>
      </c>
    </row>
    <row r="41" spans="1:21" x14ac:dyDescent="0.2">
      <c r="A41" t="s">
        <v>491</v>
      </c>
      <c r="B41" t="str">
        <f t="shared" si="0"/>
        <v>&lt;a href="https://www.sourcewatch.org/index.php?title=Thomas_More_Society"&gt;Thomas More Society&lt;/a&gt;</v>
      </c>
      <c r="C41" s="1">
        <v>127322</v>
      </c>
      <c r="D41" s="1">
        <v>23061</v>
      </c>
      <c r="E41" s="1">
        <v>41354</v>
      </c>
      <c r="F41" s="1">
        <v>62907</v>
      </c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t="s">
        <v>3330</v>
      </c>
    </row>
    <row r="42" spans="1:21" x14ac:dyDescent="0.2">
      <c r="A42" t="s">
        <v>353</v>
      </c>
      <c r="B42" t="str">
        <f t="shared" si="0"/>
        <v>Goodman Allen &amp; Filetti PLLC</v>
      </c>
      <c r="C42" s="1">
        <v>125050</v>
      </c>
      <c r="D42" s="1"/>
      <c r="E42" s="1"/>
      <c r="F42" s="1"/>
      <c r="G42" s="1"/>
      <c r="H42" s="1">
        <v>5000</v>
      </c>
      <c r="I42" s="1">
        <v>12525</v>
      </c>
      <c r="J42" s="1">
        <v>12525</v>
      </c>
      <c r="K42" s="1">
        <v>60000</v>
      </c>
      <c r="L42" s="1">
        <v>35000</v>
      </c>
      <c r="M42" s="1"/>
      <c r="N42" s="1"/>
      <c r="O42" s="1"/>
      <c r="P42" s="1"/>
      <c r="Q42" s="1"/>
      <c r="R42" s="1"/>
      <c r="S42" s="1"/>
      <c r="T42" s="1"/>
      <c r="U42" t="s">
        <v>3231</v>
      </c>
    </row>
    <row r="43" spans="1:21" x14ac:dyDescent="0.2">
      <c r="A43" t="s">
        <v>48</v>
      </c>
      <c r="B43" t="str">
        <f t="shared" si="0"/>
        <v>&lt;a href="https://www.sourcewatch.org/index.php/Patrick_Henry_College"&gt;Patrick Henry College&lt;/a&gt;</v>
      </c>
      <c r="C43" s="1">
        <v>123926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>
        <v>11842</v>
      </c>
      <c r="Q43" s="1">
        <v>18865</v>
      </c>
      <c r="R43" s="1">
        <v>13219</v>
      </c>
      <c r="S43" s="1">
        <v>40000</v>
      </c>
      <c r="T43" s="1">
        <v>40000</v>
      </c>
      <c r="U43" t="s">
        <v>3325</v>
      </c>
    </row>
    <row r="44" spans="1:21" x14ac:dyDescent="0.2">
      <c r="A44" t="s">
        <v>380</v>
      </c>
      <c r="B44" t="str">
        <f t="shared" si="0"/>
        <v>Law office of Nic Cocis</v>
      </c>
      <c r="C44" s="1">
        <v>118570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1">
        <v>9301</v>
      </c>
      <c r="O44" s="1">
        <v>34685</v>
      </c>
      <c r="P44" s="1">
        <v>37484</v>
      </c>
      <c r="Q44" s="1">
        <v>31490</v>
      </c>
      <c r="R44" s="1">
        <v>5610</v>
      </c>
      <c r="S44" s="1"/>
      <c r="T44" s="1"/>
      <c r="U44" t="s">
        <v>3231</v>
      </c>
    </row>
    <row r="45" spans="1:21" x14ac:dyDescent="0.2">
      <c r="A45" t="s">
        <v>45</v>
      </c>
      <c r="B45" t="str">
        <f t="shared" si="0"/>
        <v>Mitchell Law PLLC</v>
      </c>
      <c r="C45" s="1">
        <v>107582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>
        <v>36517</v>
      </c>
      <c r="R45" s="1">
        <v>56599</v>
      </c>
      <c r="S45" s="1">
        <v>8810</v>
      </c>
      <c r="T45" s="1">
        <v>5656</v>
      </c>
      <c r="U45" t="s">
        <v>3231</v>
      </c>
    </row>
    <row r="46" spans="1:21" x14ac:dyDescent="0.2">
      <c r="A46" t="s">
        <v>58</v>
      </c>
      <c r="B46" t="str">
        <f t="shared" si="0"/>
        <v>Shreffler Law PLLC</v>
      </c>
      <c r="C46" s="1">
        <v>106889</v>
      </c>
      <c r="D46" s="1"/>
      <c r="E46" s="1"/>
      <c r="F46" s="1"/>
      <c r="G46" s="1"/>
      <c r="H46" s="1"/>
      <c r="I46" s="1">
        <v>20520</v>
      </c>
      <c r="J46" s="1">
        <v>20520</v>
      </c>
      <c r="K46" s="1">
        <v>16955</v>
      </c>
      <c r="L46" s="1"/>
      <c r="M46" s="1"/>
      <c r="N46" s="1"/>
      <c r="O46" s="1"/>
      <c r="P46" s="1"/>
      <c r="Q46" s="1">
        <v>5912</v>
      </c>
      <c r="R46" s="1">
        <v>12999</v>
      </c>
      <c r="S46" s="1">
        <v>8163</v>
      </c>
      <c r="T46" s="1">
        <v>21820</v>
      </c>
      <c r="U46" t="s">
        <v>3231</v>
      </c>
    </row>
    <row r="47" spans="1:21" x14ac:dyDescent="0.2">
      <c r="A47" t="s">
        <v>357</v>
      </c>
      <c r="B47" t="str">
        <f t="shared" si="0"/>
        <v>Clymer &amp; Musser PC</v>
      </c>
      <c r="C47" s="1">
        <v>103536</v>
      </c>
      <c r="D47" s="1"/>
      <c r="E47" s="1"/>
      <c r="F47" s="1"/>
      <c r="G47" s="1"/>
      <c r="H47" s="1">
        <v>28817</v>
      </c>
      <c r="I47" s="1">
        <v>10543</v>
      </c>
      <c r="J47" s="1">
        <v>10543</v>
      </c>
      <c r="K47" s="1">
        <v>10505</v>
      </c>
      <c r="L47" s="1">
        <v>43128</v>
      </c>
      <c r="M47" s="1"/>
      <c r="N47" s="1"/>
      <c r="O47" s="1"/>
      <c r="P47" s="1"/>
      <c r="Q47" s="1"/>
      <c r="R47" s="1"/>
      <c r="S47" s="1"/>
      <c r="T47" s="1"/>
      <c r="U47" t="s">
        <v>3231</v>
      </c>
    </row>
    <row r="48" spans="1:21" x14ac:dyDescent="0.2">
      <c r="A48" t="s">
        <v>124</v>
      </c>
      <c r="B48" t="str">
        <f t="shared" si="0"/>
        <v>Bioethics Defense Fund - AZ</v>
      </c>
      <c r="C48" s="1">
        <v>103512</v>
      </c>
      <c r="D48" s="1">
        <v>2125</v>
      </c>
      <c r="E48" s="1"/>
      <c r="F48" s="1"/>
      <c r="G48" s="1"/>
      <c r="H48" s="1">
        <v>7500</v>
      </c>
      <c r="I48" s="1">
        <v>12500</v>
      </c>
      <c r="J48" s="1">
        <v>12500</v>
      </c>
      <c r="K48" s="1"/>
      <c r="L48" s="1">
        <v>23887</v>
      </c>
      <c r="M48" s="1">
        <v>35000</v>
      </c>
      <c r="N48" s="1"/>
      <c r="O48" s="1"/>
      <c r="P48" s="1"/>
      <c r="Q48" s="1">
        <v>10000</v>
      </c>
      <c r="R48" s="1"/>
      <c r="S48" s="1"/>
      <c r="T48" s="1"/>
      <c r="U48" t="s">
        <v>3231</v>
      </c>
    </row>
    <row r="49" spans="1:21" x14ac:dyDescent="0.2">
      <c r="A49" t="s">
        <v>479</v>
      </c>
      <c r="B49" t="str">
        <f t="shared" si="0"/>
        <v>Civil Liberties for Urban Believers</v>
      </c>
      <c r="C49" s="1">
        <v>103321</v>
      </c>
      <c r="D49" s="1">
        <v>50663</v>
      </c>
      <c r="E49" s="1">
        <v>28137</v>
      </c>
      <c r="F49" s="1">
        <v>24521</v>
      </c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t="s">
        <v>3231</v>
      </c>
    </row>
    <row r="50" spans="1:21" x14ac:dyDescent="0.2">
      <c r="A50" t="s">
        <v>360</v>
      </c>
      <c r="B50" t="str">
        <f t="shared" si="0"/>
        <v>Stephen T Fieweger PC</v>
      </c>
      <c r="C50" s="1">
        <v>99500</v>
      </c>
      <c r="D50" s="1"/>
      <c r="E50" s="1"/>
      <c r="F50" s="1"/>
      <c r="G50" s="1"/>
      <c r="H50" s="1"/>
      <c r="I50" s="1"/>
      <c r="J50" s="1"/>
      <c r="K50" s="1"/>
      <c r="L50" s="1">
        <v>25000</v>
      </c>
      <c r="M50" s="1">
        <v>74500</v>
      </c>
      <c r="N50" s="1"/>
      <c r="O50" s="1"/>
      <c r="P50" s="1"/>
      <c r="Q50" s="1"/>
      <c r="R50" s="1"/>
      <c r="S50" s="1"/>
      <c r="T50" s="1"/>
      <c r="U50" t="s">
        <v>3231</v>
      </c>
    </row>
    <row r="51" spans="1:21" x14ac:dyDescent="0.2">
      <c r="A51" t="s">
        <v>433</v>
      </c>
      <c r="B51" t="str">
        <f t="shared" si="0"/>
        <v>&lt;a href="https://www.sourcewatch.org/index.php/Advocates_International"&gt;Advocates International&lt;/a&gt;</v>
      </c>
      <c r="C51" s="1">
        <v>97139</v>
      </c>
      <c r="D51" s="1"/>
      <c r="E51" s="1"/>
      <c r="F51" s="1">
        <v>30000</v>
      </c>
      <c r="G51" s="1">
        <v>28710</v>
      </c>
      <c r="H51" s="1">
        <v>38429</v>
      </c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t="s">
        <v>3302</v>
      </c>
    </row>
    <row r="52" spans="1:21" x14ac:dyDescent="0.2">
      <c r="A52" t="s">
        <v>69</v>
      </c>
      <c r="B52" t="str">
        <f t="shared" si="0"/>
        <v>Women's Liberation Front</v>
      </c>
      <c r="C52" s="1">
        <v>95015</v>
      </c>
      <c r="D52" s="1"/>
      <c r="E52" s="1"/>
      <c r="F52" s="1"/>
      <c r="G52" s="1"/>
      <c r="H52" s="1"/>
      <c r="I52" s="1"/>
      <c r="J52" s="1"/>
      <c r="K52" s="1"/>
      <c r="L52" s="1"/>
      <c r="M52" s="1"/>
      <c r="N52" s="1">
        <v>15000</v>
      </c>
      <c r="O52" s="1"/>
      <c r="P52" s="1"/>
      <c r="Q52" s="1"/>
      <c r="R52" s="1"/>
      <c r="S52" s="1">
        <v>50000</v>
      </c>
      <c r="T52" s="1">
        <v>30015</v>
      </c>
      <c r="U52" t="s">
        <v>3231</v>
      </c>
    </row>
    <row r="53" spans="1:21" x14ac:dyDescent="0.2">
      <c r="A53" t="s">
        <v>196</v>
      </c>
      <c r="B53" t="str">
        <f t="shared" si="0"/>
        <v>The James Otis Law Group</v>
      </c>
      <c r="C53" s="1">
        <v>93528</v>
      </c>
      <c r="D53" s="1"/>
      <c r="E53" s="1"/>
      <c r="F53" s="1"/>
      <c r="G53" s="1"/>
      <c r="H53" s="1"/>
      <c r="I53" s="1"/>
      <c r="J53" s="1"/>
      <c r="K53" s="1"/>
      <c r="L53" s="1"/>
      <c r="M53" s="1"/>
      <c r="N53" s="1">
        <v>80000</v>
      </c>
      <c r="O53" s="1">
        <v>13528</v>
      </c>
      <c r="P53" s="1"/>
      <c r="Q53" s="1"/>
      <c r="R53" s="1"/>
      <c r="S53" s="1"/>
      <c r="T53" s="1"/>
      <c r="U53" t="s">
        <v>3231</v>
      </c>
    </row>
    <row r="54" spans="1:21" x14ac:dyDescent="0.2">
      <c r="A54" t="s">
        <v>54</v>
      </c>
      <c r="B54" t="str">
        <f t="shared" si="0"/>
        <v>Religious Freedom Institute</v>
      </c>
      <c r="C54" s="1">
        <v>90050</v>
      </c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>
        <v>38570</v>
      </c>
      <c r="S54" s="1">
        <v>11430</v>
      </c>
      <c r="T54" s="1">
        <v>40050</v>
      </c>
      <c r="U54" t="s">
        <v>3231</v>
      </c>
    </row>
    <row r="55" spans="1:21" x14ac:dyDescent="0.2">
      <c r="A55" t="s">
        <v>4</v>
      </c>
      <c r="B55" t="str">
        <f t="shared" si="0"/>
        <v>American Freedom Law Center</v>
      </c>
      <c r="C55" s="1">
        <v>90000</v>
      </c>
      <c r="D55" s="1"/>
      <c r="E55" s="1"/>
      <c r="F55" s="1"/>
      <c r="G55" s="1"/>
      <c r="H55" s="1"/>
      <c r="I55" s="1">
        <v>17500</v>
      </c>
      <c r="J55" s="1">
        <v>17500</v>
      </c>
      <c r="K55" s="1"/>
      <c r="L55" s="1"/>
      <c r="M55" s="1"/>
      <c r="N55" s="1"/>
      <c r="O55" s="1"/>
      <c r="P55" s="1"/>
      <c r="Q55" s="1"/>
      <c r="R55" s="1"/>
      <c r="S55" s="1"/>
      <c r="T55" s="1">
        <v>55000</v>
      </c>
      <c r="U55" t="s">
        <v>3231</v>
      </c>
    </row>
    <row r="56" spans="1:21" x14ac:dyDescent="0.2">
      <c r="A56" t="s">
        <v>331</v>
      </c>
      <c r="B56" t="str">
        <f t="shared" si="0"/>
        <v>&lt;a href="https://www.sourcewatch.org/index.php/National_Christian_Foundation"&gt;National Christian Foundation&lt;/a&gt;</v>
      </c>
      <c r="C56" s="1">
        <v>83575</v>
      </c>
      <c r="D56" s="1"/>
      <c r="E56" s="1"/>
      <c r="F56" s="1"/>
      <c r="G56" s="1"/>
      <c r="H56" s="1"/>
      <c r="I56" s="1"/>
      <c r="J56" s="1"/>
      <c r="K56" s="1"/>
      <c r="L56" s="1"/>
      <c r="M56" s="1">
        <v>83575</v>
      </c>
      <c r="N56" s="1"/>
      <c r="O56" s="1"/>
      <c r="P56" s="1"/>
      <c r="Q56" s="1"/>
      <c r="R56" s="1"/>
      <c r="S56" s="1"/>
      <c r="T56" s="1"/>
      <c r="U56" t="s">
        <v>3323</v>
      </c>
    </row>
    <row r="57" spans="1:21" x14ac:dyDescent="0.2">
      <c r="A57" t="s">
        <v>77</v>
      </c>
      <c r="B57" t="str">
        <f t="shared" si="0"/>
        <v>&lt;a href="https://www.sourcewatch.org/index.php?title=Charlotte_Lozier_Institute"&gt;Charlotte Lozier Institute&lt;/a&gt;</v>
      </c>
      <c r="C57" s="1">
        <v>82387</v>
      </c>
      <c r="D57" s="1"/>
      <c r="E57" s="1"/>
      <c r="F57" s="1"/>
      <c r="G57" s="1"/>
      <c r="H57" s="1"/>
      <c r="I57" s="1"/>
      <c r="J57" s="1"/>
      <c r="K57" s="1"/>
      <c r="L57" s="1"/>
      <c r="M57" s="1">
        <v>30000</v>
      </c>
      <c r="N57" s="1"/>
      <c r="O57" s="1">
        <v>25000</v>
      </c>
      <c r="P57" s="1"/>
      <c r="Q57" s="1"/>
      <c r="R57" s="1"/>
      <c r="S57" s="1">
        <v>27387</v>
      </c>
      <c r="T57" s="1"/>
      <c r="U57" t="s">
        <v>3305</v>
      </c>
    </row>
    <row r="58" spans="1:21" x14ac:dyDescent="0.2">
      <c r="A58" t="s">
        <v>326</v>
      </c>
      <c r="B58" t="str">
        <f t="shared" si="0"/>
        <v>The Witherspoon Institute</v>
      </c>
      <c r="C58" s="1">
        <v>80000</v>
      </c>
      <c r="D58" s="1"/>
      <c r="E58" s="1"/>
      <c r="F58" s="1"/>
      <c r="G58" s="1"/>
      <c r="H58" s="1"/>
      <c r="I58" s="1"/>
      <c r="J58" s="1"/>
      <c r="K58" s="1">
        <v>50000</v>
      </c>
      <c r="L58" s="1"/>
      <c r="M58" s="1"/>
      <c r="N58" s="1">
        <v>30000</v>
      </c>
      <c r="O58" s="1"/>
      <c r="P58" s="1"/>
      <c r="Q58" s="1"/>
      <c r="R58" s="1"/>
      <c r="S58" s="1"/>
      <c r="T58" s="1"/>
      <c r="U58" t="s">
        <v>3231</v>
      </c>
    </row>
    <row r="59" spans="1:21" x14ac:dyDescent="0.2">
      <c r="A59" t="s">
        <v>150</v>
      </c>
      <c r="B59" t="str">
        <f t="shared" si="0"/>
        <v>Provident Law</v>
      </c>
      <c r="C59" s="1">
        <v>80000</v>
      </c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>
        <v>60000</v>
      </c>
      <c r="Q59" s="1">
        <v>20000</v>
      </c>
      <c r="R59" s="1"/>
      <c r="S59" s="1"/>
      <c r="T59" s="1"/>
      <c r="U59" t="s">
        <v>3231</v>
      </c>
    </row>
    <row r="60" spans="1:21" x14ac:dyDescent="0.2">
      <c r="A60" t="s">
        <v>180</v>
      </c>
      <c r="B60" t="str">
        <f t="shared" si="0"/>
        <v>Story Law Firm LLC</v>
      </c>
      <c r="C60" s="1">
        <v>75500</v>
      </c>
      <c r="D60" s="1"/>
      <c r="E60" s="1"/>
      <c r="F60" s="1"/>
      <c r="G60" s="1"/>
      <c r="H60" s="1"/>
      <c r="I60" s="1"/>
      <c r="J60" s="1"/>
      <c r="K60" s="1"/>
      <c r="L60" s="1"/>
      <c r="M60" s="1">
        <v>20412</v>
      </c>
      <c r="N60" s="1">
        <v>13599</v>
      </c>
      <c r="O60" s="1">
        <v>25935</v>
      </c>
      <c r="P60" s="1">
        <v>15554</v>
      </c>
      <c r="Q60" s="1"/>
      <c r="R60" s="1"/>
      <c r="S60" s="1"/>
      <c r="T60" s="1"/>
      <c r="U60" t="s">
        <v>3231</v>
      </c>
    </row>
    <row r="61" spans="1:21" x14ac:dyDescent="0.2">
      <c r="A61" t="s">
        <v>350</v>
      </c>
      <c r="B61" t="str">
        <f t="shared" si="0"/>
        <v>World Outreach Conference Center</v>
      </c>
      <c r="C61" s="1">
        <v>75000</v>
      </c>
      <c r="D61" s="1">
        <v>10000</v>
      </c>
      <c r="E61" s="1"/>
      <c r="F61" s="1">
        <v>25000</v>
      </c>
      <c r="G61" s="1"/>
      <c r="H61" s="1">
        <v>30000</v>
      </c>
      <c r="I61" s="1"/>
      <c r="J61" s="1"/>
      <c r="K61" s="1">
        <v>10000</v>
      </c>
      <c r="L61" s="1"/>
      <c r="M61" s="1"/>
      <c r="N61" s="1"/>
      <c r="O61" s="1"/>
      <c r="P61" s="1"/>
      <c r="Q61" s="1"/>
      <c r="R61" s="1"/>
      <c r="S61" s="1"/>
      <c r="T61" s="1"/>
      <c r="U61" t="s">
        <v>3231</v>
      </c>
    </row>
    <row r="62" spans="1:21" x14ac:dyDescent="0.2">
      <c r="A62" t="s">
        <v>343</v>
      </c>
      <c r="B62" t="str">
        <f t="shared" si="0"/>
        <v>First Freedoms Foundation Inc</v>
      </c>
      <c r="C62" s="1">
        <v>74882</v>
      </c>
      <c r="D62" s="1"/>
      <c r="E62" s="1"/>
      <c r="F62" s="1">
        <v>20000</v>
      </c>
      <c r="G62" s="1">
        <v>27300</v>
      </c>
      <c r="H62" s="1">
        <v>10000</v>
      </c>
      <c r="I62" s="1">
        <v>5000</v>
      </c>
      <c r="J62" s="1">
        <v>5000</v>
      </c>
      <c r="K62" s="1">
        <v>7582</v>
      </c>
      <c r="L62" s="1"/>
      <c r="M62" s="1"/>
      <c r="N62" s="1"/>
      <c r="O62" s="1"/>
      <c r="P62" s="1"/>
      <c r="Q62" s="1"/>
      <c r="R62" s="1"/>
      <c r="S62" s="1"/>
      <c r="T62" s="1"/>
      <c r="U62" t="s">
        <v>3231</v>
      </c>
    </row>
    <row r="63" spans="1:21" x14ac:dyDescent="0.2">
      <c r="A63" t="s">
        <v>393</v>
      </c>
      <c r="B63" t="str">
        <f t="shared" si="0"/>
        <v>Whitehead Law Firm LLC</v>
      </c>
      <c r="C63" s="1">
        <v>72862</v>
      </c>
      <c r="D63" s="1"/>
      <c r="E63" s="1"/>
      <c r="F63" s="1"/>
      <c r="G63" s="1"/>
      <c r="H63" s="1"/>
      <c r="I63" s="1"/>
      <c r="J63" s="1"/>
      <c r="K63" s="1">
        <v>26054</v>
      </c>
      <c r="L63" s="1">
        <v>25359</v>
      </c>
      <c r="M63" s="1">
        <v>21449</v>
      </c>
      <c r="N63" s="1"/>
      <c r="O63" s="1"/>
      <c r="P63" s="1"/>
      <c r="Q63" s="1"/>
      <c r="R63" s="1"/>
      <c r="S63" s="1"/>
      <c r="T63" s="1"/>
      <c r="U63" t="s">
        <v>3231</v>
      </c>
    </row>
    <row r="64" spans="1:21" x14ac:dyDescent="0.2">
      <c r="A64" t="s">
        <v>115</v>
      </c>
      <c r="B64" t="str">
        <f t="shared" si="0"/>
        <v>&lt;a href="https://dev.sourcewatch.org/index.php?title=Susan_B._Anthony_List"&gt;Susan B Anthony List&lt;/a&gt;</v>
      </c>
      <c r="C64" s="1">
        <v>72613</v>
      </c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>
        <v>20080</v>
      </c>
      <c r="R64" s="1">
        <v>52533</v>
      </c>
      <c r="S64" s="1"/>
      <c r="T64" s="1"/>
      <c r="U64" t="s">
        <v>3326</v>
      </c>
    </row>
    <row r="65" spans="1:21" x14ac:dyDescent="0.2">
      <c r="A65" t="s">
        <v>362</v>
      </c>
      <c r="B65" t="str">
        <f t="shared" si="0"/>
        <v>Ellis &amp; Irwin LLP</v>
      </c>
      <c r="C65" s="1">
        <v>70856</v>
      </c>
      <c r="D65" s="1"/>
      <c r="E65" s="1"/>
      <c r="F65" s="1"/>
      <c r="G65" s="1">
        <v>35881</v>
      </c>
      <c r="H65" s="1">
        <v>7583</v>
      </c>
      <c r="I65" s="1">
        <v>9036</v>
      </c>
      <c r="J65" s="1">
        <v>9036</v>
      </c>
      <c r="K65" s="1">
        <v>9320</v>
      </c>
      <c r="L65" s="1"/>
      <c r="M65" s="1"/>
      <c r="N65" s="1"/>
      <c r="O65" s="1"/>
      <c r="P65" s="1"/>
      <c r="Q65" s="1"/>
      <c r="R65" s="1"/>
      <c r="S65" s="1"/>
      <c r="T65" s="1"/>
      <c r="U65" t="s">
        <v>3231</v>
      </c>
    </row>
    <row r="66" spans="1:21" x14ac:dyDescent="0.2">
      <c r="A66" t="s">
        <v>116</v>
      </c>
      <c r="B66" t="str">
        <f t="shared" si="0"/>
        <v>&lt;a href="https://www.sourcewatch.org/index.php/Claremont_Institute_for_the_Study_of_Statesmanship_and_Political_Philosophy"&gt;The Claremont Institute&lt;/a&gt;</v>
      </c>
      <c r="C66" s="1">
        <v>68490</v>
      </c>
      <c r="D66" s="1"/>
      <c r="E66" s="1"/>
      <c r="F66" s="1"/>
      <c r="G66" s="1"/>
      <c r="H66" s="1"/>
      <c r="I66" s="1"/>
      <c r="J66" s="1"/>
      <c r="K66" s="1">
        <v>5000</v>
      </c>
      <c r="L66" s="1"/>
      <c r="M66" s="1">
        <v>10000</v>
      </c>
      <c r="N66" s="1"/>
      <c r="O66" s="1"/>
      <c r="P66" s="1">
        <v>24581</v>
      </c>
      <c r="Q66" s="1">
        <v>5419</v>
      </c>
      <c r="R66" s="1">
        <v>23490</v>
      </c>
      <c r="S66" s="1"/>
      <c r="T66" s="1"/>
      <c r="U66" t="s">
        <v>3328</v>
      </c>
    </row>
    <row r="67" spans="1:21" x14ac:dyDescent="0.2">
      <c r="A67" t="s">
        <v>108</v>
      </c>
      <c r="B67" t="str">
        <f t="shared" ref="B67:B130" si="1">IF(U67&lt;&gt;"",_xlfn.CONCAT("&lt;a href=""",U67,"""&gt;",A67,"&lt;/a&gt;"),A67)</f>
        <v>Kaempf Law Firm PC</v>
      </c>
      <c r="C67" s="1">
        <v>66193</v>
      </c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>
        <v>40154</v>
      </c>
      <c r="R67" s="1">
        <v>26039</v>
      </c>
      <c r="S67" s="1"/>
      <c r="T67" s="1"/>
      <c r="U67" t="s">
        <v>3231</v>
      </c>
    </row>
    <row r="68" spans="1:21" x14ac:dyDescent="0.2">
      <c r="A68" t="s">
        <v>463</v>
      </c>
      <c r="B68" t="str">
        <f t="shared" si="1"/>
        <v>Constitutional Restoration Institute</v>
      </c>
      <c r="C68" s="1">
        <v>63994</v>
      </c>
      <c r="D68" s="1">
        <v>32265</v>
      </c>
      <c r="E68" s="1">
        <v>5250</v>
      </c>
      <c r="F68" s="1">
        <v>20479</v>
      </c>
      <c r="G68" s="1">
        <v>6000</v>
      </c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t="s">
        <v>3231</v>
      </c>
    </row>
    <row r="69" spans="1:21" x14ac:dyDescent="0.2">
      <c r="A69" t="s">
        <v>330</v>
      </c>
      <c r="B69" t="str">
        <f t="shared" si="1"/>
        <v>Life Legal Defense Foundation</v>
      </c>
      <c r="C69" s="1">
        <v>63380</v>
      </c>
      <c r="D69" s="1">
        <v>20925</v>
      </c>
      <c r="E69" s="1">
        <v>15325</v>
      </c>
      <c r="F69" s="1"/>
      <c r="G69" s="1">
        <v>7130</v>
      </c>
      <c r="H69" s="1"/>
      <c r="I69" s="1"/>
      <c r="J69" s="1"/>
      <c r="K69" s="1"/>
      <c r="L69" s="1"/>
      <c r="M69" s="1">
        <v>20000</v>
      </c>
      <c r="N69" s="1"/>
      <c r="O69" s="1"/>
      <c r="P69" s="1"/>
      <c r="Q69" s="1"/>
      <c r="R69" s="1"/>
      <c r="S69" s="1"/>
      <c r="T69" s="1"/>
      <c r="U69" t="s">
        <v>3231</v>
      </c>
    </row>
    <row r="70" spans="1:21" x14ac:dyDescent="0.2">
      <c r="A70" t="s">
        <v>474</v>
      </c>
      <c r="B70" t="str">
        <f t="shared" si="1"/>
        <v>Women's Injury Network</v>
      </c>
      <c r="C70" s="1">
        <v>63215</v>
      </c>
      <c r="D70" s="1">
        <v>21115</v>
      </c>
      <c r="E70" s="1">
        <v>21012</v>
      </c>
      <c r="F70" s="1"/>
      <c r="G70" s="1">
        <v>21088</v>
      </c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t="s">
        <v>3231</v>
      </c>
    </row>
    <row r="71" spans="1:21" x14ac:dyDescent="0.2">
      <c r="A71" t="s">
        <v>33</v>
      </c>
      <c r="B71" t="str">
        <f t="shared" si="1"/>
        <v>&lt;a href="https://www.sourcewatch.org/index.php/Indiana_Family_Institute"&gt;Indiana Family Institute&lt;/a&gt;</v>
      </c>
      <c r="C71" s="1">
        <v>63085</v>
      </c>
      <c r="D71" s="1"/>
      <c r="E71" s="1"/>
      <c r="F71" s="1"/>
      <c r="G71" s="1"/>
      <c r="H71" s="1"/>
      <c r="I71" s="1"/>
      <c r="J71" s="1"/>
      <c r="K71" s="1"/>
      <c r="L71" s="1">
        <v>10000</v>
      </c>
      <c r="M71" s="1"/>
      <c r="N71" s="1"/>
      <c r="O71" s="1"/>
      <c r="P71" s="1"/>
      <c r="Q71" s="1"/>
      <c r="R71" s="1">
        <v>19985</v>
      </c>
      <c r="S71" s="1"/>
      <c r="T71" s="1">
        <v>33100</v>
      </c>
      <c r="U71" t="s">
        <v>3313</v>
      </c>
    </row>
    <row r="72" spans="1:21" x14ac:dyDescent="0.2">
      <c r="A72" t="s">
        <v>414</v>
      </c>
      <c r="B72" t="str">
        <f t="shared" si="1"/>
        <v>Law &amp; Liberty Institute</v>
      </c>
      <c r="C72" s="1">
        <v>60404</v>
      </c>
      <c r="D72" s="1"/>
      <c r="E72" s="1"/>
      <c r="F72" s="1"/>
      <c r="G72" s="1"/>
      <c r="H72" s="1"/>
      <c r="I72" s="1">
        <v>30202</v>
      </c>
      <c r="J72" s="1">
        <v>30202</v>
      </c>
      <c r="K72" s="1"/>
      <c r="L72" s="1"/>
      <c r="M72" s="1"/>
      <c r="N72" s="1"/>
      <c r="O72" s="1"/>
      <c r="P72" s="1"/>
      <c r="Q72" s="1"/>
      <c r="R72" s="1"/>
      <c r="S72" s="1"/>
      <c r="T72" s="1"/>
      <c r="U72" t="s">
        <v>3231</v>
      </c>
    </row>
    <row r="73" spans="1:21" x14ac:dyDescent="0.2">
      <c r="A73" t="s">
        <v>412</v>
      </c>
      <c r="B73" t="str">
        <f t="shared" si="1"/>
        <v>Guinasso Law LTD</v>
      </c>
      <c r="C73" s="1">
        <v>60000</v>
      </c>
      <c r="D73" s="1"/>
      <c r="E73" s="1"/>
      <c r="F73" s="1"/>
      <c r="G73" s="1"/>
      <c r="H73" s="1"/>
      <c r="I73" s="1">
        <v>30000</v>
      </c>
      <c r="J73" s="1">
        <v>30000</v>
      </c>
      <c r="K73" s="1"/>
      <c r="L73" s="1"/>
      <c r="M73" s="1"/>
      <c r="N73" s="1"/>
      <c r="O73" s="1"/>
      <c r="P73" s="1"/>
      <c r="Q73" s="1"/>
      <c r="R73" s="1"/>
      <c r="S73" s="1"/>
      <c r="T73" s="1"/>
      <c r="U73" t="s">
        <v>3231</v>
      </c>
    </row>
    <row r="74" spans="1:21" x14ac:dyDescent="0.2">
      <c r="A74" t="s">
        <v>61</v>
      </c>
      <c r="B74" t="str">
        <f t="shared" si="1"/>
        <v>Smith Appellate Law Firm PLLC</v>
      </c>
      <c r="C74" s="1">
        <v>58010</v>
      </c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>
        <v>28042</v>
      </c>
      <c r="T74" s="1">
        <v>29968</v>
      </c>
      <c r="U74" t="s">
        <v>3231</v>
      </c>
    </row>
    <row r="75" spans="1:21" x14ac:dyDescent="0.2">
      <c r="A75" t="s">
        <v>403</v>
      </c>
      <c r="B75" t="str">
        <f t="shared" si="1"/>
        <v>&lt;a href="https://www.sourcewatch.org/index.php/Morality_In_Media"&gt;Morality in Media&lt;/a&gt;</v>
      </c>
      <c r="C75" s="1">
        <v>56000</v>
      </c>
      <c r="D75" s="1"/>
      <c r="E75" s="1"/>
      <c r="F75" s="1">
        <v>8000</v>
      </c>
      <c r="G75" s="1">
        <v>22000</v>
      </c>
      <c r="H75" s="1">
        <v>15000</v>
      </c>
      <c r="I75" s="1"/>
      <c r="J75" s="1"/>
      <c r="K75" s="1">
        <v>11000</v>
      </c>
      <c r="L75" s="1"/>
      <c r="M75" s="1"/>
      <c r="N75" s="1"/>
      <c r="O75" s="1"/>
      <c r="P75" s="1"/>
      <c r="Q75" s="1"/>
      <c r="R75" s="1"/>
      <c r="S75" s="1"/>
      <c r="T75" s="1"/>
      <c r="U75" t="s">
        <v>3320</v>
      </c>
    </row>
    <row r="76" spans="1:21" x14ac:dyDescent="0.2">
      <c r="A76" t="s">
        <v>359</v>
      </c>
      <c r="B76" t="str">
        <f t="shared" si="1"/>
        <v>Mylar Law PC</v>
      </c>
      <c r="C76" s="1">
        <v>54500</v>
      </c>
      <c r="D76" s="1"/>
      <c r="E76" s="1"/>
      <c r="F76" s="1"/>
      <c r="G76" s="1">
        <v>12446</v>
      </c>
      <c r="H76" s="1">
        <v>33054</v>
      </c>
      <c r="I76" s="1"/>
      <c r="J76" s="1"/>
      <c r="K76" s="1">
        <v>9000</v>
      </c>
      <c r="L76" s="1"/>
      <c r="M76" s="1"/>
      <c r="N76" s="1"/>
      <c r="O76" s="1"/>
      <c r="P76" s="1"/>
      <c r="Q76" s="1"/>
      <c r="R76" s="1"/>
      <c r="S76" s="1"/>
      <c r="T76" s="1"/>
      <c r="U76" t="s">
        <v>3231</v>
      </c>
    </row>
    <row r="77" spans="1:21" x14ac:dyDescent="0.2">
      <c r="A77" t="s">
        <v>119</v>
      </c>
      <c r="B77" t="str">
        <f t="shared" si="1"/>
        <v>Abigail Adams Institute</v>
      </c>
      <c r="C77" s="1">
        <v>54500</v>
      </c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>
        <v>34500</v>
      </c>
      <c r="P77" s="1"/>
      <c r="Q77" s="1">
        <v>20000</v>
      </c>
      <c r="R77" s="1"/>
      <c r="S77" s="1"/>
      <c r="T77" s="1"/>
      <c r="U77" t="s">
        <v>3231</v>
      </c>
    </row>
    <row r="78" spans="1:21" x14ac:dyDescent="0.2">
      <c r="A78" t="s">
        <v>511</v>
      </c>
      <c r="B78" t="str">
        <f t="shared" si="1"/>
        <v>Christian Legal Fellowship</v>
      </c>
      <c r="C78" s="1">
        <v>52500</v>
      </c>
      <c r="D78" s="1">
        <v>52500</v>
      </c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t="s">
        <v>3231</v>
      </c>
    </row>
    <row r="79" spans="1:21" x14ac:dyDescent="0.2">
      <c r="A79" t="s">
        <v>78</v>
      </c>
      <c r="B79" t="str">
        <f t="shared" si="1"/>
        <v>Cooper &amp; Kirk PLLC</v>
      </c>
      <c r="C79" s="1">
        <v>52485</v>
      </c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>
        <v>10089</v>
      </c>
      <c r="S79" s="1">
        <v>42396</v>
      </c>
      <c r="T79" s="1"/>
      <c r="U79" t="s">
        <v>3231</v>
      </c>
    </row>
    <row r="80" spans="1:21" x14ac:dyDescent="0.2">
      <c r="A80" t="s">
        <v>521</v>
      </c>
      <c r="B80" t="str">
        <f t="shared" si="1"/>
        <v>New Hope Ministries Institute</v>
      </c>
      <c r="C80" s="1">
        <v>50713</v>
      </c>
      <c r="D80" s="1">
        <v>50713</v>
      </c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t="s">
        <v>3231</v>
      </c>
    </row>
    <row r="81" spans="1:21" x14ac:dyDescent="0.2">
      <c r="A81" t="s">
        <v>79</v>
      </c>
      <c r="B81" t="str">
        <f t="shared" si="1"/>
        <v>County Citizens Defending Freedom - USA Foundation Inc</v>
      </c>
      <c r="C81" s="1">
        <v>50000</v>
      </c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>
        <v>50000</v>
      </c>
      <c r="T81" s="1"/>
      <c r="U81" t="s">
        <v>3231</v>
      </c>
    </row>
    <row r="82" spans="1:21" x14ac:dyDescent="0.2">
      <c r="A82" t="s">
        <v>486</v>
      </c>
      <c r="B82" t="str">
        <f t="shared" si="1"/>
        <v>&lt;a href="https://www.sourcewatch.org/index.php/National_Religious_Broadcasters"&gt;National Religious Broadcasters&lt;/a&gt;</v>
      </c>
      <c r="C82" s="1">
        <v>50000</v>
      </c>
      <c r="D82" s="1"/>
      <c r="E82" s="1">
        <v>40000</v>
      </c>
      <c r="F82" s="1">
        <v>10000</v>
      </c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t="s">
        <v>3324</v>
      </c>
    </row>
    <row r="83" spans="1:21" x14ac:dyDescent="0.2">
      <c r="A83" t="s">
        <v>23</v>
      </c>
      <c r="B83" t="str">
        <f t="shared" si="1"/>
        <v>DeForest Koscelnik &amp; Berardinelli</v>
      </c>
      <c r="C83" s="1">
        <v>50000</v>
      </c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>
        <v>50000</v>
      </c>
      <c r="U83" t="s">
        <v>3231</v>
      </c>
    </row>
    <row r="84" spans="1:21" x14ac:dyDescent="0.2">
      <c r="A84" t="s">
        <v>469</v>
      </c>
      <c r="B84" t="str">
        <f t="shared" si="1"/>
        <v>&lt;a href="https://www.desmog.com/national-association-scholars/"&gt;National Association of Scholars&lt;/a&gt;</v>
      </c>
      <c r="C84" s="1">
        <v>50000</v>
      </c>
      <c r="D84" s="1"/>
      <c r="E84" s="1"/>
      <c r="F84" s="1"/>
      <c r="G84" s="1">
        <v>50000</v>
      </c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t="s">
        <v>3321</v>
      </c>
    </row>
    <row r="85" spans="1:21" x14ac:dyDescent="0.2">
      <c r="A85" t="s">
        <v>337</v>
      </c>
      <c r="B85" t="str">
        <f t="shared" si="1"/>
        <v>Florida Family Policy Council</v>
      </c>
      <c r="C85" s="1">
        <v>50000</v>
      </c>
      <c r="D85" s="1"/>
      <c r="E85" s="1"/>
      <c r="F85" s="1"/>
      <c r="G85" s="1"/>
      <c r="H85" s="1"/>
      <c r="I85" s="1"/>
      <c r="J85" s="1"/>
      <c r="K85" s="1"/>
      <c r="L85" s="1">
        <v>50000</v>
      </c>
      <c r="M85" s="1"/>
      <c r="N85" s="1"/>
      <c r="O85" s="1"/>
      <c r="P85" s="1"/>
      <c r="Q85" s="1"/>
      <c r="R85" s="1"/>
      <c r="S85" s="1"/>
      <c r="T85" s="1"/>
      <c r="U85" t="s">
        <v>3231</v>
      </c>
    </row>
    <row r="86" spans="1:21" x14ac:dyDescent="0.2">
      <c r="A86" t="s">
        <v>106</v>
      </c>
      <c r="B86" t="str">
        <f t="shared" si="1"/>
        <v>International Organization for the Family</v>
      </c>
      <c r="C86" s="1">
        <v>50000</v>
      </c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>
        <v>50000</v>
      </c>
      <c r="S86" s="1"/>
      <c r="T86" s="1"/>
      <c r="U86" t="s">
        <v>3231</v>
      </c>
    </row>
    <row r="87" spans="1:21" x14ac:dyDescent="0.2">
      <c r="A87" t="s">
        <v>488</v>
      </c>
      <c r="B87" t="str">
        <f t="shared" si="1"/>
        <v>Pacific Justice Institute</v>
      </c>
      <c r="C87" s="1">
        <v>49526</v>
      </c>
      <c r="D87" s="1">
        <v>19563</v>
      </c>
      <c r="E87" s="1">
        <v>10000</v>
      </c>
      <c r="F87" s="1">
        <v>19963</v>
      </c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t="s">
        <v>3231</v>
      </c>
    </row>
    <row r="88" spans="1:21" x14ac:dyDescent="0.2">
      <c r="A88" t="s">
        <v>483</v>
      </c>
      <c r="B88" t="str">
        <f t="shared" si="1"/>
        <v>Liberty Institute</v>
      </c>
      <c r="C88" s="1">
        <v>47500</v>
      </c>
      <c r="D88" s="1"/>
      <c r="E88" s="1"/>
      <c r="F88" s="1">
        <v>47500</v>
      </c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t="s">
        <v>3231</v>
      </c>
    </row>
    <row r="89" spans="1:21" x14ac:dyDescent="0.2">
      <c r="A89" t="s">
        <v>401</v>
      </c>
      <c r="B89" t="str">
        <f t="shared" si="1"/>
        <v>Hershberger Law office</v>
      </c>
      <c r="C89" s="1">
        <v>46835</v>
      </c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>
        <v>46835</v>
      </c>
      <c r="U89" t="s">
        <v>3231</v>
      </c>
    </row>
    <row r="90" spans="1:21" x14ac:dyDescent="0.2">
      <c r="A90" t="s">
        <v>453</v>
      </c>
      <c r="B90" t="str">
        <f t="shared" si="1"/>
        <v>Nate Kellum</v>
      </c>
      <c r="C90" s="1">
        <v>43740</v>
      </c>
      <c r="D90" s="1"/>
      <c r="E90" s="1"/>
      <c r="F90" s="1"/>
      <c r="G90" s="1"/>
      <c r="H90" s="1">
        <v>43740</v>
      </c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t="s">
        <v>3231</v>
      </c>
    </row>
    <row r="91" spans="1:21" x14ac:dyDescent="0.2">
      <c r="A91" t="s">
        <v>355</v>
      </c>
      <c r="B91" t="str">
        <f t="shared" si="1"/>
        <v>Telios Law PLLC</v>
      </c>
      <c r="C91" s="1">
        <v>43040</v>
      </c>
      <c r="D91" s="1"/>
      <c r="E91" s="1"/>
      <c r="F91" s="1"/>
      <c r="G91" s="1"/>
      <c r="H91" s="1"/>
      <c r="I91" s="1"/>
      <c r="J91" s="1"/>
      <c r="K91" s="1">
        <v>25000</v>
      </c>
      <c r="L91" s="1">
        <v>18040</v>
      </c>
      <c r="M91" s="1"/>
      <c r="N91" s="1"/>
      <c r="O91" s="1"/>
      <c r="P91" s="1"/>
      <c r="Q91" s="1"/>
      <c r="R91" s="1"/>
      <c r="S91" s="1"/>
      <c r="T91" s="1"/>
      <c r="U91" t="s">
        <v>3231</v>
      </c>
    </row>
    <row r="92" spans="1:21" x14ac:dyDescent="0.2">
      <c r="A92" t="s">
        <v>445</v>
      </c>
      <c r="B92" t="str">
        <f t="shared" si="1"/>
        <v>&lt;a href="https://www.desmog.com/discovery-institute/"&gt;Discovery Institute - Seattle&lt;/a&gt;</v>
      </c>
      <c r="C92" s="1">
        <v>42500</v>
      </c>
      <c r="D92" s="1"/>
      <c r="E92" s="1"/>
      <c r="F92" s="1"/>
      <c r="G92" s="1">
        <v>25000</v>
      </c>
      <c r="H92" s="1">
        <v>17500</v>
      </c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t="s">
        <v>3309</v>
      </c>
    </row>
    <row r="93" spans="1:21" x14ac:dyDescent="0.2">
      <c r="A93" t="s">
        <v>333</v>
      </c>
      <c r="B93" t="str">
        <f t="shared" si="1"/>
        <v>Arago Law Firm</v>
      </c>
      <c r="C93" s="1">
        <v>41798</v>
      </c>
      <c r="D93" s="1"/>
      <c r="E93" s="1"/>
      <c r="F93" s="1"/>
      <c r="G93" s="1"/>
      <c r="H93" s="1"/>
      <c r="I93" s="1"/>
      <c r="J93" s="1"/>
      <c r="K93" s="1"/>
      <c r="L93" s="1">
        <v>8348</v>
      </c>
      <c r="M93" s="1"/>
      <c r="N93" s="1">
        <v>12212</v>
      </c>
      <c r="O93" s="1"/>
      <c r="P93" s="1">
        <v>21238</v>
      </c>
      <c r="Q93" s="1"/>
      <c r="R93" s="1"/>
      <c r="S93" s="1"/>
      <c r="T93" s="1"/>
      <c r="U93" t="s">
        <v>3231</v>
      </c>
    </row>
    <row r="94" spans="1:21" x14ac:dyDescent="0.2">
      <c r="A94" t="s">
        <v>62</v>
      </c>
      <c r="B94" t="str">
        <f t="shared" si="1"/>
        <v>Smith Haughey Rice &amp; Roegge</v>
      </c>
      <c r="C94" s="1">
        <v>41147</v>
      </c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>
        <v>16766</v>
      </c>
      <c r="T94" s="1">
        <v>24381</v>
      </c>
      <c r="U94" t="s">
        <v>3231</v>
      </c>
    </row>
    <row r="95" spans="1:21" x14ac:dyDescent="0.2">
      <c r="A95" t="s">
        <v>490</v>
      </c>
      <c r="B95" t="str">
        <f t="shared" si="1"/>
        <v>South Mountain Community Church</v>
      </c>
      <c r="C95" s="1">
        <v>40836</v>
      </c>
      <c r="D95" s="1">
        <v>16020</v>
      </c>
      <c r="E95" s="1">
        <v>15977</v>
      </c>
      <c r="F95" s="1">
        <v>8839</v>
      </c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t="s">
        <v>3231</v>
      </c>
    </row>
    <row r="96" spans="1:21" x14ac:dyDescent="0.2">
      <c r="A96" t="s">
        <v>340</v>
      </c>
      <c r="B96" t="str">
        <f t="shared" si="1"/>
        <v>North Carolina Family Policy Council</v>
      </c>
      <c r="C96" s="1">
        <v>40000</v>
      </c>
      <c r="D96" s="1"/>
      <c r="E96" s="1"/>
      <c r="F96" s="1"/>
      <c r="G96" s="1">
        <v>5000</v>
      </c>
      <c r="H96" s="1"/>
      <c r="I96" s="1"/>
      <c r="J96" s="1"/>
      <c r="K96" s="1"/>
      <c r="L96" s="1">
        <v>35000</v>
      </c>
      <c r="M96" s="1"/>
      <c r="N96" s="1"/>
      <c r="O96" s="1"/>
      <c r="P96" s="1"/>
      <c r="Q96" s="1"/>
      <c r="R96" s="1"/>
      <c r="S96" s="1"/>
      <c r="T96" s="1"/>
      <c r="U96" t="s">
        <v>3231</v>
      </c>
    </row>
    <row r="97" spans="1:21" x14ac:dyDescent="0.2">
      <c r="A97" t="s">
        <v>186</v>
      </c>
      <c r="B97" t="str">
        <f t="shared" si="1"/>
        <v>Austin Institute for the Study of Family and Culture</v>
      </c>
      <c r="C97" s="1">
        <v>40000</v>
      </c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>
        <v>40000</v>
      </c>
      <c r="P97" s="1"/>
      <c r="Q97" s="1"/>
      <c r="R97" s="1"/>
      <c r="S97" s="1"/>
      <c r="T97" s="1"/>
      <c r="U97" t="s">
        <v>3231</v>
      </c>
    </row>
    <row r="98" spans="1:21" x14ac:dyDescent="0.2">
      <c r="A98" t="s">
        <v>367</v>
      </c>
      <c r="B98" t="str">
        <f t="shared" si="1"/>
        <v>Chaplain Alliance for Religious Liberty</v>
      </c>
      <c r="C98" s="1">
        <v>40000</v>
      </c>
      <c r="D98" s="1"/>
      <c r="E98" s="1"/>
      <c r="F98" s="1"/>
      <c r="G98" s="1"/>
      <c r="H98" s="1"/>
      <c r="I98" s="1"/>
      <c r="J98" s="1"/>
      <c r="K98" s="1">
        <v>20000</v>
      </c>
      <c r="L98" s="1"/>
      <c r="M98" s="1">
        <v>20000</v>
      </c>
      <c r="N98" s="1"/>
      <c r="O98" s="1"/>
      <c r="P98" s="1"/>
      <c r="Q98" s="1"/>
      <c r="R98" s="1"/>
      <c r="S98" s="1"/>
      <c r="T98" s="1"/>
      <c r="U98" t="s">
        <v>3231</v>
      </c>
    </row>
    <row r="99" spans="1:21" x14ac:dyDescent="0.2">
      <c r="A99" t="s">
        <v>379</v>
      </c>
      <c r="B99" t="str">
        <f t="shared" si="1"/>
        <v>Law office of John B Wells</v>
      </c>
      <c r="C99" s="1">
        <v>39458</v>
      </c>
      <c r="D99" s="1"/>
      <c r="E99" s="1"/>
      <c r="F99" s="1"/>
      <c r="G99" s="1"/>
      <c r="H99" s="1"/>
      <c r="I99" s="1"/>
      <c r="J99" s="1"/>
      <c r="K99" s="1">
        <v>21802</v>
      </c>
      <c r="L99" s="1">
        <v>17656</v>
      </c>
      <c r="M99" s="1"/>
      <c r="N99" s="1"/>
      <c r="O99" s="1"/>
      <c r="P99" s="1"/>
      <c r="Q99" s="1"/>
      <c r="R99" s="1"/>
      <c r="S99" s="1"/>
      <c r="T99" s="1"/>
      <c r="U99" t="s">
        <v>3231</v>
      </c>
    </row>
    <row r="100" spans="1:21" x14ac:dyDescent="0.2">
      <c r="A100" t="s">
        <v>358</v>
      </c>
      <c r="B100" t="str">
        <f t="shared" si="1"/>
        <v>Ellis Law Group PC</v>
      </c>
      <c r="C100" s="1">
        <v>39180</v>
      </c>
      <c r="D100" s="1"/>
      <c r="E100" s="1"/>
      <c r="F100" s="1"/>
      <c r="G100" s="1"/>
      <c r="H100" s="1"/>
      <c r="I100" s="1"/>
      <c r="J100" s="1"/>
      <c r="K100" s="1"/>
      <c r="L100" s="1">
        <v>39180</v>
      </c>
      <c r="M100" s="1"/>
      <c r="N100" s="1"/>
      <c r="O100" s="1"/>
      <c r="P100" s="1"/>
      <c r="Q100" s="1"/>
      <c r="R100" s="1"/>
      <c r="S100" s="1"/>
      <c r="T100" s="1"/>
      <c r="U100" t="s">
        <v>3231</v>
      </c>
    </row>
    <row r="101" spans="1:21" x14ac:dyDescent="0.2">
      <c r="A101" t="s">
        <v>400</v>
      </c>
      <c r="B101" t="str">
        <f t="shared" si="1"/>
        <v>Gibbs Law Firmnational Center for Life and Liberty</v>
      </c>
      <c r="C101" s="1">
        <v>38800</v>
      </c>
      <c r="D101" s="1"/>
      <c r="E101" s="1"/>
      <c r="F101" s="1"/>
      <c r="G101" s="1"/>
      <c r="H101" s="1"/>
      <c r="I101" s="1"/>
      <c r="J101" s="1"/>
      <c r="K101" s="1"/>
      <c r="L101" s="1">
        <v>38800</v>
      </c>
      <c r="M101" s="1"/>
      <c r="N101" s="1"/>
      <c r="O101" s="1"/>
      <c r="P101" s="1"/>
      <c r="Q101" s="1"/>
      <c r="R101" s="1"/>
      <c r="S101" s="1"/>
      <c r="T101" s="1"/>
      <c r="U101" t="s">
        <v>3231</v>
      </c>
    </row>
    <row r="102" spans="1:21" x14ac:dyDescent="0.2">
      <c r="A102" t="s">
        <v>173</v>
      </c>
      <c r="B102" t="str">
        <f t="shared" si="1"/>
        <v>MRD Law</v>
      </c>
      <c r="C102" s="1">
        <v>37236</v>
      </c>
      <c r="D102" s="1"/>
      <c r="E102" s="1"/>
      <c r="F102" s="1"/>
      <c r="G102" s="1"/>
      <c r="H102" s="1"/>
      <c r="I102" s="1"/>
      <c r="J102" s="1"/>
      <c r="K102" s="1"/>
      <c r="L102" s="1"/>
      <c r="M102" s="1">
        <v>5469</v>
      </c>
      <c r="N102" s="1">
        <v>14267</v>
      </c>
      <c r="O102" s="1">
        <v>7500</v>
      </c>
      <c r="P102" s="1">
        <v>10000</v>
      </c>
      <c r="Q102" s="1"/>
      <c r="R102" s="1"/>
      <c r="S102" s="1"/>
      <c r="T102" s="1"/>
      <c r="U102" t="s">
        <v>3231</v>
      </c>
    </row>
    <row r="103" spans="1:21" x14ac:dyDescent="0.2">
      <c r="A103" t="s">
        <v>510</v>
      </c>
      <c r="B103" t="str">
        <f t="shared" si="1"/>
        <v>Christian legal Aid</v>
      </c>
      <c r="C103" s="1">
        <v>36250</v>
      </c>
      <c r="D103" s="1">
        <v>36250</v>
      </c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t="s">
        <v>3231</v>
      </c>
    </row>
    <row r="104" spans="1:21" x14ac:dyDescent="0.2">
      <c r="A104" t="s">
        <v>142</v>
      </c>
      <c r="B104" t="str">
        <f t="shared" si="1"/>
        <v>Nelson Madden Black LLP</v>
      </c>
      <c r="C104" s="1">
        <v>36237</v>
      </c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>
        <v>11489</v>
      </c>
      <c r="Q104" s="1">
        <v>24748</v>
      </c>
      <c r="R104" s="1"/>
      <c r="S104" s="1"/>
      <c r="T104" s="1"/>
      <c r="U104" t="s">
        <v>3231</v>
      </c>
    </row>
    <row r="105" spans="1:21" x14ac:dyDescent="0.2">
      <c r="A105" t="s">
        <v>361</v>
      </c>
      <c r="B105" t="str">
        <f t="shared" si="1"/>
        <v>Cutler Trainor &amp; Cutler LLP</v>
      </c>
      <c r="C105" s="1">
        <v>36235</v>
      </c>
      <c r="D105" s="1"/>
      <c r="E105" s="1"/>
      <c r="F105" s="1"/>
      <c r="G105" s="1"/>
      <c r="H105" s="1"/>
      <c r="I105" s="1"/>
      <c r="J105" s="1"/>
      <c r="K105" s="1"/>
      <c r="L105" s="1">
        <v>28735</v>
      </c>
      <c r="M105" s="1">
        <v>7500</v>
      </c>
      <c r="N105" s="1"/>
      <c r="O105" s="1"/>
      <c r="P105" s="1"/>
      <c r="Q105" s="1"/>
      <c r="R105" s="1"/>
      <c r="S105" s="1"/>
      <c r="T105" s="1"/>
      <c r="U105" t="s">
        <v>3231</v>
      </c>
    </row>
    <row r="106" spans="1:21" x14ac:dyDescent="0.2">
      <c r="A106" t="s">
        <v>377</v>
      </c>
      <c r="B106" t="str">
        <f t="shared" si="1"/>
        <v>Law office of David W Schopp</v>
      </c>
      <c r="C106" s="1">
        <v>35333</v>
      </c>
      <c r="D106" s="1"/>
      <c r="E106" s="1"/>
      <c r="F106" s="1"/>
      <c r="G106" s="1"/>
      <c r="H106" s="1">
        <v>8305</v>
      </c>
      <c r="I106" s="1"/>
      <c r="J106" s="1"/>
      <c r="K106" s="1"/>
      <c r="L106" s="1">
        <v>27028</v>
      </c>
      <c r="M106" s="1"/>
      <c r="N106" s="1"/>
      <c r="O106" s="1"/>
      <c r="P106" s="1"/>
      <c r="Q106" s="1"/>
      <c r="R106" s="1"/>
      <c r="S106" s="1"/>
      <c r="T106" s="1"/>
      <c r="U106" t="s">
        <v>3231</v>
      </c>
    </row>
    <row r="107" spans="1:21" x14ac:dyDescent="0.2">
      <c r="A107" t="s">
        <v>75</v>
      </c>
      <c r="B107" t="str">
        <f t="shared" si="1"/>
        <v>American Association of Pro-Life Obstetricians and Gynecologists</v>
      </c>
      <c r="C107" s="1">
        <v>34354</v>
      </c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>
        <v>25000</v>
      </c>
      <c r="T107" s="1">
        <v>9354</v>
      </c>
      <c r="U107" t="s">
        <v>3231</v>
      </c>
    </row>
    <row r="108" spans="1:21" x14ac:dyDescent="0.2">
      <c r="A108" t="s">
        <v>348</v>
      </c>
      <c r="B108" t="str">
        <f t="shared" si="1"/>
        <v>People Against A Casino Town</v>
      </c>
      <c r="C108" s="1">
        <v>33857</v>
      </c>
      <c r="D108" s="1">
        <v>943</v>
      </c>
      <c r="E108" s="1"/>
      <c r="F108" s="1"/>
      <c r="G108" s="1">
        <v>18867</v>
      </c>
      <c r="H108" s="1">
        <v>6133</v>
      </c>
      <c r="I108" s="1"/>
      <c r="J108" s="1"/>
      <c r="K108" s="1">
        <v>7914</v>
      </c>
      <c r="L108" s="1"/>
      <c r="M108" s="1"/>
      <c r="N108" s="1"/>
      <c r="O108" s="1"/>
      <c r="P108" s="1"/>
      <c r="Q108" s="1"/>
      <c r="R108" s="1"/>
      <c r="S108" s="1"/>
      <c r="T108" s="1"/>
      <c r="U108" t="s">
        <v>3231</v>
      </c>
    </row>
    <row r="109" spans="1:21" x14ac:dyDescent="0.2">
      <c r="A109" t="s">
        <v>145</v>
      </c>
      <c r="B109" t="str">
        <f t="shared" si="1"/>
        <v>Odeneal &amp; Odenea</v>
      </c>
      <c r="C109" s="1">
        <v>33157</v>
      </c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>
        <v>33157</v>
      </c>
      <c r="R109" s="1"/>
      <c r="S109" s="1"/>
      <c r="T109" s="1"/>
      <c r="U109" t="s">
        <v>3231</v>
      </c>
    </row>
    <row r="110" spans="1:21" x14ac:dyDescent="0.2">
      <c r="A110" t="s">
        <v>158</v>
      </c>
      <c r="B110" t="str">
        <f t="shared" si="1"/>
        <v>Brena Bell &amp; Walker PC</v>
      </c>
      <c r="C110" s="1">
        <v>33132</v>
      </c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>
        <v>33132</v>
      </c>
      <c r="Q110" s="1"/>
      <c r="R110" s="1"/>
      <c r="S110" s="1"/>
      <c r="T110" s="1"/>
      <c r="U110" t="s">
        <v>3231</v>
      </c>
    </row>
    <row r="111" spans="1:21" x14ac:dyDescent="0.2">
      <c r="A111" t="s">
        <v>369</v>
      </c>
      <c r="B111" t="str">
        <f t="shared" si="1"/>
        <v>&lt;a href="https://www.sourcewatch.org/index.php/Louisiana_Family_Forum"&gt;Louisiana Family forum&lt;/a&gt;</v>
      </c>
      <c r="C111" s="1">
        <v>33000</v>
      </c>
      <c r="D111" s="1"/>
      <c r="E111" s="1"/>
      <c r="F111" s="1"/>
      <c r="G111" s="1"/>
      <c r="H111" s="1"/>
      <c r="I111" s="1"/>
      <c r="J111" s="1"/>
      <c r="K111" s="1"/>
      <c r="L111" s="1">
        <v>33000</v>
      </c>
      <c r="M111" s="1"/>
      <c r="N111" s="1"/>
      <c r="O111" s="1"/>
      <c r="P111" s="1"/>
      <c r="Q111" s="1"/>
      <c r="R111" s="1"/>
      <c r="S111" s="1"/>
      <c r="T111" s="1"/>
      <c r="U111" t="s">
        <v>3319</v>
      </c>
    </row>
    <row r="112" spans="1:21" x14ac:dyDescent="0.2">
      <c r="A112" t="s">
        <v>411</v>
      </c>
      <c r="B112" t="str">
        <f t="shared" si="1"/>
        <v>&lt;a href="https://www.sourcewatch.org/index.php?title=Family_Research_Council"&gt;Family Research Council&lt;/a&gt;</v>
      </c>
      <c r="C112" s="1">
        <v>31563</v>
      </c>
      <c r="D112" s="1">
        <v>1163</v>
      </c>
      <c r="E112" s="1"/>
      <c r="F112" s="1"/>
      <c r="G112" s="1"/>
      <c r="H112" s="1">
        <v>5400</v>
      </c>
      <c r="I112" s="1">
        <v>12500</v>
      </c>
      <c r="J112" s="1">
        <v>12500</v>
      </c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t="s">
        <v>3311</v>
      </c>
    </row>
    <row r="113" spans="1:21" x14ac:dyDescent="0.2">
      <c r="A113" t="s">
        <v>413</v>
      </c>
      <c r="B113" t="str">
        <f t="shared" si="1"/>
        <v>Hoppe &amp; Martin LLP</v>
      </c>
      <c r="C113" s="1">
        <v>31169</v>
      </c>
      <c r="D113" s="1"/>
      <c r="E113" s="1"/>
      <c r="F113" s="1"/>
      <c r="G113" s="1"/>
      <c r="H113" s="1">
        <v>14867</v>
      </c>
      <c r="I113" s="1">
        <v>8151</v>
      </c>
      <c r="J113" s="1">
        <v>8151</v>
      </c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t="s">
        <v>3231</v>
      </c>
    </row>
    <row r="114" spans="1:21" x14ac:dyDescent="0.2">
      <c r="A114" t="s">
        <v>402</v>
      </c>
      <c r="B114" t="str">
        <f t="shared" si="1"/>
        <v>Mohrman &amp; Kaardal PA</v>
      </c>
      <c r="C114" s="1">
        <v>31020</v>
      </c>
      <c r="D114" s="1"/>
      <c r="E114" s="1"/>
      <c r="F114" s="1"/>
      <c r="G114" s="1">
        <v>6020</v>
      </c>
      <c r="H114" s="1"/>
      <c r="I114" s="1">
        <v>10000</v>
      </c>
      <c r="J114" s="1">
        <v>10000</v>
      </c>
      <c r="K114" s="1">
        <v>5000</v>
      </c>
      <c r="L114" s="1"/>
      <c r="M114" s="1"/>
      <c r="N114" s="1"/>
      <c r="O114" s="1"/>
      <c r="P114" s="1"/>
      <c r="Q114" s="1"/>
      <c r="R114" s="1"/>
      <c r="S114" s="1"/>
      <c r="T114" s="1"/>
      <c r="U114" t="s">
        <v>3231</v>
      </c>
    </row>
    <row r="115" spans="1:21" x14ac:dyDescent="0.2">
      <c r="A115" t="s">
        <v>114</v>
      </c>
      <c r="B115" t="str">
        <f t="shared" si="1"/>
        <v>&lt;a href="https://www.desmog.com/national-center-public-policy-research/"&gt;National Center for Public Policy Research&lt;/a&gt;</v>
      </c>
      <c r="C115" s="1">
        <v>30000</v>
      </c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>
        <v>7500</v>
      </c>
      <c r="R115" s="1">
        <v>22500</v>
      </c>
      <c r="S115" s="1"/>
      <c r="T115" s="1"/>
      <c r="U115" t="s">
        <v>3322</v>
      </c>
    </row>
    <row r="116" spans="1:21" x14ac:dyDescent="0.2">
      <c r="A116" t="s">
        <v>83</v>
      </c>
      <c r="B116" t="str">
        <f t="shared" si="1"/>
        <v>Hixson &amp; Brown PC</v>
      </c>
      <c r="C116" s="1">
        <v>30000</v>
      </c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>
        <v>30000</v>
      </c>
      <c r="T116" s="1"/>
      <c r="U116" t="s">
        <v>3231</v>
      </c>
    </row>
    <row r="117" spans="1:21" x14ac:dyDescent="0.2">
      <c r="A117" t="s">
        <v>327</v>
      </c>
      <c r="B117" t="str">
        <f t="shared" si="1"/>
        <v>Liebler Connor Berry &amp; St Hilaire</v>
      </c>
      <c r="C117" s="1">
        <v>30000</v>
      </c>
      <c r="D117" s="1"/>
      <c r="E117" s="1"/>
      <c r="F117" s="1"/>
      <c r="G117" s="1"/>
      <c r="H117" s="1"/>
      <c r="I117" s="1"/>
      <c r="J117" s="1"/>
      <c r="K117" s="1"/>
      <c r="L117" s="1">
        <v>16150</v>
      </c>
      <c r="M117" s="1"/>
      <c r="N117" s="1">
        <v>13850</v>
      </c>
      <c r="O117" s="1"/>
      <c r="P117" s="1"/>
      <c r="Q117" s="1"/>
      <c r="R117" s="1"/>
      <c r="S117" s="1"/>
      <c r="T117" s="1"/>
      <c r="U117" t="s">
        <v>3231</v>
      </c>
    </row>
    <row r="118" spans="1:21" x14ac:dyDescent="0.2">
      <c r="A118" t="s">
        <v>346</v>
      </c>
      <c r="B118" t="str">
        <f t="shared" si="1"/>
        <v>Michael J Deprimo</v>
      </c>
      <c r="C118" s="1">
        <v>30000</v>
      </c>
      <c r="D118" s="1"/>
      <c r="E118" s="1"/>
      <c r="F118" s="1"/>
      <c r="G118" s="1"/>
      <c r="H118" s="1"/>
      <c r="I118" s="1"/>
      <c r="J118" s="1"/>
      <c r="K118" s="1">
        <v>30000</v>
      </c>
      <c r="L118" s="1"/>
      <c r="M118" s="1"/>
      <c r="N118" s="1"/>
      <c r="O118" s="1"/>
      <c r="P118" s="1"/>
      <c r="Q118" s="1"/>
      <c r="R118" s="1"/>
      <c r="S118" s="1"/>
      <c r="T118" s="1"/>
      <c r="U118" t="s">
        <v>3231</v>
      </c>
    </row>
    <row r="119" spans="1:21" x14ac:dyDescent="0.2">
      <c r="A119" t="s">
        <v>335</v>
      </c>
      <c r="B119" t="str">
        <f t="shared" si="1"/>
        <v>Colorado Family Action Foundation</v>
      </c>
      <c r="C119" s="1">
        <v>30000</v>
      </c>
      <c r="D119" s="1"/>
      <c r="E119" s="1"/>
      <c r="F119" s="1"/>
      <c r="G119" s="1"/>
      <c r="H119" s="1"/>
      <c r="I119" s="1"/>
      <c r="J119" s="1"/>
      <c r="K119" s="1"/>
      <c r="L119" s="1">
        <v>30000</v>
      </c>
      <c r="M119" s="1"/>
      <c r="N119" s="1"/>
      <c r="O119" s="1"/>
      <c r="P119" s="1"/>
      <c r="Q119" s="1"/>
      <c r="R119" s="1"/>
      <c r="S119" s="1"/>
      <c r="T119" s="1"/>
      <c r="U119" t="s">
        <v>3231</v>
      </c>
    </row>
    <row r="120" spans="1:21" x14ac:dyDescent="0.2">
      <c r="A120" t="s">
        <v>443</v>
      </c>
      <c r="B120" t="str">
        <f t="shared" si="1"/>
        <v>Communication Institute</v>
      </c>
      <c r="C120" s="1">
        <v>30000</v>
      </c>
      <c r="D120" s="1"/>
      <c r="E120" s="1"/>
      <c r="F120" s="1"/>
      <c r="G120" s="1">
        <v>15000</v>
      </c>
      <c r="H120" s="1">
        <v>15000</v>
      </c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t="s">
        <v>3231</v>
      </c>
    </row>
    <row r="121" spans="1:21" x14ac:dyDescent="0.2">
      <c r="A121" t="s">
        <v>371</v>
      </c>
      <c r="B121" t="str">
        <f t="shared" si="1"/>
        <v>&lt;a href="https://www.sourcewatch.org/index.php/Becket"&gt;The Becket Fund for Religious Liberty&lt;/a&gt;</v>
      </c>
      <c r="C121" s="1">
        <v>30000</v>
      </c>
      <c r="D121" s="1"/>
      <c r="E121" s="1"/>
      <c r="F121" s="1"/>
      <c r="G121" s="1"/>
      <c r="H121" s="1"/>
      <c r="I121" s="1"/>
      <c r="J121" s="1"/>
      <c r="K121" s="1">
        <v>30000</v>
      </c>
      <c r="L121" s="1"/>
      <c r="M121" s="1"/>
      <c r="N121" s="1"/>
      <c r="O121" s="1"/>
      <c r="P121" s="1"/>
      <c r="Q121" s="1"/>
      <c r="R121" s="1"/>
      <c r="S121" s="1"/>
      <c r="T121" s="1"/>
      <c r="U121" t="s">
        <v>3327</v>
      </c>
    </row>
    <row r="122" spans="1:21" x14ac:dyDescent="0.2">
      <c r="A122" t="s">
        <v>405</v>
      </c>
      <c r="B122" t="str">
        <f t="shared" si="1"/>
        <v>Actright Legal Foundation</v>
      </c>
      <c r="C122" s="1">
        <v>30000</v>
      </c>
      <c r="D122" s="1"/>
      <c r="E122" s="1"/>
      <c r="F122" s="1"/>
      <c r="G122" s="1"/>
      <c r="H122" s="1"/>
      <c r="I122" s="1">
        <v>15000</v>
      </c>
      <c r="J122" s="1">
        <v>15000</v>
      </c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t="s">
        <v>3231</v>
      </c>
    </row>
    <row r="123" spans="1:21" x14ac:dyDescent="0.2">
      <c r="A123" t="s">
        <v>86</v>
      </c>
      <c r="B123" t="str">
        <f t="shared" si="1"/>
        <v>Kriegshauser Ney Law Group</v>
      </c>
      <c r="C123" s="1">
        <v>30000</v>
      </c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>
        <v>30000</v>
      </c>
      <c r="T123" s="1"/>
      <c r="U123" t="s">
        <v>3231</v>
      </c>
    </row>
    <row r="124" spans="1:21" x14ac:dyDescent="0.2">
      <c r="A124" t="s">
        <v>125</v>
      </c>
      <c r="B124" t="str">
        <f t="shared" si="1"/>
        <v>Bucknam Law PC</v>
      </c>
      <c r="C124" s="1">
        <v>29914</v>
      </c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>
        <v>29914</v>
      </c>
      <c r="R124" s="1"/>
      <c r="S124" s="1"/>
      <c r="T124" s="1"/>
      <c r="U124" t="s">
        <v>3231</v>
      </c>
    </row>
    <row r="125" spans="1:21" x14ac:dyDescent="0.2">
      <c r="A125" t="s">
        <v>356</v>
      </c>
      <c r="B125" t="str">
        <f t="shared" si="1"/>
        <v>Washington Legal Services PLLC</v>
      </c>
      <c r="C125" s="1">
        <v>29565</v>
      </c>
      <c r="D125" s="1"/>
      <c r="E125" s="1"/>
      <c r="F125" s="1"/>
      <c r="G125" s="1"/>
      <c r="H125" s="1"/>
      <c r="I125" s="1"/>
      <c r="J125" s="1"/>
      <c r="K125" s="1">
        <v>12839</v>
      </c>
      <c r="L125" s="1"/>
      <c r="M125" s="1">
        <v>16726</v>
      </c>
      <c r="N125" s="1"/>
      <c r="O125" s="1"/>
      <c r="P125" s="1"/>
      <c r="Q125" s="1"/>
      <c r="R125" s="1"/>
      <c r="S125" s="1"/>
      <c r="T125" s="1"/>
      <c r="U125" t="s">
        <v>3231</v>
      </c>
    </row>
    <row r="126" spans="1:21" x14ac:dyDescent="0.2">
      <c r="A126" t="s">
        <v>364</v>
      </c>
      <c r="B126" t="str">
        <f t="shared" si="1"/>
        <v>Ruta Soulios &amp; Stratis LLP</v>
      </c>
      <c r="C126" s="1">
        <v>28390</v>
      </c>
      <c r="D126" s="1"/>
      <c r="E126" s="1"/>
      <c r="F126" s="1"/>
      <c r="G126" s="1"/>
      <c r="H126" s="1"/>
      <c r="I126" s="1"/>
      <c r="J126" s="1"/>
      <c r="K126" s="1"/>
      <c r="L126" s="1"/>
      <c r="M126" s="1">
        <v>28390</v>
      </c>
      <c r="N126" s="1"/>
      <c r="O126" s="1"/>
      <c r="P126" s="1"/>
      <c r="Q126" s="1"/>
      <c r="R126" s="1"/>
      <c r="S126" s="1"/>
      <c r="T126" s="1"/>
      <c r="U126" t="s">
        <v>3231</v>
      </c>
    </row>
    <row r="127" spans="1:21" x14ac:dyDescent="0.2">
      <c r="A127" t="s">
        <v>91</v>
      </c>
      <c r="B127" t="str">
        <f t="shared" si="1"/>
        <v>McKenry Dancigers Dawson PC</v>
      </c>
      <c r="C127" s="1">
        <v>28208</v>
      </c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>
        <v>5409</v>
      </c>
      <c r="R127" s="1">
        <v>16350</v>
      </c>
      <c r="S127" s="1">
        <v>6449</v>
      </c>
      <c r="T127" s="1"/>
      <c r="U127" t="s">
        <v>3231</v>
      </c>
    </row>
    <row r="128" spans="1:21" x14ac:dyDescent="0.2">
      <c r="A128" t="s">
        <v>485</v>
      </c>
      <c r="B128" t="str">
        <f t="shared" si="1"/>
        <v>Massachusetts Family Institute</v>
      </c>
      <c r="C128" s="1">
        <v>27955</v>
      </c>
      <c r="D128" s="1">
        <v>21000</v>
      </c>
      <c r="E128" s="1"/>
      <c r="F128" s="1">
        <v>6955</v>
      </c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t="s">
        <v>3231</v>
      </c>
    </row>
    <row r="129" spans="1:21" x14ac:dyDescent="0.2">
      <c r="A129" t="s">
        <v>454</v>
      </c>
      <c r="B129" t="str">
        <f t="shared" si="1"/>
        <v>New Jersey Family Policy Council</v>
      </c>
      <c r="C129" s="1">
        <v>27559</v>
      </c>
      <c r="D129" s="1">
        <v>7559</v>
      </c>
      <c r="E129" s="1"/>
      <c r="F129" s="1"/>
      <c r="G129" s="1"/>
      <c r="H129" s="1">
        <v>20000</v>
      </c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t="s">
        <v>3231</v>
      </c>
    </row>
    <row r="130" spans="1:21" x14ac:dyDescent="0.2">
      <c r="A130" t="s">
        <v>122</v>
      </c>
      <c r="B130" t="str">
        <f t="shared" si="1"/>
        <v>Ahrend Law Firm PLLC</v>
      </c>
      <c r="C130" s="1">
        <v>27000</v>
      </c>
      <c r="D130" s="1"/>
      <c r="E130" s="1"/>
      <c r="F130" s="1"/>
      <c r="G130" s="1"/>
      <c r="H130" s="1"/>
      <c r="I130" s="1"/>
      <c r="J130" s="1"/>
      <c r="K130" s="1"/>
      <c r="L130" s="1"/>
      <c r="M130" s="1">
        <v>17000</v>
      </c>
      <c r="N130" s="1"/>
      <c r="O130" s="1"/>
      <c r="P130" s="1"/>
      <c r="Q130" s="1">
        <v>10000</v>
      </c>
      <c r="R130" s="1"/>
      <c r="S130" s="1"/>
      <c r="T130" s="1"/>
      <c r="U130" t="s">
        <v>3231</v>
      </c>
    </row>
    <row r="131" spans="1:21" x14ac:dyDescent="0.2">
      <c r="A131" t="s">
        <v>508</v>
      </c>
      <c r="B131" t="str">
        <f t="shared" ref="B131:B194" si="2">IF(U131&lt;&gt;"",_xlfn.CONCAT("&lt;a href=""",U131,"""&gt;",A131,"&lt;/a&gt;"),A131)</f>
        <v>Centre for Christian Laws and Freedom</v>
      </c>
      <c r="C131" s="1">
        <v>26500</v>
      </c>
      <c r="D131" s="1">
        <v>26500</v>
      </c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t="s">
        <v>3231</v>
      </c>
    </row>
    <row r="132" spans="1:21" x14ac:dyDescent="0.2">
      <c r="A132" t="s">
        <v>492</v>
      </c>
      <c r="B132" t="str">
        <f t="shared" si="2"/>
        <v>Advocates For Faith and Freedom</v>
      </c>
      <c r="C132" s="1">
        <v>26326</v>
      </c>
      <c r="D132" s="1">
        <v>16326</v>
      </c>
      <c r="E132" s="1">
        <v>10000</v>
      </c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t="s">
        <v>3231</v>
      </c>
    </row>
    <row r="133" spans="1:21" x14ac:dyDescent="0.2">
      <c r="A133" t="s">
        <v>444</v>
      </c>
      <c r="B133" t="str">
        <f t="shared" si="2"/>
        <v>Destiny Christian Church</v>
      </c>
      <c r="C133" s="1">
        <v>26290</v>
      </c>
      <c r="D133" s="1"/>
      <c r="E133" s="1"/>
      <c r="F133" s="1"/>
      <c r="G133" s="1"/>
      <c r="H133" s="1">
        <v>26290</v>
      </c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t="s">
        <v>3231</v>
      </c>
    </row>
    <row r="134" spans="1:21" x14ac:dyDescent="0.2">
      <c r="A134" t="s">
        <v>455</v>
      </c>
      <c r="B134" t="str">
        <f t="shared" si="2"/>
        <v>Patrick A Matson And Emily J Matson</v>
      </c>
      <c r="C134" s="1">
        <v>25575</v>
      </c>
      <c r="D134" s="1"/>
      <c r="E134" s="1"/>
      <c r="F134" s="1"/>
      <c r="G134" s="1">
        <v>10075</v>
      </c>
      <c r="H134" s="1">
        <v>15500</v>
      </c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t="s">
        <v>3231</v>
      </c>
    </row>
    <row r="135" spans="1:21" x14ac:dyDescent="0.2">
      <c r="A135" t="s">
        <v>448</v>
      </c>
      <c r="B135" t="str">
        <f t="shared" si="2"/>
        <v>John Anthony Simmons</v>
      </c>
      <c r="C135" s="1">
        <v>25348</v>
      </c>
      <c r="D135" s="1"/>
      <c r="E135" s="1"/>
      <c r="F135" s="1"/>
      <c r="G135" s="1">
        <v>9228</v>
      </c>
      <c r="H135" s="1">
        <v>16120</v>
      </c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t="s">
        <v>3231</v>
      </c>
    </row>
    <row r="136" spans="1:21" x14ac:dyDescent="0.2">
      <c r="A136" t="s">
        <v>370</v>
      </c>
      <c r="B136" t="str">
        <f t="shared" si="2"/>
        <v>Michigan Family forum</v>
      </c>
      <c r="C136" s="1">
        <v>25000</v>
      </c>
      <c r="D136" s="1"/>
      <c r="E136" s="1"/>
      <c r="F136" s="1"/>
      <c r="G136" s="1"/>
      <c r="H136" s="1"/>
      <c r="I136" s="1"/>
      <c r="J136" s="1"/>
      <c r="K136" s="1"/>
      <c r="L136" s="1">
        <v>25000</v>
      </c>
      <c r="M136" s="1"/>
      <c r="N136" s="1"/>
      <c r="O136" s="1"/>
      <c r="P136" s="1"/>
      <c r="Q136" s="1"/>
      <c r="R136" s="1"/>
      <c r="S136" s="1"/>
      <c r="T136" s="1"/>
      <c r="U136" t="s">
        <v>3231</v>
      </c>
    </row>
    <row r="137" spans="1:21" x14ac:dyDescent="0.2">
      <c r="A137" t="s">
        <v>365</v>
      </c>
      <c r="B137" t="str">
        <f t="shared" si="2"/>
        <v>Schaerr Duncan LLP</v>
      </c>
      <c r="C137" s="1">
        <v>25000</v>
      </c>
      <c r="D137" s="1"/>
      <c r="E137" s="1"/>
      <c r="F137" s="1"/>
      <c r="G137" s="1"/>
      <c r="H137" s="1"/>
      <c r="I137" s="1"/>
      <c r="J137" s="1"/>
      <c r="K137" s="1"/>
      <c r="L137" s="1"/>
      <c r="M137" s="1">
        <v>25000</v>
      </c>
      <c r="N137" s="1"/>
      <c r="O137" s="1"/>
      <c r="P137" s="1"/>
      <c r="Q137" s="1"/>
      <c r="R137" s="1"/>
      <c r="S137" s="1"/>
      <c r="T137" s="1"/>
      <c r="U137" t="s">
        <v>3231</v>
      </c>
    </row>
    <row r="138" spans="1:21" x14ac:dyDescent="0.2">
      <c r="A138" t="s">
        <v>89</v>
      </c>
      <c r="B138" t="str">
        <f t="shared" si="2"/>
        <v>&lt;a href="https://www.sourcewatch.org/index.php/Live_Action"&gt;Live Action&lt;/a&gt;</v>
      </c>
      <c r="C138" s="1">
        <v>25000</v>
      </c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>
        <v>25000</v>
      </c>
      <c r="T138" s="1"/>
      <c r="U138" t="s">
        <v>3318</v>
      </c>
    </row>
    <row r="139" spans="1:21" x14ac:dyDescent="0.2">
      <c r="A139" t="s">
        <v>342</v>
      </c>
      <c r="B139" t="str">
        <f t="shared" si="2"/>
        <v>Us Pastor Council</v>
      </c>
      <c r="C139" s="1">
        <v>25000</v>
      </c>
      <c r="D139" s="1"/>
      <c r="E139" s="1"/>
      <c r="F139" s="1"/>
      <c r="G139" s="1"/>
      <c r="H139" s="1"/>
      <c r="I139" s="1"/>
      <c r="J139" s="1"/>
      <c r="K139" s="1"/>
      <c r="L139" s="1">
        <v>25000</v>
      </c>
      <c r="M139" s="1"/>
      <c r="N139" s="1"/>
      <c r="O139" s="1"/>
      <c r="P139" s="1"/>
      <c r="Q139" s="1"/>
      <c r="R139" s="1"/>
      <c r="S139" s="1"/>
      <c r="T139" s="1"/>
      <c r="U139" t="s">
        <v>3231</v>
      </c>
    </row>
    <row r="140" spans="1:21" x14ac:dyDescent="0.2">
      <c r="A140" t="s">
        <v>465</v>
      </c>
      <c r="B140" t="str">
        <f t="shared" si="2"/>
        <v>Gray Plant Mooty</v>
      </c>
      <c r="C140" s="1">
        <v>25000</v>
      </c>
      <c r="D140" s="1"/>
      <c r="E140" s="1"/>
      <c r="F140" s="1"/>
      <c r="G140" s="1">
        <v>25000</v>
      </c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t="s">
        <v>3231</v>
      </c>
    </row>
    <row r="141" spans="1:21" x14ac:dyDescent="0.2">
      <c r="A141" t="s">
        <v>461</v>
      </c>
      <c r="B141" t="str">
        <f t="shared" si="2"/>
        <v>&lt;a href="https://www.sourcewatch.org/index.php/Center_for_Individual_Rights"&gt;Center for Individual Rights&lt;/a&gt;</v>
      </c>
      <c r="C141" s="1">
        <v>25000</v>
      </c>
      <c r="D141" s="1"/>
      <c r="E141" s="1"/>
      <c r="F141" s="1"/>
      <c r="G141" s="1">
        <v>25000</v>
      </c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t="s">
        <v>3304</v>
      </c>
    </row>
    <row r="142" spans="1:21" x14ac:dyDescent="0.2">
      <c r="A142" t="s">
        <v>95</v>
      </c>
      <c r="B142" t="str">
        <f t="shared" si="2"/>
        <v>Nussbaum Speir Gleason PLLC</v>
      </c>
      <c r="C142" s="1">
        <v>25000</v>
      </c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>
        <v>25000</v>
      </c>
      <c r="T142" s="1"/>
      <c r="U142" t="s">
        <v>3231</v>
      </c>
    </row>
    <row r="143" spans="1:21" x14ac:dyDescent="0.2">
      <c r="A143" t="s">
        <v>151</v>
      </c>
      <c r="B143" t="str">
        <f t="shared" si="2"/>
        <v>Smith &amp; Associates</v>
      </c>
      <c r="C143" s="1">
        <v>25000</v>
      </c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>
        <v>25000</v>
      </c>
      <c r="R143" s="1"/>
      <c r="S143" s="1"/>
      <c r="T143" s="1"/>
      <c r="U143" t="s">
        <v>3231</v>
      </c>
    </row>
    <row r="144" spans="1:21" x14ac:dyDescent="0.2">
      <c r="A144" t="s">
        <v>135</v>
      </c>
      <c r="B144" t="str">
        <f t="shared" si="2"/>
        <v>&lt;a href="https://www.sourcewatch.org/index.php/Kirkland_%26_Ellis"&gt;Kirkland &amp; Ellis LLP (DC)&lt;/a&gt;</v>
      </c>
      <c r="C144" s="1">
        <v>25000</v>
      </c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>
        <v>25000</v>
      </c>
      <c r="R144" s="1"/>
      <c r="S144" s="1"/>
      <c r="T144" s="1"/>
      <c r="U144" t="s">
        <v>3317</v>
      </c>
    </row>
    <row r="145" spans="1:21" x14ac:dyDescent="0.2">
      <c r="A145" t="s">
        <v>515</v>
      </c>
      <c r="B145" t="str">
        <f t="shared" si="2"/>
        <v>Frontline Defense</v>
      </c>
      <c r="C145" s="1">
        <v>24737</v>
      </c>
      <c r="D145" s="1">
        <v>24737</v>
      </c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t="s">
        <v>3231</v>
      </c>
    </row>
    <row r="146" spans="1:21" x14ac:dyDescent="0.2">
      <c r="A146" t="s">
        <v>366</v>
      </c>
      <c r="B146" t="str">
        <f t="shared" si="2"/>
        <v>Center for Arizona Policy Action</v>
      </c>
      <c r="C146" s="1">
        <v>24463</v>
      </c>
      <c r="D146" s="1"/>
      <c r="E146" s="1"/>
      <c r="F146" s="1"/>
      <c r="G146" s="1">
        <v>19463</v>
      </c>
      <c r="H146" s="1"/>
      <c r="I146" s="1"/>
      <c r="J146" s="1"/>
      <c r="K146" s="1"/>
      <c r="L146" s="1"/>
      <c r="M146" s="1"/>
      <c r="N146" s="1">
        <v>5000</v>
      </c>
      <c r="O146" s="1"/>
      <c r="P146" s="1"/>
      <c r="Q146" s="1"/>
      <c r="R146" s="1"/>
      <c r="S146" s="1"/>
      <c r="T146" s="1"/>
      <c r="U146" t="s">
        <v>3231</v>
      </c>
    </row>
    <row r="147" spans="1:21" x14ac:dyDescent="0.2">
      <c r="A147" t="s">
        <v>447</v>
      </c>
      <c r="B147" t="str">
        <f t="shared" si="2"/>
        <v>&lt;a href="https://www.sourcewatch.org/index.php/Institute_for_Marriage_and_Public_Policy"&gt;Institute for Marriage and Public Policy&lt;/a&gt;</v>
      </c>
      <c r="C147" s="1">
        <v>24300</v>
      </c>
      <c r="D147" s="1">
        <v>18200</v>
      </c>
      <c r="E147" s="1"/>
      <c r="F147" s="1"/>
      <c r="G147" s="1"/>
      <c r="H147" s="1">
        <v>6100</v>
      </c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t="s">
        <v>3314</v>
      </c>
    </row>
    <row r="148" spans="1:21" x14ac:dyDescent="0.2">
      <c r="A148" t="s">
        <v>497</v>
      </c>
      <c r="B148" t="str">
        <f t="shared" si="2"/>
        <v>Grace Church of North County</v>
      </c>
      <c r="C148" s="1">
        <v>23950</v>
      </c>
      <c r="D148" s="1">
        <v>15000</v>
      </c>
      <c r="E148" s="1">
        <v>8950</v>
      </c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t="s">
        <v>3231</v>
      </c>
    </row>
    <row r="149" spans="1:21" x14ac:dyDescent="0.2">
      <c r="A149" t="s">
        <v>136</v>
      </c>
      <c r="B149" t="str">
        <f t="shared" si="2"/>
        <v>Kriegshauser Law Firm</v>
      </c>
      <c r="C149" s="1">
        <v>22360</v>
      </c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>
        <v>22360</v>
      </c>
      <c r="R149" s="1"/>
      <c r="S149" s="1"/>
      <c r="T149" s="1"/>
      <c r="U149" t="s">
        <v>3231</v>
      </c>
    </row>
    <row r="150" spans="1:21" x14ac:dyDescent="0.2">
      <c r="A150" t="s">
        <v>189</v>
      </c>
      <c r="B150" t="str">
        <f t="shared" si="2"/>
        <v>Charitable Allies</v>
      </c>
      <c r="C150" s="1">
        <v>21525</v>
      </c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>
        <v>21525</v>
      </c>
      <c r="P150" s="1"/>
      <c r="Q150" s="1"/>
      <c r="R150" s="1"/>
      <c r="S150" s="1"/>
      <c r="T150" s="1"/>
      <c r="U150" t="s">
        <v>3231</v>
      </c>
    </row>
    <row r="151" spans="1:21" x14ac:dyDescent="0.2">
      <c r="A151" t="s">
        <v>81</v>
      </c>
      <c r="B151" t="str">
        <f t="shared" si="2"/>
        <v>Frontline Policy Council (Georgia)</v>
      </c>
      <c r="C151" s="1">
        <v>20928</v>
      </c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>
        <v>20928</v>
      </c>
      <c r="T151" s="1"/>
      <c r="U151" t="s">
        <v>3231</v>
      </c>
    </row>
    <row r="152" spans="1:21" x14ac:dyDescent="0.2">
      <c r="A152" t="s">
        <v>55</v>
      </c>
      <c r="B152" t="str">
        <f t="shared" si="2"/>
        <v>Reprotection Inc</v>
      </c>
      <c r="C152" s="1">
        <v>20766</v>
      </c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>
        <v>20766</v>
      </c>
      <c r="U152" t="s">
        <v>3231</v>
      </c>
    </row>
    <row r="153" spans="1:21" x14ac:dyDescent="0.2">
      <c r="A153" t="s">
        <v>144</v>
      </c>
      <c r="B153" t="str">
        <f t="shared" si="2"/>
        <v>Ney Law Firm LLC</v>
      </c>
      <c r="C153" s="1">
        <v>20640</v>
      </c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>
        <v>20640</v>
      </c>
      <c r="R153" s="1"/>
      <c r="S153" s="1"/>
      <c r="T153" s="1"/>
      <c r="U153" t="s">
        <v>3231</v>
      </c>
    </row>
    <row r="154" spans="1:21" x14ac:dyDescent="0.2">
      <c r="A154" t="s">
        <v>516</v>
      </c>
      <c r="B154" t="str">
        <f t="shared" si="2"/>
        <v>Grace Church Seattle</v>
      </c>
      <c r="C154" s="1">
        <v>20549</v>
      </c>
      <c r="D154" s="1">
        <v>20549</v>
      </c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t="s">
        <v>3231</v>
      </c>
    </row>
    <row r="155" spans="1:21" x14ac:dyDescent="0.2">
      <c r="A155" t="s">
        <v>178</v>
      </c>
      <c r="B155" t="str">
        <f t="shared" si="2"/>
        <v>Scheef &amp; Stone LLP</v>
      </c>
      <c r="C155" s="1">
        <v>20465</v>
      </c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>
        <v>7743</v>
      </c>
      <c r="P155" s="1">
        <v>12722</v>
      </c>
      <c r="Q155" s="1"/>
      <c r="R155" s="1"/>
      <c r="S155" s="1"/>
      <c r="T155" s="1"/>
      <c r="U155" t="s">
        <v>3231</v>
      </c>
    </row>
    <row r="156" spans="1:21" x14ac:dyDescent="0.2">
      <c r="A156" t="s">
        <v>407</v>
      </c>
      <c r="B156" t="str">
        <f t="shared" si="2"/>
        <v>Cecilia Wood</v>
      </c>
      <c r="C156" s="1">
        <v>20000</v>
      </c>
      <c r="D156" s="1"/>
      <c r="E156" s="1"/>
      <c r="F156" s="1"/>
      <c r="G156" s="1"/>
      <c r="H156" s="1"/>
      <c r="I156" s="1">
        <v>10000</v>
      </c>
      <c r="J156" s="1">
        <v>10000</v>
      </c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t="s">
        <v>3231</v>
      </c>
    </row>
    <row r="157" spans="1:21" x14ac:dyDescent="0.2">
      <c r="A157" t="s">
        <v>410</v>
      </c>
      <c r="B157" t="str">
        <f t="shared" si="2"/>
        <v>Family Policy Council of West VA</v>
      </c>
      <c r="C157" s="1">
        <v>20000</v>
      </c>
      <c r="D157" s="1"/>
      <c r="E157" s="1"/>
      <c r="F157" s="1"/>
      <c r="G157" s="1"/>
      <c r="H157" s="1"/>
      <c r="I157" s="1">
        <v>10000</v>
      </c>
      <c r="J157" s="1">
        <v>10000</v>
      </c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t="s">
        <v>3231</v>
      </c>
    </row>
    <row r="158" spans="1:21" x14ac:dyDescent="0.2">
      <c r="A158" t="s">
        <v>11</v>
      </c>
      <c r="B158" t="str">
        <f t="shared" si="2"/>
        <v>Canopy Global Foundation</v>
      </c>
      <c r="C158" s="1">
        <v>20000</v>
      </c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>
        <v>20000</v>
      </c>
      <c r="U158" t="s">
        <v>3231</v>
      </c>
    </row>
    <row r="159" spans="1:21" x14ac:dyDescent="0.2">
      <c r="A159" t="s">
        <v>477</v>
      </c>
      <c r="B159" t="str">
        <f t="shared" si="2"/>
        <v>Catholic Answers</v>
      </c>
      <c r="C159" s="1">
        <v>20000</v>
      </c>
      <c r="D159" s="1"/>
      <c r="E159" s="1"/>
      <c r="F159" s="1">
        <v>20000</v>
      </c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t="s">
        <v>3231</v>
      </c>
    </row>
    <row r="160" spans="1:21" x14ac:dyDescent="0.2">
      <c r="A160" t="s">
        <v>456</v>
      </c>
      <c r="B160" t="str">
        <f t="shared" si="2"/>
        <v>Pray in Jesus Name</v>
      </c>
      <c r="C160" s="1">
        <v>20000</v>
      </c>
      <c r="D160" s="1"/>
      <c r="E160" s="1"/>
      <c r="F160" s="1"/>
      <c r="G160" s="1">
        <v>14756</v>
      </c>
      <c r="H160" s="1">
        <v>5244</v>
      </c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t="s">
        <v>3231</v>
      </c>
    </row>
    <row r="161" spans="1:21" x14ac:dyDescent="0.2">
      <c r="A161" t="s">
        <v>450</v>
      </c>
      <c r="B161" t="str">
        <f t="shared" si="2"/>
        <v>Law offices of John P Margand</v>
      </c>
      <c r="C161" s="1">
        <v>20000</v>
      </c>
      <c r="D161" s="1"/>
      <c r="E161" s="1"/>
      <c r="F161" s="1"/>
      <c r="G161" s="1"/>
      <c r="H161" s="1">
        <v>20000</v>
      </c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t="s">
        <v>3231</v>
      </c>
    </row>
    <row r="162" spans="1:21" x14ac:dyDescent="0.2">
      <c r="A162" t="s">
        <v>392</v>
      </c>
      <c r="B162" t="str">
        <f t="shared" si="2"/>
        <v>Law offices of Jonathan R Whitehead LLC</v>
      </c>
      <c r="C162" s="1">
        <v>20000</v>
      </c>
      <c r="D162" s="1"/>
      <c r="E162" s="1"/>
      <c r="F162" s="1"/>
      <c r="G162" s="1"/>
      <c r="H162" s="1"/>
      <c r="I162" s="1"/>
      <c r="J162" s="1"/>
      <c r="K162" s="1"/>
      <c r="L162" s="1"/>
      <c r="M162" s="1">
        <v>20000</v>
      </c>
      <c r="N162" s="1"/>
      <c r="O162" s="1"/>
      <c r="P162" s="1"/>
      <c r="Q162" s="1"/>
      <c r="R162" s="1"/>
      <c r="S162" s="1"/>
      <c r="T162" s="1"/>
      <c r="U162" t="s">
        <v>3231</v>
      </c>
    </row>
    <row r="163" spans="1:21" x14ac:dyDescent="0.2">
      <c r="A163" t="s">
        <v>14</v>
      </c>
      <c r="B163" t="str">
        <f t="shared" si="2"/>
        <v>Center for Arizona Policy</v>
      </c>
      <c r="C163" s="1">
        <v>20000</v>
      </c>
      <c r="D163" s="1">
        <v>3000</v>
      </c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>
        <v>17000</v>
      </c>
      <c r="U163" t="s">
        <v>3231</v>
      </c>
    </row>
    <row r="164" spans="1:21" x14ac:dyDescent="0.2">
      <c r="A164" t="s">
        <v>183</v>
      </c>
      <c r="B164" t="str">
        <f t="shared" si="2"/>
        <v>The Colson Center for Christian Worldview</v>
      </c>
      <c r="C164" s="1">
        <v>20000</v>
      </c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>
        <v>20000</v>
      </c>
      <c r="Q164" s="1"/>
      <c r="R164" s="1"/>
      <c r="S164" s="1"/>
      <c r="T164" s="1"/>
      <c r="U164" t="s">
        <v>3231</v>
      </c>
    </row>
    <row r="165" spans="1:21" x14ac:dyDescent="0.2">
      <c r="A165" t="s">
        <v>73</v>
      </c>
      <c r="B165" t="str">
        <f t="shared" si="2"/>
        <v>Adams &amp; Graham LLP</v>
      </c>
      <c r="C165" s="1">
        <v>20000</v>
      </c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>
        <v>20000</v>
      </c>
      <c r="T165" s="1"/>
      <c r="U165" t="s">
        <v>3231</v>
      </c>
    </row>
    <row r="166" spans="1:21" x14ac:dyDescent="0.2">
      <c r="A166" t="s">
        <v>470</v>
      </c>
      <c r="B166" t="str">
        <f t="shared" si="2"/>
        <v>Onset</v>
      </c>
      <c r="C166" s="1">
        <v>20000</v>
      </c>
      <c r="D166" s="1"/>
      <c r="E166" s="1"/>
      <c r="F166" s="1"/>
      <c r="G166" s="1">
        <v>20000</v>
      </c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t="s">
        <v>3231</v>
      </c>
    </row>
    <row r="167" spans="1:21" x14ac:dyDescent="0.2">
      <c r="A167" t="s">
        <v>128</v>
      </c>
      <c r="B167" t="str">
        <f t="shared" si="2"/>
        <v>Fiorentino Howard &amp; Petrone PC</v>
      </c>
      <c r="C167" s="1">
        <v>19479</v>
      </c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>
        <v>19479</v>
      </c>
      <c r="R167" s="1"/>
      <c r="S167" s="1"/>
      <c r="T167" s="1"/>
      <c r="U167" t="s">
        <v>3231</v>
      </c>
    </row>
    <row r="168" spans="1:21" x14ac:dyDescent="0.2">
      <c r="A168" t="s">
        <v>494</v>
      </c>
      <c r="B168" t="str">
        <f t="shared" si="2"/>
        <v>California Family Council</v>
      </c>
      <c r="C168" s="1">
        <v>18969</v>
      </c>
      <c r="D168" s="1">
        <v>3931</v>
      </c>
      <c r="E168" s="1">
        <v>15038</v>
      </c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t="s">
        <v>3231</v>
      </c>
    </row>
    <row r="169" spans="1:21" x14ac:dyDescent="0.2">
      <c r="A169" t="s">
        <v>191</v>
      </c>
      <c r="B169" t="str">
        <f t="shared" si="2"/>
        <v>Georgia Adoption and Family Law Practice</v>
      </c>
      <c r="C169" s="1">
        <v>18000</v>
      </c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>
        <v>18000</v>
      </c>
      <c r="P169" s="1"/>
      <c r="Q169" s="1"/>
      <c r="R169" s="1"/>
      <c r="S169" s="1"/>
      <c r="T169" s="1"/>
      <c r="U169" t="s">
        <v>3231</v>
      </c>
    </row>
    <row r="170" spans="1:21" x14ac:dyDescent="0.2">
      <c r="A170" t="s">
        <v>472</v>
      </c>
      <c r="B170" t="str">
        <f t="shared" si="2"/>
        <v>Schmitt Schneck Smyth &amp; Herrod</v>
      </c>
      <c r="C170" s="1">
        <v>17519</v>
      </c>
      <c r="D170" s="1"/>
      <c r="E170" s="1"/>
      <c r="F170" s="1"/>
      <c r="G170" s="1">
        <v>17519</v>
      </c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t="s">
        <v>3231</v>
      </c>
    </row>
    <row r="171" spans="1:21" x14ac:dyDescent="0.2">
      <c r="A171" t="s">
        <v>147</v>
      </c>
      <c r="B171" t="str">
        <f t="shared" si="2"/>
        <v>Open Doors International</v>
      </c>
      <c r="C171" s="1">
        <v>17518</v>
      </c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>
        <v>17518</v>
      </c>
      <c r="R171" s="1"/>
      <c r="S171" s="1"/>
      <c r="T171" s="1"/>
      <c r="U171" t="s">
        <v>3231</v>
      </c>
    </row>
    <row r="172" spans="1:21" x14ac:dyDescent="0.2">
      <c r="A172" t="s">
        <v>466</v>
      </c>
      <c r="B172" t="str">
        <f t="shared" si="2"/>
        <v>&lt;a href="https://www.sourcewatch.org/index.php/King_%26_Spalding"&gt;King and Spalding&lt;/a&gt;</v>
      </c>
      <c r="C172" s="1">
        <v>17000</v>
      </c>
      <c r="D172" s="1"/>
      <c r="E172" s="1"/>
      <c r="F172" s="1"/>
      <c r="G172" s="1">
        <v>17000</v>
      </c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t="s">
        <v>3316</v>
      </c>
    </row>
    <row r="173" spans="1:21" x14ac:dyDescent="0.2">
      <c r="A173" t="s">
        <v>336</v>
      </c>
      <c r="B173" t="str">
        <f t="shared" si="2"/>
        <v>Family Council</v>
      </c>
      <c r="C173" s="1">
        <v>17000</v>
      </c>
      <c r="D173" s="1"/>
      <c r="E173" s="1"/>
      <c r="F173" s="1"/>
      <c r="G173" s="1"/>
      <c r="H173" s="1"/>
      <c r="I173" s="1"/>
      <c r="J173" s="1"/>
      <c r="K173" s="1"/>
      <c r="L173" s="1">
        <v>17000</v>
      </c>
      <c r="M173" s="1"/>
      <c r="N173" s="1"/>
      <c r="O173" s="1"/>
      <c r="P173" s="1"/>
      <c r="Q173" s="1"/>
      <c r="R173" s="1"/>
      <c r="S173" s="1"/>
      <c r="T173" s="1"/>
      <c r="U173" t="s">
        <v>3231</v>
      </c>
    </row>
    <row r="174" spans="1:21" x14ac:dyDescent="0.2">
      <c r="A174" t="s">
        <v>388</v>
      </c>
      <c r="B174" t="str">
        <f t="shared" si="2"/>
        <v>The Family Policy Council of West Virginia</v>
      </c>
      <c r="C174" s="1">
        <v>16373</v>
      </c>
      <c r="D174" s="1"/>
      <c r="E174" s="1"/>
      <c r="F174" s="1"/>
      <c r="G174" s="1"/>
      <c r="H174" s="1"/>
      <c r="I174" s="1"/>
      <c r="J174" s="1"/>
      <c r="K174" s="1"/>
      <c r="L174" s="1">
        <v>16373</v>
      </c>
      <c r="M174" s="1"/>
      <c r="N174" s="1"/>
      <c r="O174" s="1"/>
      <c r="P174" s="1"/>
      <c r="Q174" s="1"/>
      <c r="R174" s="1"/>
      <c r="S174" s="1"/>
      <c r="T174" s="1"/>
      <c r="U174" t="s">
        <v>3231</v>
      </c>
    </row>
    <row r="175" spans="1:21" x14ac:dyDescent="0.2">
      <c r="A175" t="s">
        <v>354</v>
      </c>
      <c r="B175" t="str">
        <f t="shared" si="2"/>
        <v>Sturgill Turner Barker &amp; Moloney PLLC</v>
      </c>
      <c r="C175" s="1">
        <v>15887</v>
      </c>
      <c r="D175" s="1"/>
      <c r="E175" s="1"/>
      <c r="F175" s="1"/>
      <c r="G175" s="1"/>
      <c r="H175" s="1"/>
      <c r="I175" s="1"/>
      <c r="J175" s="1"/>
      <c r="K175" s="1"/>
      <c r="L175" s="1">
        <v>10000</v>
      </c>
      <c r="M175" s="1">
        <v>5887</v>
      </c>
      <c r="N175" s="1"/>
      <c r="O175" s="1"/>
      <c r="P175" s="1"/>
      <c r="Q175" s="1"/>
      <c r="R175" s="1"/>
      <c r="S175" s="1"/>
      <c r="T175" s="1"/>
      <c r="U175" t="s">
        <v>3231</v>
      </c>
    </row>
    <row r="176" spans="1:21" x14ac:dyDescent="0.2">
      <c r="A176" t="s">
        <v>501</v>
      </c>
      <c r="B176" t="str">
        <f t="shared" si="2"/>
        <v>Oklahoma Family Policy Council</v>
      </c>
      <c r="C176" s="1">
        <v>15500</v>
      </c>
      <c r="D176" s="1">
        <v>8000</v>
      </c>
      <c r="E176" s="1">
        <v>7500</v>
      </c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t="s">
        <v>3231</v>
      </c>
    </row>
    <row r="177" spans="1:21" x14ac:dyDescent="0.2">
      <c r="A177" t="s">
        <v>493</v>
      </c>
      <c r="B177" t="str">
        <f t="shared" si="2"/>
        <v>Beth-El All Nations</v>
      </c>
      <c r="C177" s="1">
        <v>15346</v>
      </c>
      <c r="D177" s="1">
        <v>10000</v>
      </c>
      <c r="E177" s="1">
        <v>5346</v>
      </c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t="s">
        <v>3231</v>
      </c>
    </row>
    <row r="178" spans="1:21" x14ac:dyDescent="0.2">
      <c r="A178" t="s">
        <v>434</v>
      </c>
      <c r="B178" t="str">
        <f t="shared" si="2"/>
        <v>&lt;a href="https://www.sourcewatch.org/index.php/Association_of_Christian_Schools_International"&gt;Association of Christian Schools International&lt;/a&gt;</v>
      </c>
      <c r="C178" s="1">
        <v>15016</v>
      </c>
      <c r="D178" s="1"/>
      <c r="E178" s="1">
        <v>9896</v>
      </c>
      <c r="F178" s="1"/>
      <c r="G178" s="1"/>
      <c r="H178" s="1">
        <v>5120</v>
      </c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t="s">
        <v>3303</v>
      </c>
    </row>
    <row r="179" spans="1:21" x14ac:dyDescent="0.2">
      <c r="A179" t="s">
        <v>459</v>
      </c>
      <c r="B179" t="str">
        <f t="shared" si="2"/>
        <v>The Cox Law Center LLC</v>
      </c>
      <c r="C179" s="1">
        <v>15000</v>
      </c>
      <c r="D179" s="1"/>
      <c r="E179" s="1"/>
      <c r="F179" s="1"/>
      <c r="G179" s="1"/>
      <c r="H179" s="1">
        <v>15000</v>
      </c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t="s">
        <v>3231</v>
      </c>
    </row>
    <row r="180" spans="1:21" x14ac:dyDescent="0.2">
      <c r="A180" t="s">
        <v>416</v>
      </c>
      <c r="B180" t="str">
        <f t="shared" si="2"/>
        <v>Stepanovich &amp; Assoc</v>
      </c>
      <c r="C180" s="1">
        <v>15000</v>
      </c>
      <c r="D180" s="1"/>
      <c r="E180" s="1"/>
      <c r="F180" s="1"/>
      <c r="G180" s="1"/>
      <c r="H180" s="1"/>
      <c r="I180" s="1">
        <v>7500</v>
      </c>
      <c r="J180" s="1">
        <v>7500</v>
      </c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t="s">
        <v>3231</v>
      </c>
    </row>
    <row r="181" spans="1:21" x14ac:dyDescent="0.2">
      <c r="A181" t="s">
        <v>386</v>
      </c>
      <c r="B181" t="str">
        <f t="shared" si="2"/>
        <v>Liberty University School of Law</v>
      </c>
      <c r="C181" s="1">
        <v>15000</v>
      </c>
      <c r="D181" s="1"/>
      <c r="E181" s="1"/>
      <c r="F181" s="1"/>
      <c r="G181" s="1"/>
      <c r="H181" s="1"/>
      <c r="I181" s="1"/>
      <c r="J181" s="1"/>
      <c r="K181" s="1">
        <v>10000</v>
      </c>
      <c r="L181" s="1">
        <v>5000</v>
      </c>
      <c r="M181" s="1"/>
      <c r="N181" s="1"/>
      <c r="O181" s="1"/>
      <c r="P181" s="1"/>
      <c r="Q181" s="1"/>
      <c r="R181" s="1"/>
      <c r="S181" s="1"/>
      <c r="T181" s="1"/>
      <c r="U181" t="s">
        <v>3231</v>
      </c>
    </row>
    <row r="182" spans="1:21" x14ac:dyDescent="0.2">
      <c r="A182" t="s">
        <v>475</v>
      </c>
      <c r="B182" t="str">
        <f t="shared" si="2"/>
        <v>Alaska Family Council</v>
      </c>
      <c r="C182" s="1">
        <v>15000</v>
      </c>
      <c r="D182" s="1"/>
      <c r="E182" s="1"/>
      <c r="F182" s="1">
        <v>15000</v>
      </c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t="s">
        <v>3231</v>
      </c>
    </row>
    <row r="183" spans="1:21" x14ac:dyDescent="0.2">
      <c r="A183" t="s">
        <v>498</v>
      </c>
      <c r="B183" t="str">
        <f t="shared" si="2"/>
        <v>House Where Jesus Shine</v>
      </c>
      <c r="C183" s="1">
        <v>14875</v>
      </c>
      <c r="D183" s="1"/>
      <c r="E183" s="1">
        <v>14875</v>
      </c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t="s">
        <v>3231</v>
      </c>
    </row>
    <row r="184" spans="1:21" x14ac:dyDescent="0.2">
      <c r="A184" t="s">
        <v>138</v>
      </c>
      <c r="B184" t="str">
        <f t="shared" si="2"/>
        <v>Kristina S Heuser PC</v>
      </c>
      <c r="C184" s="1">
        <v>14702</v>
      </c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>
        <v>14702</v>
      </c>
      <c r="R184" s="1"/>
      <c r="S184" s="1"/>
      <c r="T184" s="1"/>
      <c r="U184" t="s">
        <v>3231</v>
      </c>
    </row>
    <row r="185" spans="1:21" x14ac:dyDescent="0.2">
      <c r="A185" t="s">
        <v>334</v>
      </c>
      <c r="B185" t="str">
        <f t="shared" si="2"/>
        <v>Church State Council</v>
      </c>
      <c r="C185" s="1">
        <v>14558</v>
      </c>
      <c r="D185" s="1"/>
      <c r="E185" s="1"/>
      <c r="F185" s="1"/>
      <c r="G185" s="1"/>
      <c r="H185" s="1"/>
      <c r="I185" s="1"/>
      <c r="J185" s="1"/>
      <c r="K185" s="1"/>
      <c r="L185" s="1">
        <v>14558</v>
      </c>
      <c r="M185" s="1"/>
      <c r="N185" s="1"/>
      <c r="O185" s="1"/>
      <c r="P185" s="1"/>
      <c r="Q185" s="1"/>
      <c r="R185" s="1"/>
      <c r="S185" s="1"/>
      <c r="T185" s="1"/>
      <c r="U185" t="s">
        <v>3231</v>
      </c>
    </row>
    <row r="186" spans="1:21" x14ac:dyDescent="0.2">
      <c r="A186" t="s">
        <v>509</v>
      </c>
      <c r="B186" t="str">
        <f t="shared" si="2"/>
        <v>&lt;a href="https://mail.sourcewatch.org/index.php?title=Christian_Institute"&gt;Christian Institute&lt;/a&gt;</v>
      </c>
      <c r="C186" s="1">
        <v>14498</v>
      </c>
      <c r="D186" s="1">
        <v>14498</v>
      </c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t="s">
        <v>3306</v>
      </c>
    </row>
    <row r="187" spans="1:21" x14ac:dyDescent="0.2">
      <c r="A187" t="s">
        <v>408</v>
      </c>
      <c r="B187" t="str">
        <f t="shared" si="2"/>
        <v>Day Law Group PC</v>
      </c>
      <c r="C187" s="1">
        <v>13480</v>
      </c>
      <c r="D187" s="1"/>
      <c r="E187" s="1"/>
      <c r="F187" s="1"/>
      <c r="G187" s="1"/>
      <c r="H187" s="1"/>
      <c r="I187" s="1">
        <v>6740</v>
      </c>
      <c r="J187" s="1">
        <v>6740</v>
      </c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t="s">
        <v>3231</v>
      </c>
    </row>
    <row r="188" spans="1:21" x14ac:dyDescent="0.2">
      <c r="A188" t="s">
        <v>50</v>
      </c>
      <c r="B188" t="str">
        <f t="shared" si="2"/>
        <v>Phelps Dunbar LLP</v>
      </c>
      <c r="C188" s="1">
        <v>13128</v>
      </c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>
        <v>13128</v>
      </c>
      <c r="U188" t="s">
        <v>3231</v>
      </c>
    </row>
    <row r="189" spans="1:21" x14ac:dyDescent="0.2">
      <c r="A189" t="s">
        <v>468</v>
      </c>
      <c r="B189" t="str">
        <f t="shared" si="2"/>
        <v>McCarthy &amp; Jennerich</v>
      </c>
      <c r="C189" s="1">
        <v>13006</v>
      </c>
      <c r="D189" s="1"/>
      <c r="E189" s="1"/>
      <c r="F189" s="1"/>
      <c r="G189" s="1">
        <v>13006</v>
      </c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t="s">
        <v>3231</v>
      </c>
    </row>
    <row r="190" spans="1:21" x14ac:dyDescent="0.2">
      <c r="A190" t="s">
        <v>409</v>
      </c>
      <c r="B190" t="str">
        <f t="shared" si="2"/>
        <v>Deborah J Dewart, Atty at Law</v>
      </c>
      <c r="C190" s="1">
        <v>12600</v>
      </c>
      <c r="D190" s="1"/>
      <c r="E190" s="1"/>
      <c r="F190" s="1"/>
      <c r="G190" s="1"/>
      <c r="H190" s="1"/>
      <c r="I190" s="1">
        <v>6300</v>
      </c>
      <c r="J190" s="1">
        <v>6300</v>
      </c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t="s">
        <v>3231</v>
      </c>
    </row>
    <row r="191" spans="1:21" x14ac:dyDescent="0.2">
      <c r="A191" t="s">
        <v>467</v>
      </c>
      <c r="B191" t="str">
        <f t="shared" si="2"/>
        <v>Living Word Bible Camp</v>
      </c>
      <c r="C191" s="1">
        <v>12541</v>
      </c>
      <c r="D191" s="1"/>
      <c r="E191" s="1"/>
      <c r="F191" s="1"/>
      <c r="G191" s="1">
        <v>12541</v>
      </c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t="s">
        <v>3231</v>
      </c>
    </row>
    <row r="192" spans="1:21" x14ac:dyDescent="0.2">
      <c r="A192" t="s">
        <v>385</v>
      </c>
      <c r="B192" t="str">
        <f t="shared" si="2"/>
        <v>Law offices of Michael J San Souci</v>
      </c>
      <c r="C192" s="1">
        <v>12520</v>
      </c>
      <c r="D192" s="1"/>
      <c r="E192" s="1"/>
      <c r="F192" s="1"/>
      <c r="G192" s="1"/>
      <c r="H192" s="1"/>
      <c r="I192" s="1"/>
      <c r="J192" s="1"/>
      <c r="K192" s="1"/>
      <c r="L192" s="1">
        <v>12520</v>
      </c>
      <c r="M192" s="1"/>
      <c r="N192" s="1"/>
      <c r="O192" s="1"/>
      <c r="P192" s="1"/>
      <c r="Q192" s="1"/>
      <c r="R192" s="1"/>
      <c r="S192" s="1"/>
      <c r="T192" s="1"/>
      <c r="U192" t="s">
        <v>3231</v>
      </c>
    </row>
    <row r="193" spans="1:21" x14ac:dyDescent="0.2">
      <c r="A193" t="s">
        <v>499</v>
      </c>
      <c r="B193" t="str">
        <f t="shared" si="2"/>
        <v>Justice Foundation</v>
      </c>
      <c r="C193" s="1">
        <v>12500</v>
      </c>
      <c r="D193" s="1">
        <v>2500</v>
      </c>
      <c r="E193" s="1">
        <v>10000</v>
      </c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t="s">
        <v>3231</v>
      </c>
    </row>
    <row r="194" spans="1:21" x14ac:dyDescent="0.2">
      <c r="A194" t="s">
        <v>457</v>
      </c>
      <c r="B194" t="str">
        <f t="shared" si="2"/>
        <v>Rehwald Glasner &amp; Chaleff</v>
      </c>
      <c r="C194" s="1">
        <v>12371</v>
      </c>
      <c r="D194" s="1"/>
      <c r="E194" s="1"/>
      <c r="F194" s="1"/>
      <c r="G194" s="1">
        <v>6552</v>
      </c>
      <c r="H194" s="1">
        <v>5819</v>
      </c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t="s">
        <v>3231</v>
      </c>
    </row>
    <row r="195" spans="1:21" x14ac:dyDescent="0.2">
      <c r="A195" t="s">
        <v>476</v>
      </c>
      <c r="B195" t="str">
        <f t="shared" ref="B195:B258" si="3">IF(U195&lt;&gt;"",_xlfn.CONCAT("&lt;a href=""",U195,"""&gt;",A195,"&lt;/a&gt;"),A195)</f>
        <v>Americans United for Life</v>
      </c>
      <c r="C195" s="1">
        <v>12000</v>
      </c>
      <c r="D195" s="1">
        <v>2000</v>
      </c>
      <c r="E195" s="1"/>
      <c r="F195" s="1">
        <v>10000</v>
      </c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t="s">
        <v>3231</v>
      </c>
    </row>
    <row r="196" spans="1:21" x14ac:dyDescent="0.2">
      <c r="A196" t="s">
        <v>345</v>
      </c>
      <c r="B196" t="str">
        <f t="shared" si="3"/>
        <v>Kevin G Clarkson</v>
      </c>
      <c r="C196" s="1">
        <v>12000</v>
      </c>
      <c r="D196" s="1"/>
      <c r="E196" s="1"/>
      <c r="F196" s="1"/>
      <c r="G196" s="1"/>
      <c r="H196" s="1"/>
      <c r="I196" s="1"/>
      <c r="J196" s="1"/>
      <c r="K196" s="1">
        <v>12000</v>
      </c>
      <c r="L196" s="1"/>
      <c r="M196" s="1"/>
      <c r="N196" s="1"/>
      <c r="O196" s="1"/>
      <c r="P196" s="1"/>
      <c r="Q196" s="1"/>
      <c r="R196" s="1"/>
      <c r="S196" s="1"/>
      <c r="T196" s="1"/>
      <c r="U196" t="s">
        <v>3231</v>
      </c>
    </row>
    <row r="197" spans="1:21" x14ac:dyDescent="0.2">
      <c r="A197" t="s">
        <v>373</v>
      </c>
      <c r="B197" t="str">
        <f t="shared" si="3"/>
        <v>Law and Liberty Institute</v>
      </c>
      <c r="C197" s="1">
        <v>11608</v>
      </c>
      <c r="D197" s="1"/>
      <c r="E197" s="1"/>
      <c r="F197" s="1"/>
      <c r="G197" s="1"/>
      <c r="H197" s="1"/>
      <c r="I197" s="1"/>
      <c r="J197" s="1"/>
      <c r="K197" s="1"/>
      <c r="L197" s="1">
        <v>11608</v>
      </c>
      <c r="M197" s="1"/>
      <c r="N197" s="1"/>
      <c r="O197" s="1"/>
      <c r="P197" s="1"/>
      <c r="Q197" s="1"/>
      <c r="R197" s="1"/>
      <c r="S197" s="1"/>
      <c r="T197" s="1"/>
      <c r="U197" t="s">
        <v>3231</v>
      </c>
    </row>
    <row r="198" spans="1:21" x14ac:dyDescent="0.2">
      <c r="A198" t="s">
        <v>460</v>
      </c>
      <c r="B198" t="str">
        <f t="shared" si="3"/>
        <v>Thomas W Kidd Jr</v>
      </c>
      <c r="C198" s="1">
        <v>11444</v>
      </c>
      <c r="D198" s="1"/>
      <c r="E198" s="1"/>
      <c r="F198" s="1"/>
      <c r="G198" s="1"/>
      <c r="H198" s="1">
        <v>11444</v>
      </c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t="s">
        <v>3231</v>
      </c>
    </row>
    <row r="199" spans="1:21" x14ac:dyDescent="0.2">
      <c r="A199" t="s">
        <v>415</v>
      </c>
      <c r="B199" t="str">
        <f t="shared" si="3"/>
        <v>Murphy &amp; Grantland PA</v>
      </c>
      <c r="C199" s="1">
        <v>11434</v>
      </c>
      <c r="D199" s="1"/>
      <c r="E199" s="1"/>
      <c r="F199" s="1"/>
      <c r="G199" s="1"/>
      <c r="H199" s="1"/>
      <c r="I199" s="1">
        <v>5717</v>
      </c>
      <c r="J199" s="1">
        <v>5717</v>
      </c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t="s">
        <v>3231</v>
      </c>
    </row>
    <row r="200" spans="1:21" x14ac:dyDescent="0.2">
      <c r="A200" t="s">
        <v>194</v>
      </c>
      <c r="B200" t="str">
        <f t="shared" si="3"/>
        <v>Messina Law Firm</v>
      </c>
      <c r="C200" s="1">
        <v>11218</v>
      </c>
      <c r="D200" s="1"/>
      <c r="E200" s="1"/>
      <c r="F200" s="1"/>
      <c r="G200" s="1"/>
      <c r="H200" s="1"/>
      <c r="I200" s="1"/>
      <c r="J200" s="1"/>
      <c r="K200" s="1"/>
      <c r="L200" s="1">
        <v>5719</v>
      </c>
      <c r="M200" s="1"/>
      <c r="N200" s="1"/>
      <c r="O200" s="1">
        <v>5499</v>
      </c>
      <c r="P200" s="1"/>
      <c r="Q200" s="1"/>
      <c r="R200" s="1"/>
      <c r="S200" s="1"/>
      <c r="T200" s="1"/>
      <c r="U200" t="s">
        <v>3231</v>
      </c>
    </row>
    <row r="201" spans="1:21" x14ac:dyDescent="0.2">
      <c r="A201" t="s">
        <v>161</v>
      </c>
      <c r="B201" t="str">
        <f t="shared" si="3"/>
        <v>Bucknam &amp; Black PC</v>
      </c>
      <c r="C201" s="1">
        <v>10972</v>
      </c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>
        <v>10972</v>
      </c>
      <c r="Q201" s="1"/>
      <c r="R201" s="1"/>
      <c r="S201" s="1"/>
      <c r="T201" s="1"/>
      <c r="U201" t="s">
        <v>3231</v>
      </c>
    </row>
    <row r="202" spans="1:21" x14ac:dyDescent="0.2">
      <c r="A202" t="s">
        <v>471</v>
      </c>
      <c r="B202" t="str">
        <f t="shared" si="3"/>
        <v>Phelon Fitzgerald &amp; Wood</v>
      </c>
      <c r="C202" s="1">
        <v>10500</v>
      </c>
      <c r="D202" s="1"/>
      <c r="E202" s="1"/>
      <c r="F202" s="1"/>
      <c r="G202" s="1">
        <v>10500</v>
      </c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t="s">
        <v>3231</v>
      </c>
    </row>
    <row r="203" spans="1:21" x14ac:dyDescent="0.2">
      <c r="A203" t="s">
        <v>53</v>
      </c>
      <c r="B203" t="str">
        <f t="shared" si="3"/>
        <v>John Paul II Shrine and Institute Inc</v>
      </c>
      <c r="C203" s="1">
        <v>10268</v>
      </c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>
        <v>10268</v>
      </c>
      <c r="U203" t="s">
        <v>3231</v>
      </c>
    </row>
    <row r="204" spans="1:21" x14ac:dyDescent="0.2">
      <c r="A204" t="s">
        <v>167</v>
      </c>
      <c r="B204" t="str">
        <f t="shared" si="3"/>
        <v>Iraqi Christian Human Rights Council</v>
      </c>
      <c r="C204" s="1">
        <v>10000</v>
      </c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>
        <v>10000</v>
      </c>
      <c r="Q204" s="1"/>
      <c r="R204" s="1"/>
      <c r="S204" s="1"/>
      <c r="T204" s="1"/>
      <c r="U204" t="s">
        <v>3231</v>
      </c>
    </row>
    <row r="205" spans="1:21" x14ac:dyDescent="0.2">
      <c r="A205" t="s">
        <v>452</v>
      </c>
      <c r="B205" t="str">
        <f t="shared" si="3"/>
        <v>Michael De Primo</v>
      </c>
      <c r="C205" s="1">
        <v>10000</v>
      </c>
      <c r="D205" s="1"/>
      <c r="E205" s="1"/>
      <c r="F205" s="1"/>
      <c r="G205" s="1"/>
      <c r="H205" s="1">
        <v>10000</v>
      </c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t="s">
        <v>3231</v>
      </c>
    </row>
    <row r="206" spans="1:21" x14ac:dyDescent="0.2">
      <c r="A206" t="s">
        <v>441</v>
      </c>
      <c r="B206" t="str">
        <f t="shared" si="3"/>
        <v>Broyles Kight &amp; Ricafort</v>
      </c>
      <c r="C206" s="1">
        <v>10000</v>
      </c>
      <c r="D206" s="1"/>
      <c r="E206" s="1"/>
      <c r="F206" s="1"/>
      <c r="G206" s="1"/>
      <c r="H206" s="1">
        <v>10000</v>
      </c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t="s">
        <v>3231</v>
      </c>
    </row>
    <row r="207" spans="1:21" x14ac:dyDescent="0.2">
      <c r="A207" t="s">
        <v>523</v>
      </c>
      <c r="B207" t="str">
        <f t="shared" si="3"/>
        <v>Redwood Christian School</v>
      </c>
      <c r="C207" s="1">
        <v>10000</v>
      </c>
      <c r="D207" s="1">
        <v>10000</v>
      </c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t="s">
        <v>3231</v>
      </c>
    </row>
    <row r="208" spans="1:21" x14ac:dyDescent="0.2">
      <c r="A208" t="s">
        <v>517</v>
      </c>
      <c r="B208" t="str">
        <f t="shared" si="3"/>
        <v>Grace Community Church - Michigan</v>
      </c>
      <c r="C208" s="1">
        <v>10000</v>
      </c>
      <c r="D208" s="1">
        <v>10000</v>
      </c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t="s">
        <v>3231</v>
      </c>
    </row>
    <row r="209" spans="1:21" x14ac:dyDescent="0.2">
      <c r="A209" t="s">
        <v>382</v>
      </c>
      <c r="B209" t="str">
        <f t="shared" si="3"/>
        <v>Law office of Stephanie Nichols</v>
      </c>
      <c r="C209" s="1">
        <v>10000</v>
      </c>
      <c r="D209" s="1"/>
      <c r="E209" s="1"/>
      <c r="F209" s="1"/>
      <c r="G209" s="1"/>
      <c r="H209" s="1"/>
      <c r="I209" s="1"/>
      <c r="J209" s="1"/>
      <c r="K209" s="1"/>
      <c r="L209" s="1">
        <v>10000</v>
      </c>
      <c r="M209" s="1"/>
      <c r="N209" s="1"/>
      <c r="O209" s="1"/>
      <c r="P209" s="1"/>
      <c r="Q209" s="1"/>
      <c r="R209" s="1"/>
      <c r="S209" s="1"/>
      <c r="T209" s="1"/>
      <c r="U209" t="s">
        <v>3231</v>
      </c>
    </row>
    <row r="210" spans="1:21" x14ac:dyDescent="0.2">
      <c r="A210" t="s">
        <v>513</v>
      </c>
      <c r="B210" t="str">
        <f t="shared" si="3"/>
        <v>Family Life Church</v>
      </c>
      <c r="C210" s="1">
        <v>10000</v>
      </c>
      <c r="D210" s="1">
        <v>10000</v>
      </c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t="s">
        <v>3231</v>
      </c>
    </row>
    <row r="211" spans="1:21" x14ac:dyDescent="0.2">
      <c r="A211" t="s">
        <v>376</v>
      </c>
      <c r="B211" t="str">
        <f t="shared" si="3"/>
        <v>Kirkpatrick Law offices PC</v>
      </c>
      <c r="C211" s="1">
        <v>10000</v>
      </c>
      <c r="D211" s="1"/>
      <c r="E211" s="1"/>
      <c r="F211" s="1"/>
      <c r="G211" s="1"/>
      <c r="H211" s="1"/>
      <c r="I211" s="1"/>
      <c r="J211" s="1"/>
      <c r="K211" s="1"/>
      <c r="L211" s="1"/>
      <c r="M211" s="1">
        <v>10000</v>
      </c>
      <c r="N211" s="1"/>
      <c r="O211" s="1"/>
      <c r="P211" s="1"/>
      <c r="Q211" s="1"/>
      <c r="R211" s="1"/>
      <c r="S211" s="1"/>
      <c r="T211" s="1"/>
      <c r="U211" t="s">
        <v>3231</v>
      </c>
    </row>
    <row r="212" spans="1:21" x14ac:dyDescent="0.2">
      <c r="A212" t="s">
        <v>478</v>
      </c>
      <c r="B212" t="str">
        <f t="shared" si="3"/>
        <v>Christian Rights Ministries</v>
      </c>
      <c r="C212" s="1">
        <v>10000</v>
      </c>
      <c r="D212" s="1"/>
      <c r="E212" s="1"/>
      <c r="F212" s="1">
        <v>10000</v>
      </c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t="s">
        <v>3231</v>
      </c>
    </row>
    <row r="213" spans="1:21" x14ac:dyDescent="0.2">
      <c r="A213" t="s">
        <v>351</v>
      </c>
      <c r="B213" t="str">
        <f t="shared" si="3"/>
        <v>Bradley L Hahn PC</v>
      </c>
      <c r="C213" s="1">
        <v>10000</v>
      </c>
      <c r="D213" s="1"/>
      <c r="E213" s="1"/>
      <c r="F213" s="1"/>
      <c r="G213" s="1"/>
      <c r="H213" s="1"/>
      <c r="I213" s="1"/>
      <c r="J213" s="1"/>
      <c r="K213" s="1"/>
      <c r="L213" s="1">
        <v>10000</v>
      </c>
      <c r="M213" s="1"/>
      <c r="N213" s="1"/>
      <c r="O213" s="1"/>
      <c r="P213" s="1"/>
      <c r="Q213" s="1"/>
      <c r="R213" s="1"/>
      <c r="S213" s="1"/>
      <c r="T213" s="1"/>
      <c r="U213" t="s">
        <v>3231</v>
      </c>
    </row>
    <row r="214" spans="1:21" x14ac:dyDescent="0.2">
      <c r="A214" t="s">
        <v>506</v>
      </c>
      <c r="B214" t="str">
        <f t="shared" si="3"/>
        <v>Center for Christian Rights Inc</v>
      </c>
      <c r="C214" s="1">
        <v>9344</v>
      </c>
      <c r="D214" s="1">
        <v>9344</v>
      </c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t="s">
        <v>3231</v>
      </c>
    </row>
    <row r="215" spans="1:21" x14ac:dyDescent="0.2">
      <c r="A215" t="s">
        <v>341</v>
      </c>
      <c r="B215" t="str">
        <f t="shared" si="3"/>
        <v>Us Nigeria Law Group</v>
      </c>
      <c r="C215" s="1">
        <v>9339</v>
      </c>
      <c r="D215" s="1"/>
      <c r="E215" s="1"/>
      <c r="F215" s="1"/>
      <c r="G215" s="1"/>
      <c r="H215" s="1"/>
      <c r="I215" s="1"/>
      <c r="J215" s="1"/>
      <c r="K215" s="1"/>
      <c r="L215" s="1">
        <v>9339</v>
      </c>
      <c r="M215" s="1"/>
      <c r="N215" s="1"/>
      <c r="O215" s="1"/>
      <c r="P215" s="1"/>
      <c r="Q215" s="1"/>
      <c r="R215" s="1"/>
      <c r="S215" s="1"/>
      <c r="T215" s="1"/>
      <c r="U215" t="s">
        <v>3231</v>
      </c>
    </row>
    <row r="216" spans="1:21" x14ac:dyDescent="0.2">
      <c r="A216" t="s">
        <v>163</v>
      </c>
      <c r="B216" t="str">
        <f t="shared" si="3"/>
        <v>Downtown Soup Kitchen Hope Center</v>
      </c>
      <c r="C216" s="1">
        <v>9204</v>
      </c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>
        <v>9204</v>
      </c>
      <c r="Q216" s="1"/>
      <c r="R216" s="1"/>
      <c r="S216" s="1"/>
      <c r="T216" s="1"/>
      <c r="U216" t="s">
        <v>3231</v>
      </c>
    </row>
    <row r="217" spans="1:21" x14ac:dyDescent="0.2">
      <c r="A217" t="s">
        <v>387</v>
      </c>
      <c r="B217" t="str">
        <f t="shared" si="3"/>
        <v>Northern Illinois University College of Law</v>
      </c>
      <c r="C217" s="1">
        <v>9000</v>
      </c>
      <c r="D217" s="1"/>
      <c r="E217" s="1"/>
      <c r="F217" s="1"/>
      <c r="G217" s="1"/>
      <c r="H217" s="1"/>
      <c r="I217" s="1"/>
      <c r="J217" s="1"/>
      <c r="K217" s="1"/>
      <c r="L217" s="1">
        <v>9000</v>
      </c>
      <c r="M217" s="1"/>
      <c r="N217" s="1"/>
      <c r="O217" s="1"/>
      <c r="P217" s="1"/>
      <c r="Q217" s="1"/>
      <c r="R217" s="1"/>
      <c r="S217" s="1"/>
      <c r="T217" s="1"/>
      <c r="U217" t="s">
        <v>3231</v>
      </c>
    </row>
    <row r="218" spans="1:21" x14ac:dyDescent="0.2">
      <c r="A218" t="s">
        <v>170</v>
      </c>
      <c r="B218" t="str">
        <f t="shared" si="3"/>
        <v>Milanovich Law PLLC</v>
      </c>
      <c r="C218" s="1">
        <v>8812</v>
      </c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>
        <v>8812</v>
      </c>
      <c r="Q218" s="1"/>
      <c r="R218" s="1"/>
      <c r="S218" s="1"/>
      <c r="T218" s="1"/>
      <c r="U218" t="s">
        <v>3231</v>
      </c>
    </row>
    <row r="219" spans="1:21" x14ac:dyDescent="0.2">
      <c r="A219" t="s">
        <v>495</v>
      </c>
      <c r="B219" t="str">
        <f t="shared" si="3"/>
        <v>Cornerstone Community Church</v>
      </c>
      <c r="C219" s="1">
        <v>8810</v>
      </c>
      <c r="D219" s="1"/>
      <c r="E219" s="1">
        <v>8810</v>
      </c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t="s">
        <v>3231</v>
      </c>
    </row>
    <row r="220" spans="1:21" x14ac:dyDescent="0.2">
      <c r="A220" t="s">
        <v>99</v>
      </c>
      <c r="B220" t="str">
        <f t="shared" si="3"/>
        <v>Spero Law LLC</v>
      </c>
      <c r="C220" s="1">
        <v>8608</v>
      </c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>
        <v>8608</v>
      </c>
      <c r="T220" s="1"/>
      <c r="U220" t="s">
        <v>3231</v>
      </c>
    </row>
    <row r="221" spans="1:21" x14ac:dyDescent="0.2">
      <c r="A221" t="s">
        <v>328</v>
      </c>
      <c r="B221" t="str">
        <f t="shared" si="3"/>
        <v>Margrave Celmins</v>
      </c>
      <c r="C221" s="1">
        <v>8430</v>
      </c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>
        <v>8430</v>
      </c>
      <c r="O221" s="1"/>
      <c r="P221" s="1"/>
      <c r="Q221" s="1"/>
      <c r="R221" s="1"/>
      <c r="S221" s="1"/>
      <c r="T221" s="1"/>
      <c r="U221" t="s">
        <v>3231</v>
      </c>
    </row>
    <row r="222" spans="1:21" x14ac:dyDescent="0.2">
      <c r="A222" t="s">
        <v>446</v>
      </c>
      <c r="B222" t="str">
        <f t="shared" si="3"/>
        <v>Edwards Law Office</v>
      </c>
      <c r="C222" s="1">
        <v>8309</v>
      </c>
      <c r="D222" s="1"/>
      <c r="E222" s="1"/>
      <c r="F222" s="1"/>
      <c r="G222" s="1"/>
      <c r="H222" s="1">
        <v>8309</v>
      </c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t="s">
        <v>3231</v>
      </c>
    </row>
    <row r="223" spans="1:21" x14ac:dyDescent="0.2">
      <c r="A223" t="s">
        <v>519</v>
      </c>
      <c r="B223" t="str">
        <f t="shared" si="3"/>
        <v>Horatio R Storer Foundation</v>
      </c>
      <c r="C223" s="1">
        <v>8000</v>
      </c>
      <c r="D223" s="1">
        <v>8000</v>
      </c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t="s">
        <v>3231</v>
      </c>
    </row>
    <row r="224" spans="1:21" x14ac:dyDescent="0.2">
      <c r="A224" t="s">
        <v>113</v>
      </c>
      <c r="B224" t="str">
        <f t="shared" si="3"/>
        <v>Martin Law &amp; Mediation PLLC</v>
      </c>
      <c r="C224" s="1">
        <v>7950</v>
      </c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>
        <v>7950</v>
      </c>
      <c r="S224" s="1"/>
      <c r="T224" s="1"/>
      <c r="U224" t="s">
        <v>3231</v>
      </c>
    </row>
    <row r="225" spans="1:21" x14ac:dyDescent="0.2">
      <c r="A225" t="s">
        <v>93</v>
      </c>
      <c r="B225" t="str">
        <f t="shared" si="3"/>
        <v>NMAR Inc</v>
      </c>
      <c r="C225" s="1">
        <v>7850</v>
      </c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>
        <v>7850</v>
      </c>
      <c r="T225" s="1"/>
      <c r="U225" t="s">
        <v>3231</v>
      </c>
    </row>
    <row r="226" spans="1:21" x14ac:dyDescent="0.2">
      <c r="A226" t="s">
        <v>347</v>
      </c>
      <c r="B226" t="str">
        <f t="shared" si="3"/>
        <v>Military-Veterans Advocacy Inc</v>
      </c>
      <c r="C226" s="1">
        <v>7809</v>
      </c>
      <c r="D226" s="1"/>
      <c r="E226" s="1"/>
      <c r="F226" s="1"/>
      <c r="G226" s="1"/>
      <c r="H226" s="1"/>
      <c r="I226" s="1"/>
      <c r="J226" s="1"/>
      <c r="K226" s="1">
        <v>7809</v>
      </c>
      <c r="L226" s="1"/>
      <c r="M226" s="1"/>
      <c r="N226" s="1"/>
      <c r="O226" s="1"/>
      <c r="P226" s="1"/>
      <c r="Q226" s="1"/>
      <c r="R226" s="1"/>
      <c r="S226" s="1"/>
      <c r="T226" s="1"/>
      <c r="U226" t="s">
        <v>3231</v>
      </c>
    </row>
    <row r="227" spans="1:21" x14ac:dyDescent="0.2">
      <c r="A227" t="s">
        <v>389</v>
      </c>
      <c r="B227" t="str">
        <f t="shared" si="3"/>
        <v>University of St Thomas School of Law</v>
      </c>
      <c r="C227" s="1">
        <v>7500</v>
      </c>
      <c r="D227" s="1"/>
      <c r="E227" s="1"/>
      <c r="F227" s="1"/>
      <c r="G227" s="1"/>
      <c r="H227" s="1"/>
      <c r="I227" s="1"/>
      <c r="J227" s="1"/>
      <c r="K227" s="1"/>
      <c r="L227" s="1">
        <v>7500</v>
      </c>
      <c r="M227" s="1"/>
      <c r="N227" s="1"/>
      <c r="O227" s="1"/>
      <c r="P227" s="1"/>
      <c r="Q227" s="1"/>
      <c r="R227" s="1"/>
      <c r="S227" s="1"/>
      <c r="T227" s="1"/>
      <c r="U227" t="s">
        <v>3231</v>
      </c>
    </row>
    <row r="228" spans="1:21" x14ac:dyDescent="0.2">
      <c r="A228" t="s">
        <v>184</v>
      </c>
      <c r="B228" t="str">
        <f t="shared" si="3"/>
        <v>Allied Law Group LLC</v>
      </c>
      <c r="C228" s="1">
        <v>7500</v>
      </c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>
        <v>7500</v>
      </c>
      <c r="P228" s="1"/>
      <c r="Q228" s="1"/>
      <c r="R228" s="1"/>
      <c r="S228" s="1"/>
      <c r="T228" s="1"/>
      <c r="U228" t="s">
        <v>3231</v>
      </c>
    </row>
    <row r="229" spans="1:21" x14ac:dyDescent="0.2">
      <c r="A229" t="s">
        <v>464</v>
      </c>
      <c r="B229" t="str">
        <f t="shared" si="3"/>
        <v>Dalton Tomich Pensler</v>
      </c>
      <c r="C229" s="1">
        <v>7500</v>
      </c>
      <c r="D229" s="1"/>
      <c r="E229" s="1"/>
      <c r="F229" s="1"/>
      <c r="G229" s="1">
        <v>7500</v>
      </c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t="s">
        <v>3231</v>
      </c>
    </row>
    <row r="230" spans="1:21" x14ac:dyDescent="0.2">
      <c r="A230" t="s">
        <v>487</v>
      </c>
      <c r="B230" t="str">
        <f t="shared" si="3"/>
        <v>Optima Enrichment</v>
      </c>
      <c r="C230" s="1">
        <v>7500</v>
      </c>
      <c r="D230" s="1"/>
      <c r="E230" s="1"/>
      <c r="F230" s="1">
        <v>7500</v>
      </c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t="s">
        <v>3231</v>
      </c>
    </row>
    <row r="231" spans="1:21" x14ac:dyDescent="0.2">
      <c r="A231" t="s">
        <v>439</v>
      </c>
      <c r="B231" t="str">
        <f t="shared" si="3"/>
        <v>Americans United For Life - Texas</v>
      </c>
      <c r="C231" s="1">
        <v>7500</v>
      </c>
      <c r="D231" s="1"/>
      <c r="E231" s="1"/>
      <c r="F231" s="1"/>
      <c r="G231" s="1"/>
      <c r="H231" s="1">
        <v>7500</v>
      </c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t="s">
        <v>3231</v>
      </c>
    </row>
    <row r="232" spans="1:21" x14ac:dyDescent="0.2">
      <c r="A232" t="s">
        <v>349</v>
      </c>
      <c r="B232" t="str">
        <f t="shared" si="3"/>
        <v>Tesla Inc</v>
      </c>
      <c r="C232" s="1">
        <v>7500</v>
      </c>
      <c r="D232" s="1"/>
      <c r="E232" s="1"/>
      <c r="F232" s="1"/>
      <c r="G232" s="1"/>
      <c r="H232" s="1"/>
      <c r="I232" s="1"/>
      <c r="J232" s="1"/>
      <c r="K232" s="1">
        <v>7500</v>
      </c>
      <c r="L232" s="1"/>
      <c r="M232" s="1"/>
      <c r="N232" s="1"/>
      <c r="O232" s="1"/>
      <c r="P232" s="1"/>
      <c r="Q232" s="1"/>
      <c r="R232" s="1"/>
      <c r="S232" s="1"/>
      <c r="T232" s="1"/>
      <c r="U232" t="s">
        <v>3231</v>
      </c>
    </row>
    <row r="233" spans="1:21" x14ac:dyDescent="0.2">
      <c r="A233" t="s">
        <v>37</v>
      </c>
      <c r="B233" t="str">
        <f t="shared" si="3"/>
        <v>Just Law International PC</v>
      </c>
      <c r="C233" s="1">
        <v>6800</v>
      </c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>
        <v>6800</v>
      </c>
      <c r="U233" t="s">
        <v>3231</v>
      </c>
    </row>
    <row r="234" spans="1:21" x14ac:dyDescent="0.2">
      <c r="A234" t="s">
        <v>520</v>
      </c>
      <c r="B234" t="str">
        <f t="shared" si="3"/>
        <v>Minnesota Family Council</v>
      </c>
      <c r="C234" s="1">
        <v>6500</v>
      </c>
      <c r="D234" s="1">
        <v>6500</v>
      </c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t="s">
        <v>3231</v>
      </c>
    </row>
    <row r="235" spans="1:21" x14ac:dyDescent="0.2">
      <c r="A235" t="s">
        <v>480</v>
      </c>
      <c r="B235" t="str">
        <f t="shared" si="3"/>
        <v>&lt;a href="https://www.sourcewatch.org/index.php/Concerned_Women_for_America"&gt;Concerned Women for America&lt;/a&gt;</v>
      </c>
      <c r="C235" s="1">
        <v>6500</v>
      </c>
      <c r="D235" s="1"/>
      <c r="E235" s="1"/>
      <c r="F235" s="1">
        <v>6500</v>
      </c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t="s">
        <v>3308</v>
      </c>
    </row>
    <row r="236" spans="1:21" x14ac:dyDescent="0.2">
      <c r="A236" t="s">
        <v>458</v>
      </c>
      <c r="B236" t="str">
        <f t="shared" si="3"/>
        <v>Schreffler Law</v>
      </c>
      <c r="C236" s="1">
        <v>6480</v>
      </c>
      <c r="D236" s="1"/>
      <c r="E236" s="1"/>
      <c r="F236" s="1"/>
      <c r="G236" s="1"/>
      <c r="H236" s="1">
        <v>6480</v>
      </c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t="s">
        <v>3231</v>
      </c>
    </row>
    <row r="237" spans="1:21" x14ac:dyDescent="0.2">
      <c r="A237" t="s">
        <v>481</v>
      </c>
      <c r="B237" t="str">
        <f t="shared" si="3"/>
        <v>Grace Christian Reformed Church</v>
      </c>
      <c r="C237" s="1">
        <v>6450</v>
      </c>
      <c r="D237" s="1"/>
      <c r="E237" s="1"/>
      <c r="F237" s="1">
        <v>6450</v>
      </c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t="s">
        <v>3231</v>
      </c>
    </row>
    <row r="238" spans="1:21" x14ac:dyDescent="0.2">
      <c r="A238" t="s">
        <v>374</v>
      </c>
      <c r="B238" t="str">
        <f t="shared" si="3"/>
        <v>Elon University School of Law</v>
      </c>
      <c r="C238" s="1">
        <v>6400</v>
      </c>
      <c r="D238" s="1"/>
      <c r="E238" s="1"/>
      <c r="F238" s="1"/>
      <c r="G238" s="1"/>
      <c r="H238" s="1"/>
      <c r="I238" s="1"/>
      <c r="J238" s="1"/>
      <c r="K238" s="1"/>
      <c r="L238" s="1">
        <v>6400</v>
      </c>
      <c r="M238" s="1"/>
      <c r="N238" s="1"/>
      <c r="O238" s="1"/>
      <c r="P238" s="1"/>
      <c r="Q238" s="1"/>
      <c r="R238" s="1"/>
      <c r="S238" s="1"/>
      <c r="T238" s="1"/>
      <c r="U238" t="s">
        <v>3231</v>
      </c>
    </row>
    <row r="239" spans="1:21" x14ac:dyDescent="0.2">
      <c r="A239" t="s">
        <v>451</v>
      </c>
      <c r="B239" t="str">
        <f t="shared" si="3"/>
        <v>Law offices of Lisa L Ledbetter</v>
      </c>
      <c r="C239" s="1">
        <v>6000</v>
      </c>
      <c r="D239" s="1"/>
      <c r="E239" s="1"/>
      <c r="F239" s="1"/>
      <c r="G239" s="1"/>
      <c r="H239" s="1">
        <v>6000</v>
      </c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t="s">
        <v>3231</v>
      </c>
    </row>
    <row r="240" spans="1:21" x14ac:dyDescent="0.2">
      <c r="A240" t="s">
        <v>404</v>
      </c>
      <c r="B240" t="str">
        <f t="shared" si="3"/>
        <v>National Center on Sexual Exploitation</v>
      </c>
      <c r="C240" s="1">
        <v>6000</v>
      </c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>
        <v>6000</v>
      </c>
      <c r="O240" s="1"/>
      <c r="P240" s="1"/>
      <c r="Q240" s="1"/>
      <c r="R240" s="1"/>
      <c r="S240" s="1"/>
      <c r="T240" s="1"/>
      <c r="U240" t="s">
        <v>3231</v>
      </c>
    </row>
    <row r="241" spans="1:21" x14ac:dyDescent="0.2">
      <c r="A241" t="s">
        <v>35</v>
      </c>
      <c r="B241" t="str">
        <f t="shared" si="3"/>
        <v>J Michael Considine Jr</v>
      </c>
      <c r="C241" s="1">
        <v>6000</v>
      </c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>
        <v>6000</v>
      </c>
      <c r="U241" t="s">
        <v>3231</v>
      </c>
    </row>
    <row r="242" spans="1:21" x14ac:dyDescent="0.2">
      <c r="A242" t="s">
        <v>383</v>
      </c>
      <c r="B242" t="str">
        <f t="shared" si="3"/>
        <v>Law office of Stephen S Duggins</v>
      </c>
      <c r="C242" s="1">
        <v>6000</v>
      </c>
      <c r="D242" s="1"/>
      <c r="E242" s="1"/>
      <c r="F242" s="1"/>
      <c r="G242" s="1"/>
      <c r="H242" s="1"/>
      <c r="I242" s="1"/>
      <c r="J242" s="1"/>
      <c r="K242" s="1"/>
      <c r="L242" s="1">
        <v>6000</v>
      </c>
      <c r="M242" s="1"/>
      <c r="N242" s="1"/>
      <c r="O242" s="1"/>
      <c r="P242" s="1"/>
      <c r="Q242" s="1"/>
      <c r="R242" s="1"/>
      <c r="S242" s="1"/>
      <c r="T242" s="1"/>
      <c r="U242" t="s">
        <v>3231</v>
      </c>
    </row>
    <row r="243" spans="1:21" x14ac:dyDescent="0.2">
      <c r="A243" t="s">
        <v>372</v>
      </c>
      <c r="B243" t="str">
        <f t="shared" si="3"/>
        <v>The National Center for Law &amp; Policy</v>
      </c>
      <c r="C243" s="1">
        <v>5955</v>
      </c>
      <c r="D243" s="1"/>
      <c r="E243" s="1"/>
      <c r="F243" s="1"/>
      <c r="G243" s="1"/>
      <c r="H243" s="1"/>
      <c r="I243" s="1"/>
      <c r="J243" s="1"/>
      <c r="K243" s="1">
        <v>5955</v>
      </c>
      <c r="L243" s="1"/>
      <c r="M243" s="1"/>
      <c r="N243" s="1"/>
      <c r="O243" s="1"/>
      <c r="P243" s="1"/>
      <c r="Q243" s="1"/>
      <c r="R243" s="1"/>
      <c r="S243" s="1"/>
      <c r="T243" s="1"/>
      <c r="U243" t="s">
        <v>3231</v>
      </c>
    </row>
    <row r="244" spans="1:21" x14ac:dyDescent="0.2">
      <c r="A244" t="s">
        <v>363</v>
      </c>
      <c r="B244" t="str">
        <f t="shared" si="3"/>
        <v>Reed Smith LLP</v>
      </c>
      <c r="C244" s="1">
        <v>5945</v>
      </c>
      <c r="D244" s="1"/>
      <c r="E244" s="1"/>
      <c r="F244" s="1"/>
      <c r="G244" s="1"/>
      <c r="H244" s="1"/>
      <c r="I244" s="1"/>
      <c r="J244" s="1"/>
      <c r="K244" s="1"/>
      <c r="L244" s="1">
        <v>5945</v>
      </c>
      <c r="M244" s="1"/>
      <c r="N244" s="1"/>
      <c r="O244" s="1"/>
      <c r="P244" s="1"/>
      <c r="Q244" s="1"/>
      <c r="R244" s="1"/>
      <c r="S244" s="1"/>
      <c r="T244" s="1"/>
      <c r="U244" t="s">
        <v>3231</v>
      </c>
    </row>
    <row r="245" spans="1:21" x14ac:dyDescent="0.2">
      <c r="A245" t="s">
        <v>484</v>
      </c>
      <c r="B245" t="str">
        <f t="shared" si="3"/>
        <v>Marriage Law Foundation</v>
      </c>
      <c r="C245" s="1">
        <v>5805</v>
      </c>
      <c r="D245" s="1"/>
      <c r="E245" s="1"/>
      <c r="F245" s="1">
        <v>5805</v>
      </c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t="s">
        <v>3231</v>
      </c>
    </row>
    <row r="246" spans="1:21" x14ac:dyDescent="0.2">
      <c r="A246" t="s">
        <v>8</v>
      </c>
      <c r="B246" t="str">
        <f t="shared" si="3"/>
        <v>Boat People SOS</v>
      </c>
      <c r="C246" s="1">
        <v>5783</v>
      </c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>
        <v>5783</v>
      </c>
      <c r="U246" t="s">
        <v>3231</v>
      </c>
    </row>
    <row r="247" spans="1:21" x14ac:dyDescent="0.2">
      <c r="A247" t="s">
        <v>504</v>
      </c>
      <c r="B247" t="str">
        <f t="shared" si="3"/>
        <v>Cavalry Chapel ministries</v>
      </c>
      <c r="C247" s="1">
        <v>5718</v>
      </c>
      <c r="D247" s="1">
        <v>5718</v>
      </c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t="s">
        <v>3231</v>
      </c>
    </row>
    <row r="248" spans="1:21" x14ac:dyDescent="0.2">
      <c r="A248" t="s">
        <v>496</v>
      </c>
      <c r="B248" t="str">
        <f t="shared" si="3"/>
        <v>Grace Christian School</v>
      </c>
      <c r="C248" s="1">
        <v>5663</v>
      </c>
      <c r="D248" s="1"/>
      <c r="E248" s="1">
        <v>5663</v>
      </c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t="s">
        <v>3231</v>
      </c>
    </row>
    <row r="249" spans="1:21" x14ac:dyDescent="0.2">
      <c r="A249" t="s">
        <v>473</v>
      </c>
      <c r="B249" t="str">
        <f t="shared" si="3"/>
        <v>&lt;a href="https://www.sourcewatch.org/index.php/The_Justice_Foundation"&gt;The Justice Foundation&lt;/a&gt;</v>
      </c>
      <c r="C249" s="1">
        <v>5325</v>
      </c>
      <c r="D249" s="1"/>
      <c r="E249" s="1"/>
      <c r="F249" s="1"/>
      <c r="G249" s="1">
        <v>5325</v>
      </c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t="s">
        <v>3329</v>
      </c>
    </row>
    <row r="250" spans="1:21" x14ac:dyDescent="0.2">
      <c r="A250" t="s">
        <v>502</v>
      </c>
      <c r="B250" t="str">
        <f t="shared" si="3"/>
        <v>Allianza de Juristas Cristianos</v>
      </c>
      <c r="C250" s="1">
        <v>5000</v>
      </c>
      <c r="D250" s="1">
        <v>5000</v>
      </c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t="s">
        <v>3231</v>
      </c>
    </row>
    <row r="251" spans="1:21" x14ac:dyDescent="0.2">
      <c r="A251" t="s">
        <v>332</v>
      </c>
      <c r="B251" t="str">
        <f t="shared" si="3"/>
        <v>Alianza De Juristas Cristianos Inc</v>
      </c>
      <c r="C251" s="1">
        <v>5000</v>
      </c>
      <c r="D251" s="1"/>
      <c r="E251" s="1"/>
      <c r="F251" s="1"/>
      <c r="G251" s="1"/>
      <c r="H251" s="1"/>
      <c r="I251" s="1"/>
      <c r="J251" s="1"/>
      <c r="K251" s="1"/>
      <c r="L251" s="1">
        <v>5000</v>
      </c>
      <c r="M251" s="1"/>
      <c r="N251" s="1"/>
      <c r="O251" s="1"/>
      <c r="P251" s="1"/>
      <c r="Q251" s="1"/>
      <c r="R251" s="1"/>
      <c r="S251" s="1"/>
      <c r="T251" s="1"/>
      <c r="U251" t="s">
        <v>3231</v>
      </c>
    </row>
    <row r="252" spans="1:21" x14ac:dyDescent="0.2">
      <c r="A252" t="s">
        <v>338</v>
      </c>
      <c r="B252" t="str">
        <f t="shared" si="3"/>
        <v>Karin Sweigart</v>
      </c>
      <c r="C252" s="1">
        <v>5000</v>
      </c>
      <c r="D252" s="1"/>
      <c r="E252" s="1"/>
      <c r="F252" s="1"/>
      <c r="G252" s="1"/>
      <c r="H252" s="1"/>
      <c r="I252" s="1"/>
      <c r="J252" s="1"/>
      <c r="K252" s="1"/>
      <c r="L252" s="1">
        <v>5000</v>
      </c>
      <c r="M252" s="1"/>
      <c r="N252" s="1"/>
      <c r="O252" s="1"/>
      <c r="P252" s="1"/>
      <c r="Q252" s="1"/>
      <c r="R252" s="1"/>
      <c r="S252" s="1"/>
      <c r="T252" s="1"/>
      <c r="U252" t="s">
        <v>3231</v>
      </c>
    </row>
    <row r="253" spans="1:21" x14ac:dyDescent="0.2">
      <c r="A253" t="s">
        <v>514</v>
      </c>
      <c r="B253" t="str">
        <f t="shared" si="3"/>
        <v>&lt;a href="https://www.sourcewatch.org/index.php/Free_Market_Foundation"&gt;Free Market Foundation&lt;/a&gt;</v>
      </c>
      <c r="C253" s="1">
        <v>5000</v>
      </c>
      <c r="D253" s="1">
        <v>5000</v>
      </c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t="s">
        <v>3312</v>
      </c>
    </row>
    <row r="254" spans="1:21" x14ac:dyDescent="0.2">
      <c r="A254" t="s">
        <v>449</v>
      </c>
      <c r="B254" t="str">
        <f t="shared" si="3"/>
        <v>Kester Law Firm</v>
      </c>
      <c r="C254" s="1">
        <v>5000</v>
      </c>
      <c r="D254" s="1"/>
      <c r="E254" s="1"/>
      <c r="F254" s="1"/>
      <c r="G254" s="1"/>
      <c r="H254" s="1">
        <v>5000</v>
      </c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t="s">
        <v>3231</v>
      </c>
    </row>
    <row r="255" spans="1:21" x14ac:dyDescent="0.2">
      <c r="A255" t="s">
        <v>352</v>
      </c>
      <c r="B255" t="str">
        <f t="shared" si="3"/>
        <v>Carlson Law PLLC</v>
      </c>
      <c r="C255" s="1">
        <v>5000</v>
      </c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>
        <v>5000</v>
      </c>
      <c r="O255" s="1"/>
      <c r="P255" s="1"/>
      <c r="Q255" s="1"/>
      <c r="R255" s="1"/>
      <c r="S255" s="1"/>
      <c r="T255" s="1"/>
      <c r="U255" t="s">
        <v>3231</v>
      </c>
    </row>
    <row r="256" spans="1:21" x14ac:dyDescent="0.2">
      <c r="A256" t="s">
        <v>518</v>
      </c>
      <c r="B256" t="str">
        <f t="shared" si="3"/>
        <v>Hawaii Family Forum</v>
      </c>
      <c r="C256" s="1">
        <v>5000</v>
      </c>
      <c r="D256" s="1">
        <v>5000</v>
      </c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t="s">
        <v>3231</v>
      </c>
    </row>
    <row r="257" spans="1:21" x14ac:dyDescent="0.2">
      <c r="A257" t="s">
        <v>524</v>
      </c>
      <c r="B257" t="str">
        <f t="shared" si="3"/>
        <v>RKIDS of Minnesota</v>
      </c>
      <c r="C257" s="1">
        <v>3000</v>
      </c>
      <c r="D257" s="1">
        <v>3000</v>
      </c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t="s">
        <v>3231</v>
      </c>
    </row>
    <row r="258" spans="1:21" x14ac:dyDescent="0.2">
      <c r="A258" t="s">
        <v>522</v>
      </c>
      <c r="B258" t="str">
        <f t="shared" si="3"/>
        <v>Potter's House Church</v>
      </c>
      <c r="C258" s="1">
        <v>2269</v>
      </c>
      <c r="D258" s="1">
        <v>2269</v>
      </c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t="s">
        <v>3231</v>
      </c>
    </row>
    <row r="259" spans="1:21" x14ac:dyDescent="0.2">
      <c r="A259" t="s">
        <v>526</v>
      </c>
      <c r="B259" t="str">
        <f t="shared" ref="B259:B265" si="4">IF(U259&lt;&gt;"",_xlfn.CONCAT("&lt;a href=""",U259,"""&gt;",A259,"&lt;/a&gt;"),A259)</f>
        <v>Texas Right To life Committee Ed Fund</v>
      </c>
      <c r="C259" s="1">
        <v>1993</v>
      </c>
      <c r="D259" s="1">
        <v>1993</v>
      </c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t="s">
        <v>3231</v>
      </c>
    </row>
    <row r="260" spans="1:21" x14ac:dyDescent="0.2">
      <c r="A260" t="s">
        <v>505</v>
      </c>
      <c r="B260" t="str">
        <f t="shared" si="4"/>
        <v>Cedar Park Assembly of God</v>
      </c>
      <c r="C260" s="1">
        <v>1000</v>
      </c>
      <c r="D260" s="1">
        <v>1000</v>
      </c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t="s">
        <v>3231</v>
      </c>
    </row>
    <row r="261" spans="1:21" x14ac:dyDescent="0.2">
      <c r="A261" t="s">
        <v>507</v>
      </c>
      <c r="B261" t="str">
        <f t="shared" si="4"/>
        <v>Center for Law and Religious Freedom</v>
      </c>
      <c r="C261" s="1">
        <v>1000</v>
      </c>
      <c r="D261" s="1">
        <v>1000</v>
      </c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t="s">
        <v>3231</v>
      </c>
    </row>
    <row r="262" spans="1:21" x14ac:dyDescent="0.2">
      <c r="A262" t="s">
        <v>503</v>
      </c>
      <c r="B262" t="str">
        <f t="shared" si="4"/>
        <v>Ave Maria School of Law</v>
      </c>
      <c r="C262" s="1">
        <v>600</v>
      </c>
      <c r="D262" s="1">
        <v>600</v>
      </c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t="s">
        <v>3231</v>
      </c>
    </row>
    <row r="263" spans="1:21" x14ac:dyDescent="0.2">
      <c r="A263" t="s">
        <v>512</v>
      </c>
      <c r="B263" t="str">
        <f t="shared" si="4"/>
        <v>Columbus School of Law - Catholic University</v>
      </c>
      <c r="C263" s="1">
        <v>500</v>
      </c>
      <c r="D263" s="1">
        <v>500</v>
      </c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t="s">
        <v>3231</v>
      </c>
    </row>
    <row r="264" spans="1:21" x14ac:dyDescent="0.2">
      <c r="A264" t="s">
        <v>525</v>
      </c>
      <c r="B264" t="str">
        <f t="shared" si="4"/>
        <v>Tabor Baptist Church</v>
      </c>
      <c r="C264" s="1">
        <v>400</v>
      </c>
      <c r="D264" s="1">
        <v>400</v>
      </c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t="s">
        <v>3231</v>
      </c>
    </row>
    <row r="265" spans="1:21" x14ac:dyDescent="0.2">
      <c r="A265" t="s">
        <v>3219</v>
      </c>
      <c r="B265" t="str">
        <f t="shared" si="4"/>
        <v>Grand Total</v>
      </c>
      <c r="C265" s="1">
        <v>27736968</v>
      </c>
      <c r="D265" s="1">
        <v>1613206</v>
      </c>
      <c r="E265" s="1">
        <v>780419</v>
      </c>
      <c r="F265" s="1">
        <v>1109448</v>
      </c>
      <c r="G265" s="1">
        <v>1186560</v>
      </c>
      <c r="H265" s="1">
        <v>3020510</v>
      </c>
      <c r="I265" s="1">
        <v>2293452</v>
      </c>
      <c r="J265" s="1">
        <v>2293452</v>
      </c>
      <c r="K265" s="1">
        <v>2429808</v>
      </c>
      <c r="L265" s="1">
        <v>2416394</v>
      </c>
      <c r="M265" s="1">
        <v>3610177</v>
      </c>
      <c r="N265" s="1">
        <v>1329984</v>
      </c>
      <c r="O265" s="1">
        <v>1174540</v>
      </c>
      <c r="P265" s="1">
        <v>1150068</v>
      </c>
      <c r="Q265" s="1">
        <v>916204</v>
      </c>
      <c r="R265" s="1">
        <v>750296</v>
      </c>
      <c r="S265" s="1">
        <v>814918</v>
      </c>
      <c r="T265" s="1">
        <v>847532</v>
      </c>
      <c r="U265" t="s">
        <v>3231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E81DA91-DC7A-0B45-B3B6-196983AA6FA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Summary</vt:lpstr>
      <vt:lpstr>Resources</vt:lpstr>
      <vt:lpstr>Combined_Data</vt:lpstr>
      <vt:lpstr>Flourish_asRecipient</vt:lpstr>
      <vt:lpstr>Flourish_asDonor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Office User</cp:lastModifiedBy>
  <dcterms:created xsi:type="dcterms:W3CDTF">2025-04-03T21:34:41Z</dcterms:created>
  <dcterms:modified xsi:type="dcterms:W3CDTF">2025-04-14T17:14:03Z</dcterms:modified>
</cp:coreProperties>
</file>