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project.net/Shared drives/Databases Team/Databases on File by Profile/Climate Disinformation Database/Orgs/A/Alliance Defending Freedom/"/>
    </mc:Choice>
  </mc:AlternateContent>
  <xr:revisionPtr revIDLastSave="0" documentId="13_ncr:1_{205E8C56-A2F0-0449-B598-578C3153F863}" xr6:coauthVersionLast="47" xr6:coauthVersionMax="47" xr10:uidLastSave="{00000000-0000-0000-0000-000000000000}"/>
  <bookViews>
    <workbookView xWindow="0" yWindow="500" windowWidth="51200" windowHeight="28300" xr2:uid="{692A4846-0C2E-F44A-A776-BCDAA57DEB7B}"/>
  </bookViews>
  <sheets>
    <sheet name="Summary" sheetId="14" r:id="rId1"/>
    <sheet name="Data_Final" sheetId="13" r:id="rId2"/>
    <sheet name="Resources" sheetId="15" r:id="rId3"/>
  </sheets>
  <definedNames>
    <definedName name="_xlnm._FilterDatabase" localSheetId="1" hidden="1">Data_Final!$A$1:$H$252</definedName>
  </definedNames>
  <calcPr calcId="181029"/>
  <pivotCaches>
    <pivotCache cacheId="4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4" l="1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7" i="14"/>
</calcChain>
</file>

<file path=xl/sharedStrings.xml><?xml version="1.0" encoding="utf-8"?>
<sst xmlns="http://schemas.openxmlformats.org/spreadsheetml/2006/main" count="899" uniqueCount="198">
  <si>
    <t>John Rogers</t>
  </si>
  <si>
    <t>Vice Chairman (as of 06/2023)</t>
  </si>
  <si>
    <t>Mark Maddoux</t>
  </si>
  <si>
    <t>Secretary/Treasurer</t>
  </si>
  <si>
    <t>Terry Schlossberg</t>
  </si>
  <si>
    <t>Chairman</t>
  </si>
  <si>
    <t>Gary Smith</t>
  </si>
  <si>
    <t>Director (Part Year)</t>
  </si>
  <si>
    <t>Lisa Fullerton</t>
  </si>
  <si>
    <t>Director</t>
  </si>
  <si>
    <t>Michael Whitehead</t>
  </si>
  <si>
    <t>Ruth Ross</t>
  </si>
  <si>
    <t>Scott Scharpen</t>
  </si>
  <si>
    <t>Seth Morgan</t>
  </si>
  <si>
    <t>Vice Chairman (Part Year)</t>
  </si>
  <si>
    <t>Kristen Waggoner</t>
  </si>
  <si>
    <t>CEO, President, &amp; General Counsel</t>
  </si>
  <si>
    <t>President through 09/2022, Counselor to President through 12/2022</t>
  </si>
  <si>
    <t>Rebecca Eggleston</t>
  </si>
  <si>
    <t>Executive Vice President (Chief of Staff through 08/2022)</t>
  </si>
  <si>
    <t>SVP of Operations &amp; Direct Response through 09/2022</t>
  </si>
  <si>
    <t>Lance Bauslaugh</t>
  </si>
  <si>
    <t>SVP of Development</t>
  </si>
  <si>
    <t>Tim Chandler</t>
  </si>
  <si>
    <t>Sr. Counsel, VP of CMA Engagement</t>
  </si>
  <si>
    <t>David Cortman</t>
  </si>
  <si>
    <t>Sr. Counsel, VP of U.S. Litigation</t>
  </si>
  <si>
    <t>Jeremy Tedesco</t>
  </si>
  <si>
    <t>Sr. Counsel, SVP of Corporate Engagement</t>
  </si>
  <si>
    <t>John Bursch</t>
  </si>
  <si>
    <t>VP of Appellate Advocacy, Sr. Counsel</t>
  </si>
  <si>
    <t>Ryan Bangert</t>
  </si>
  <si>
    <t>SVP Strategic Initiatives &amp; Special Counsel to the President</t>
  </si>
  <si>
    <t>Wayne Swindler</t>
  </si>
  <si>
    <t>Executive Director, ADF Foundation</t>
  </si>
  <si>
    <t>Glen Lavy</t>
  </si>
  <si>
    <t>Corporate Counsel through 03/2023</t>
  </si>
  <si>
    <t>Sr. Counsel, SVP of Training</t>
  </si>
  <si>
    <t>Vice Chairman</t>
  </si>
  <si>
    <t>Michael Farris</t>
  </si>
  <si>
    <t>President and CEO</t>
  </si>
  <si>
    <t>EVP Finance &amp; Administration</t>
  </si>
  <si>
    <t>Tony Johnson</t>
  </si>
  <si>
    <t>SVP of Operations &amp; Direct Response</t>
  </si>
  <si>
    <t>General Counsel</t>
  </si>
  <si>
    <t>Sr. Counsel, SVP of Alliance Advancement</t>
  </si>
  <si>
    <t>Corporate Counsel</t>
  </si>
  <si>
    <t>VP of Appellate Advocacy</t>
  </si>
  <si>
    <t>Chief of Staff to the General Counsel</t>
  </si>
  <si>
    <t>Jeffery Ventrella</t>
  </si>
  <si>
    <t>Kelvin Cochran</t>
  </si>
  <si>
    <t>Sr. Counsel, SVP of Alliance Adv</t>
  </si>
  <si>
    <t>Alan Sears</t>
  </si>
  <si>
    <t>Founder</t>
  </si>
  <si>
    <t>Brett Harvey</t>
  </si>
  <si>
    <t>r. Counsel, VP of Allied Legal Affairs</t>
  </si>
  <si>
    <t>Mark Crozet</t>
  </si>
  <si>
    <t>SVP of Development (Part Year)</t>
  </si>
  <si>
    <t>Sr. Counsel, VP of Allied Legal Affairs</t>
  </si>
  <si>
    <t>Lisa Reschetnikow</t>
  </si>
  <si>
    <t>ADF Foundation Pres/Corp Gen Couns</t>
  </si>
  <si>
    <t>Sr. Counsel, VP of U.S. Advocacy</t>
  </si>
  <si>
    <t>Former Officer</t>
  </si>
  <si>
    <t>Amy Shepard</t>
  </si>
  <si>
    <t>Former Key Employee</t>
  </si>
  <si>
    <t>Alfonso Aguilar</t>
  </si>
  <si>
    <t>Marjorie Dannenfelser</t>
  </si>
  <si>
    <t>Tom Minnery</t>
  </si>
  <si>
    <t>President, CEO, General Counsel</t>
  </si>
  <si>
    <t>EVP Finance &amp; Administrati</t>
  </si>
  <si>
    <t>Chief Operating Officer</t>
  </si>
  <si>
    <t>Sr. Counsel, SVP of Traini</t>
  </si>
  <si>
    <t>Sr. Counsel, SVP of Allian</t>
  </si>
  <si>
    <t>SVP of US Legal Division</t>
  </si>
  <si>
    <t>Donald Foster</t>
  </si>
  <si>
    <t>Chief Information Officer</t>
  </si>
  <si>
    <t>VP of Ecumenical Relations</t>
  </si>
  <si>
    <t>Sr. Counsel, VP</t>
  </si>
  <si>
    <t>Treasurer</t>
  </si>
  <si>
    <t>Benjamin Bull</t>
  </si>
  <si>
    <t>Chief Counsel/Exec Dir of ADF Int'l</t>
  </si>
  <si>
    <t>Douglas Napier</t>
  </si>
  <si>
    <t>SVP of Alliance Relations</t>
  </si>
  <si>
    <t>BOARD CHAIRMAN</t>
  </si>
  <si>
    <t>BOARD VICE CHAIRMAN</t>
  </si>
  <si>
    <t>BOARD TREASURER</t>
  </si>
  <si>
    <t>BOARD SECRETARY</t>
  </si>
  <si>
    <t>BOARD MEMBER</t>
  </si>
  <si>
    <t>PRESIDENT, CEO, GENERAL COUNSEL</t>
  </si>
  <si>
    <t>PRESIDENT, CEO, GEN. COUNSEL/FOUNDER</t>
  </si>
  <si>
    <t>EVP FINANCE &amp; ADMINISTRATION</t>
  </si>
  <si>
    <t>CHIEF OPERATING OFFICER</t>
  </si>
  <si>
    <t>CHIEF COUNSEL, EXEC. DIR. OF ADF INT.</t>
  </si>
  <si>
    <t>SVP DEVELOPMENT</t>
  </si>
  <si>
    <t>SR COUNSEL, SVP OF TRAINING</t>
  </si>
  <si>
    <t>SR COUNSEL, SVP U.S. LEGAL DIVISION</t>
  </si>
  <si>
    <t>SVP OF MARKETING &amp; COMMUNICATION</t>
  </si>
  <si>
    <t>SR CNSL SVP OF ALLIANCE ADVANCEMENT</t>
  </si>
  <si>
    <t>SVP OF ALLIANCE RELATIONS</t>
  </si>
  <si>
    <t>CORPORATE COUNSEL</t>
  </si>
  <si>
    <t>SR COUNSEL, VP U.S. LITIGATION</t>
  </si>
  <si>
    <t>CHIEF INFORMATION OFFICER</t>
  </si>
  <si>
    <t>SR COUNSEL, VP CENTER FOR LIFE</t>
  </si>
  <si>
    <t>SR COUNSEL</t>
  </si>
  <si>
    <t>SR COUNSEL, VP CENTER FOR FAMILY VALUES</t>
  </si>
  <si>
    <t>CHAIRMAN/DIRECTOR</t>
  </si>
  <si>
    <t>VICE CHAIRMAN/DIRECTOR</t>
  </si>
  <si>
    <t>TREASURER/DIRECTOR</t>
  </si>
  <si>
    <t>SECRETARY/DIRECTOR</t>
  </si>
  <si>
    <t>DIRECTOR</t>
  </si>
  <si>
    <t>DIRECTOR (LEFT 10/2015)</t>
  </si>
  <si>
    <t>DIRECTOR (LEFT 5/2016)</t>
  </si>
  <si>
    <t>PRESIDENT &amp; CEO</t>
  </si>
  <si>
    <t>CHIEF COUNSEL, EVP OF ADF PROGRAMS</t>
  </si>
  <si>
    <t>CFO &amp; SECURITY DIRECTOR</t>
  </si>
  <si>
    <t>COO</t>
  </si>
  <si>
    <t>EVP OPERATIONS, CFO</t>
  </si>
  <si>
    <t>SR COUNSEL, VP OF ADVOCACY &amp; RESEARCH</t>
  </si>
  <si>
    <t>SR COUNSEL, SVP U.S. LEGAL ADV</t>
  </si>
  <si>
    <t>SR CNSL SVP OF ALLIANCE ADV</t>
  </si>
  <si>
    <t>CCO</t>
  </si>
  <si>
    <t>EXEC VP &amp; CHIEF SOLICITOR</t>
  </si>
  <si>
    <t>EXEC VP &amp; CHIEF OF STAFF</t>
  </si>
  <si>
    <t>SR VP ADMIN SERVICES &amp; CFO</t>
  </si>
  <si>
    <t>CHIEF COMMUNICATION OFFICER</t>
  </si>
  <si>
    <t>EXEC VP DEVELOPMENT</t>
  </si>
  <si>
    <t>SR COUNSEL, SR VP OF STRAT</t>
  </si>
  <si>
    <t>SR COUNSEL, SR VP LEGAL ADVOCACY</t>
  </si>
  <si>
    <t>CHIEF COUNSEL, EXEC DIR GL</t>
  </si>
  <si>
    <t>SR COUNSEL, VP LITIGATION</t>
  </si>
  <si>
    <t>SR COUNSEL, VP LEGAL STRAT</t>
  </si>
  <si>
    <t>SR COUNSEL, SPECIAL INITIA</t>
  </si>
  <si>
    <t>SR COUNSEL, SR VP LEGAL SE</t>
  </si>
  <si>
    <t>EXEC VP DEVELOPMENT AS OF 12/2013</t>
  </si>
  <si>
    <t>SR COUNSEL, SR VP LEGAL SERVICES</t>
  </si>
  <si>
    <t>SR COUNSEL, SR VP OF STRATEGIC TRAINING</t>
  </si>
  <si>
    <t>EXEC VP DEVELOPMENT THROUGH 12/2013</t>
  </si>
  <si>
    <t>CHIEF COUNSEL, EXEC DIR GLOBAL</t>
  </si>
  <si>
    <t>SR COUNSEL, VP LEGAL STRATEGIES &amp; FUNDING</t>
  </si>
  <si>
    <t>SR COUNSEL, SPECIAL INITIATIVES</t>
  </si>
  <si>
    <t>SR COUNSEL, VP RELIGIOUS LIBERTY</t>
  </si>
  <si>
    <t>Notes</t>
  </si>
  <si>
    <t>Part Year</t>
  </si>
  <si>
    <t>Name</t>
  </si>
  <si>
    <t>Gary Mccaleb</t>
  </si>
  <si>
    <t>Richard Korpan</t>
  </si>
  <si>
    <t>Donna Ecton</t>
  </si>
  <si>
    <t>Allen M Ginsborg</t>
  </si>
  <si>
    <t>Charles W Pickering Sr</t>
  </si>
  <si>
    <t>Kevin Theriot</t>
  </si>
  <si>
    <t>Jordan Lorence</t>
  </si>
  <si>
    <t>C Bradley Keirnes</t>
  </si>
  <si>
    <t>Edward Christie Jr</t>
  </si>
  <si>
    <t>Chapman Cox</t>
  </si>
  <si>
    <t>Frank Wolf</t>
  </si>
  <si>
    <t>Mark Feddern</t>
  </si>
  <si>
    <t>Charles Bolte</t>
  </si>
  <si>
    <t>Roger Brooks</t>
  </si>
  <si>
    <t>Nathan Estruth</t>
  </si>
  <si>
    <t>Paul Weber</t>
  </si>
  <si>
    <t>Left 2016</t>
  </si>
  <si>
    <t>Title</t>
  </si>
  <si>
    <t>Tax Period Begin</t>
  </si>
  <si>
    <t>Tax Period End</t>
  </si>
  <si>
    <t>Total Compensation</t>
  </si>
  <si>
    <t>Categories</t>
  </si>
  <si>
    <t>Trustee or Director</t>
  </si>
  <si>
    <t>Officer</t>
  </si>
  <si>
    <t/>
  </si>
  <si>
    <t>Key/Highest Compensated Employee</t>
  </si>
  <si>
    <t>Former Officer/Director/Trustee</t>
  </si>
  <si>
    <t>Trustee or Director, Officer</t>
  </si>
  <si>
    <t>Grand Total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</si>
  <si>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</si>
  <si>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</si>
  <si>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</si>
  <si>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</si>
  <si>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</si>
  <si>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</si>
  <si>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</si>
  <si>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</si>
  <si>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</si>
  <si>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</si>
  <si>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Sum of Total Compensation</t>
  </si>
  <si>
    <t>Title (Most Recent)</t>
  </si>
  <si>
    <t>Year</t>
  </si>
  <si>
    <t>Resource URL</t>
  </si>
  <si>
    <t>https://www.sourcewatch.org/index.php/Alan_Sears</t>
  </si>
  <si>
    <t>https://www.sourcewatch.org/index.php/Chapman_Cox</t>
  </si>
  <si>
    <t>https://www.sourcewatch.org/index.php/Charles_W._Pickering,_Sr.</t>
  </si>
  <si>
    <t>https://www.sourcewatch.org/index.php/John_F._Rogers</t>
  </si>
  <si>
    <t>https://www.sourcewatch.org/index.php/Marjorie_Dannenfelser</t>
  </si>
  <si>
    <t>https://www.sourcewatch.org/index.php/Mark_Maddoux</t>
  </si>
  <si>
    <t>https://www.sourcewatch.org/index.php/Michael_P._Farris</t>
  </si>
  <si>
    <t>https://www.sourcewatch.org/index.php?title=Terry_Schlossberg</t>
  </si>
  <si>
    <t>ADF Directors</t>
  </si>
  <si>
    <t>desmog.com/alliance-defending-freedom</t>
  </si>
  <si>
    <t>Data Retrieved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</si>
</sst>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"/>
  </numFmts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8"/>
      <color theme="10"/>
      <name val="Aptos Narrow"/>
      <scheme val="minor"/>
    </font>
    <font>
      <b/>
      <sz val="26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3" fillId="0" borderId="0" xfId="0" applyFont="1"/>
    <xf numFmtId="0" fontId="0" fillId="0" borderId="0" xfId="0" applyFill="1"/>
    <xf numFmtId="17" fontId="0" fillId="0" borderId="0" xfId="0" applyNumberFormat="1"/>
    <xf numFmtId="0" fontId="4" fillId="0" borderId="0" xfId="1" applyFont="1"/>
    <xf numFmtId="0" fontId="5" fillId="0" borderId="0" xfId="0" applyFont="1"/>
  </cellXfs>
  <cellStyles count="2">
    <cellStyle name="Hyperlink" xfId="1" builtinId="8"/>
    <cellStyle name="Normal" xfId="0" builtinId="0"/>
  </cellStyles>
  <dxfs count="1">
    <dxf>
      <numFmt numFmtId="166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5761.531283796299" createdVersion="8" refreshedVersion="8" minRefreshableVersion="3" recordCount="252" xr:uid="{651A9712-3D7D-6645-BF4B-3FDF80D81F3D}">
  <cacheSource type="worksheet">
    <worksheetSource ref="A1:G1048576" sheet="Data_Final"/>
  </cacheSource>
  <cacheFields count="10">
    <cacheField name="Tax Period Begin" numFmtId="14">
      <sharedItems containsNonDate="0" containsDate="1" containsString="0" containsBlank="1" minDate="2013-07-01T00:00:00" maxDate="2022-07-02T00:00:00"/>
    </cacheField>
    <cacheField name="Tax Period End" numFmtId="14">
      <sharedItems containsNonDate="0" containsDate="1" containsString="0" containsBlank="1" minDate="2014-06-30T00:00:00" maxDate="2023-07-01T00:00:00" count="11">
        <d v="2023-06-30T00:00:00"/>
        <d v="2022-06-30T00:00:00"/>
        <d v="2021-06-30T00:00:00"/>
        <d v="2020-06-30T00:00:00"/>
        <d v="2019-06-30T00:00:00"/>
        <d v="2018-06-30T00:00:00"/>
        <d v="2017-06-30T00:00:00"/>
        <d v="2016-06-30T00:00:00"/>
        <d v="2015-06-30T00:00:00"/>
        <d v="2014-06-30T00:00:00"/>
        <m/>
      </sharedItems>
      <fieldGroup par="9"/>
    </cacheField>
    <cacheField name="Name" numFmtId="14">
      <sharedItems containsBlank="1" count="59">
        <s v="John Rogers"/>
        <s v="Mark Maddoux"/>
        <s v="Terry Schlossberg"/>
        <s v="Gary Smith"/>
        <s v="Lisa Fullerton"/>
        <s v="Michael Whitehead"/>
        <s v="Ruth Ross"/>
        <s v="Scott Scharpen"/>
        <s v="Seth Morgan"/>
        <s v="Kristen Waggoner"/>
        <s v="Michael Farris"/>
        <s v="Rebecca Eggleston"/>
        <s v="Tony Johnson"/>
        <s v="Lance Bauslaugh"/>
        <s v="Tim Chandler"/>
        <s v="David Cortman"/>
        <s v="Jeremy Tedesco"/>
        <s v="John Bursch"/>
        <s v="Ryan Bangert"/>
        <s v="Wayne Swindler"/>
        <s v="Glen Lavy"/>
        <s v="Jeffery Ventrella"/>
        <s v="Kelvin Cochran"/>
        <s v="Alan Sears"/>
        <s v="Brett Harvey"/>
        <s v="Mark Crozet"/>
        <s v="Lisa Reschetnikow"/>
        <s v="Gary Mccaleb"/>
        <s v="Amy Shepard"/>
        <s v="Alfonso Aguilar"/>
        <s v="Charles W Pickering Sr"/>
        <s v="Marjorie Dannenfelser"/>
        <s v="Tom Minnery"/>
        <s v="Donald Foster"/>
        <s v="Richard Korpan"/>
        <s v="Donna Ecton"/>
        <s v="Allen M Ginsborg"/>
        <s v="Benjamin Bull"/>
        <s v="Douglas Napier"/>
        <s v="Kevin Theriot"/>
        <s v="Jordan Lorence"/>
        <s v="C Bradley Keirnes"/>
        <s v="Edward Christie Jr"/>
        <s v="Chapman Cox"/>
        <s v="Mark Feddern"/>
        <s v="Charles Bolte"/>
        <s v="Frank Wolf"/>
        <s v="Roger Brooks"/>
        <s v="Nathan Estruth"/>
        <s v="Paul Weber"/>
        <m/>
        <s v="Brad Keirnes" u="1"/>
        <s v="Jeffrey Ventrella" u="1"/>
        <s v="Doug Napier" u="1"/>
        <s v="Charles Pickering" u="1"/>
        <s v="Allen Ginsborg" u="1"/>
        <s v="Amy Sheperd" u="1"/>
        <s v="Michael Farris " u="1"/>
        <s v="Tony Johnson " u="1"/>
      </sharedItems>
    </cacheField>
    <cacheField name="Title" numFmtId="0">
      <sharedItems containsBlank="1"/>
    </cacheField>
    <cacheField name="Total Compensation" numFmtId="0">
      <sharedItems containsString="0" containsBlank="1" containsNumber="1" containsInteger="1" minValue="0" maxValue="880781"/>
    </cacheField>
    <cacheField name="Categories" numFmtId="0">
      <sharedItems containsBlank="1"/>
    </cacheField>
    <cacheField name="Notes" numFmtId="0">
      <sharedItems containsBlank="1"/>
    </cacheField>
    <cacheField name="Months (Tax Period End)" numFmtId="0" databaseField="0">
      <fieldGroup base="1">
        <rangePr groupBy="months" startDate="2014-06-30T00:00:00" endDate="2023-07-01T00:00:00"/>
        <groupItems count="14">
          <s v="&lt;2014-06-3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23-07-01"/>
        </groupItems>
      </fieldGroup>
    </cacheField>
    <cacheField name="Quarters (Tax Period End)" numFmtId="0" databaseField="0">
      <fieldGroup base="1">
        <rangePr groupBy="quarters" startDate="2014-06-30T00:00:00" endDate="2023-07-01T00:00:00"/>
        <groupItems count="6">
          <s v="&lt;2014-06-30"/>
          <s v="Qtr1"/>
          <s v="Qtr2"/>
          <s v="Qtr3"/>
          <s v="Qtr4"/>
          <s v="&gt;2023-07-01"/>
        </groupItems>
      </fieldGroup>
    </cacheField>
    <cacheField name="Years (Tax Period End)" numFmtId="0" databaseField="0">
      <fieldGroup base="1">
        <rangePr groupBy="years" startDate="2014-06-30T00:00:00" endDate="2023-07-01T00:00:00"/>
        <groupItems count="12">
          <s v="&lt;2014-06-30"/>
          <s v="2014"/>
          <s v="2015"/>
          <s v="2016"/>
          <s v="2017"/>
          <s v="2018"/>
          <s v="2019"/>
          <s v="2020"/>
          <s v="2021"/>
          <s v="2022"/>
          <s v="2023"/>
          <s v="&gt;2023-07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d v="2022-07-01T00:00:00"/>
    <x v="0"/>
    <x v="0"/>
    <s v="Vice Chairman (as of 06/2023)"/>
    <n v="0"/>
    <s v="Trustee or Director, Officer"/>
    <m/>
  </r>
  <r>
    <d v="2022-07-01T00:00:00"/>
    <x v="0"/>
    <x v="1"/>
    <s v="Secretary/Treasurer"/>
    <n v="0"/>
    <s v="Trustee or Director, Officer"/>
    <m/>
  </r>
  <r>
    <d v="2022-07-01T00:00:00"/>
    <x v="0"/>
    <x v="2"/>
    <s v="Chairman"/>
    <n v="0"/>
    <s v="Trustee or Director, Officer"/>
    <m/>
  </r>
  <r>
    <d v="2022-07-01T00:00:00"/>
    <x v="0"/>
    <x v="3"/>
    <s v="Director (Part Year)"/>
    <n v="0"/>
    <s v="Trustee or Director"/>
    <m/>
  </r>
  <r>
    <d v="2022-07-01T00:00:00"/>
    <x v="0"/>
    <x v="4"/>
    <s v="Director"/>
    <n v="0"/>
    <s v="Trustee or Director"/>
    <m/>
  </r>
  <r>
    <d v="2022-07-01T00:00:00"/>
    <x v="0"/>
    <x v="5"/>
    <s v="Director"/>
    <n v="0"/>
    <s v="Trustee or Director"/>
    <m/>
  </r>
  <r>
    <d v="2022-07-01T00:00:00"/>
    <x v="0"/>
    <x v="6"/>
    <s v="Director (Part Year)"/>
    <n v="0"/>
    <s v="Trustee or Director"/>
    <m/>
  </r>
  <r>
    <d v="2022-07-01T00:00:00"/>
    <x v="0"/>
    <x v="7"/>
    <s v="Director"/>
    <n v="0"/>
    <s v="Trustee or Director"/>
    <m/>
  </r>
  <r>
    <d v="2022-07-01T00:00:00"/>
    <x v="0"/>
    <x v="8"/>
    <s v="Vice Chairman (Part Year)"/>
    <n v="0"/>
    <s v="Trustee or Director"/>
    <m/>
  </r>
  <r>
    <d v="2022-07-01T00:00:00"/>
    <x v="0"/>
    <x v="9"/>
    <s v="CEO, President, &amp; General Counsel"/>
    <n v="509754"/>
    <s v="Officer"/>
    <m/>
  </r>
  <r>
    <d v="2022-07-01T00:00:00"/>
    <x v="0"/>
    <x v="10"/>
    <s v="President through 09/2022, Counselor to President through 12/2022"/>
    <n v="880781"/>
    <s v="Officer"/>
    <s v="Part Year"/>
  </r>
  <r>
    <d v="2022-07-01T00:00:00"/>
    <x v="0"/>
    <x v="11"/>
    <s v="Executive Vice President (Chief of Staff through 08/2022)"/>
    <n v="321882"/>
    <s v="Officer"/>
    <m/>
  </r>
  <r>
    <d v="2022-07-01T00:00:00"/>
    <x v="0"/>
    <x v="12"/>
    <s v="SVP of Operations &amp; Direct Response through 09/2022"/>
    <n v="383299"/>
    <s v="Officer"/>
    <s v="Part Year"/>
  </r>
  <r>
    <d v="2022-07-01T00:00:00"/>
    <x v="0"/>
    <x v="13"/>
    <s v="SVP of Development"/>
    <n v="343445"/>
    <s v="Key/Highest Compensated Employee"/>
    <m/>
  </r>
  <r>
    <d v="2022-07-01T00:00:00"/>
    <x v="0"/>
    <x v="14"/>
    <s v="Sr. Counsel, VP of CMA Engagement"/>
    <n v="346220"/>
    <s v="Key/Highest Compensated Employee"/>
    <m/>
  </r>
  <r>
    <d v="2022-07-01T00:00:00"/>
    <x v="0"/>
    <x v="15"/>
    <s v="Sr. Counsel, VP of U.S. Litigation"/>
    <n v="277193"/>
    <s v="Key/Highest Compensated Employee"/>
    <m/>
  </r>
  <r>
    <d v="2022-07-01T00:00:00"/>
    <x v="0"/>
    <x v="16"/>
    <s v="Sr. Counsel, SVP of Corporate Engagement"/>
    <n v="280421"/>
    <s v="Key/Highest Compensated Employee"/>
    <m/>
  </r>
  <r>
    <d v="2022-07-01T00:00:00"/>
    <x v="0"/>
    <x v="17"/>
    <s v="VP of Appellate Advocacy, Sr. Counsel"/>
    <n v="341348"/>
    <s v="Key/Highest Compensated Employee"/>
    <m/>
  </r>
  <r>
    <d v="2022-07-01T00:00:00"/>
    <x v="0"/>
    <x v="18"/>
    <s v="SVP Strategic Initiatives &amp; Special Counsel to the President"/>
    <n v="293659"/>
    <s v="Key/Highest Compensated Employee"/>
    <m/>
  </r>
  <r>
    <d v="2022-07-01T00:00:00"/>
    <x v="0"/>
    <x v="19"/>
    <s v="Executive Director, ADF Foundation"/>
    <n v="333602"/>
    <s v="Key/Highest Compensated Employee"/>
    <m/>
  </r>
  <r>
    <d v="2022-07-01T00:00:00"/>
    <x v="0"/>
    <x v="20"/>
    <s v="Corporate Counsel through 03/2023"/>
    <n v="241777"/>
    <s v="Former Officer/Director/Trustee"/>
    <m/>
  </r>
  <r>
    <d v="2022-07-01T00:00:00"/>
    <x v="0"/>
    <x v="21"/>
    <s v="Sr. Counsel, SVP of Training"/>
    <n v="269659"/>
    <s v="Former Officer/Director/Trustee"/>
    <m/>
  </r>
  <r>
    <d v="2021-07-01T00:00:00"/>
    <x v="1"/>
    <x v="2"/>
    <s v="Chairman"/>
    <n v="0"/>
    <s v="Trustee or Director, Officer"/>
    <m/>
  </r>
  <r>
    <d v="2021-07-01T00:00:00"/>
    <x v="1"/>
    <x v="8"/>
    <s v="Vice Chairman"/>
    <n v="0"/>
    <s v="Trustee or Director, Officer"/>
    <m/>
  </r>
  <r>
    <d v="2021-07-01T00:00:00"/>
    <x v="1"/>
    <x v="1"/>
    <s v="Secretary/Treasurer"/>
    <n v="0"/>
    <s v="Trustee or Director, Officer"/>
    <m/>
  </r>
  <r>
    <d v="2021-07-01T00:00:00"/>
    <x v="1"/>
    <x v="0"/>
    <s v="Director"/>
    <n v="0"/>
    <s v="Trustee or Director"/>
    <m/>
  </r>
  <r>
    <d v="2021-07-01T00:00:00"/>
    <x v="1"/>
    <x v="6"/>
    <s v="Director"/>
    <n v="0"/>
    <s v="Trustee or Director"/>
    <m/>
  </r>
  <r>
    <d v="2021-07-01T00:00:00"/>
    <x v="1"/>
    <x v="7"/>
    <s v="Director"/>
    <n v="0"/>
    <s v="Trustee or Director"/>
    <m/>
  </r>
  <r>
    <d v="2021-07-01T00:00:00"/>
    <x v="1"/>
    <x v="3"/>
    <s v="Director"/>
    <n v="0"/>
    <s v="Trustee or Director"/>
    <m/>
  </r>
  <r>
    <d v="2021-07-01T00:00:00"/>
    <x v="1"/>
    <x v="5"/>
    <s v="Director"/>
    <n v="0"/>
    <s v="Trustee or Director"/>
    <m/>
  </r>
  <r>
    <d v="2021-07-01T00:00:00"/>
    <x v="1"/>
    <x v="10"/>
    <s v="President and CEO"/>
    <n v="644724"/>
    <s v="Officer"/>
    <m/>
  </r>
  <r>
    <d v="2021-07-01T00:00:00"/>
    <x v="1"/>
    <x v="19"/>
    <s v="EVP Finance &amp; Administration"/>
    <n v="326986"/>
    <s v="Officer"/>
    <m/>
  </r>
  <r>
    <d v="2021-07-01T00:00:00"/>
    <x v="1"/>
    <x v="12"/>
    <s v="SVP of Operations &amp; Direct Response"/>
    <n v="256561"/>
    <s v="Officer"/>
    <m/>
  </r>
  <r>
    <d v="2021-07-01T00:00:00"/>
    <x v="1"/>
    <x v="9"/>
    <s v="General Counsel"/>
    <n v="424224"/>
    <s v="Key/Highest Compensated Employee"/>
    <m/>
  </r>
  <r>
    <d v="2021-07-01T00:00:00"/>
    <x v="1"/>
    <x v="14"/>
    <s v="Sr. Counsel, SVP of Alliance Advancement"/>
    <n v="295961"/>
    <s v="Key/Highest Compensated Employee"/>
    <m/>
  </r>
  <r>
    <d v="2021-07-01T00:00:00"/>
    <x v="1"/>
    <x v="13"/>
    <s v="SVP of Development"/>
    <n v="276389"/>
    <s v="Key/Highest Compensated Employee"/>
    <m/>
  </r>
  <r>
    <d v="2021-07-01T00:00:00"/>
    <x v="1"/>
    <x v="20"/>
    <s v="Corporate Counsel"/>
    <n v="240180"/>
    <s v="Key/Highest Compensated Employee"/>
    <m/>
  </r>
  <r>
    <d v="2021-07-01T00:00:00"/>
    <x v="1"/>
    <x v="17"/>
    <s v="VP of Appellate Advocacy"/>
    <n v="308539"/>
    <s v="Key/Highest Compensated Employee"/>
    <m/>
  </r>
  <r>
    <d v="2021-07-01T00:00:00"/>
    <x v="1"/>
    <x v="11"/>
    <s v="Chief of Staff to the General Counsel"/>
    <n v="270664"/>
    <s v="Key/Highest Compensated Employee"/>
    <m/>
  </r>
  <r>
    <d v="2021-07-01T00:00:00"/>
    <x v="1"/>
    <x v="16"/>
    <s v="Sr. Counsel, SVP of Corporate Engagement"/>
    <n v="260686"/>
    <s v="Key/Highest Compensated Employee"/>
    <m/>
  </r>
  <r>
    <d v="2021-07-01T00:00:00"/>
    <x v="1"/>
    <x v="21"/>
    <s v="Sr. Counsel, SVP of Training"/>
    <n v="257052"/>
    <s v="Key/Highest Compensated Employee"/>
    <m/>
  </r>
  <r>
    <d v="2021-07-01T00:00:00"/>
    <x v="1"/>
    <x v="15"/>
    <s v="Sr. Counsel, VP of U.S. Litigation"/>
    <n v="255731"/>
    <s v="Key/Highest Compensated Employee"/>
    <m/>
  </r>
  <r>
    <d v="2020-07-01T00:00:00"/>
    <x v="2"/>
    <x v="2"/>
    <s v="Chairman"/>
    <n v="0"/>
    <s v="Trustee or Director, Officer"/>
    <m/>
  </r>
  <r>
    <d v="2020-07-01T00:00:00"/>
    <x v="2"/>
    <x v="8"/>
    <s v="Vice Chairman"/>
    <n v="0"/>
    <s v="Trustee or Director, Officer"/>
    <m/>
  </r>
  <r>
    <d v="2020-07-01T00:00:00"/>
    <x v="2"/>
    <x v="1"/>
    <s v="Secretary/Treasurer"/>
    <n v="0"/>
    <s v="Trustee or Director, Officer"/>
    <m/>
  </r>
  <r>
    <d v="2020-07-01T00:00:00"/>
    <x v="2"/>
    <x v="0"/>
    <s v="Director"/>
    <n v="0"/>
    <s v="Trustee or Director"/>
    <m/>
  </r>
  <r>
    <d v="2020-07-01T00:00:00"/>
    <x v="2"/>
    <x v="6"/>
    <s v="Director"/>
    <n v="0"/>
    <s v="Trustee or Director"/>
    <m/>
  </r>
  <r>
    <d v="2020-07-01T00:00:00"/>
    <x v="2"/>
    <x v="7"/>
    <s v="Director"/>
    <n v="0"/>
    <s v="Trustee or Director"/>
    <m/>
  </r>
  <r>
    <d v="2020-07-01T00:00:00"/>
    <x v="2"/>
    <x v="5"/>
    <s v="Director"/>
    <n v="0"/>
    <s v="Trustee or Director"/>
    <m/>
  </r>
  <r>
    <d v="2020-07-01T00:00:00"/>
    <x v="2"/>
    <x v="3"/>
    <s v="Director"/>
    <n v="0"/>
    <s v="Trustee or Director"/>
    <m/>
  </r>
  <r>
    <d v="2020-07-01T00:00:00"/>
    <x v="2"/>
    <x v="22"/>
    <s v="Director (Part Year)"/>
    <n v="0"/>
    <s v="Trustee or Director"/>
    <m/>
  </r>
  <r>
    <d v="2020-07-01T00:00:00"/>
    <x v="2"/>
    <x v="10"/>
    <s v="President and CEO"/>
    <n v="503909"/>
    <s v="Officer"/>
    <m/>
  </r>
  <r>
    <d v="2020-07-01T00:00:00"/>
    <x v="2"/>
    <x v="19"/>
    <s v="EVP Finance &amp; Administration"/>
    <n v="322348"/>
    <s v="Officer"/>
    <m/>
  </r>
  <r>
    <d v="2020-07-01T00:00:00"/>
    <x v="2"/>
    <x v="12"/>
    <s v="SVP of Operations &amp; Direct Response"/>
    <n v="230944"/>
    <s v="Officer"/>
    <m/>
  </r>
  <r>
    <d v="2020-07-01T00:00:00"/>
    <x v="2"/>
    <x v="9"/>
    <s v="General Counsel"/>
    <n v="336865"/>
    <s v="Key/Highest Compensated Employee"/>
    <m/>
  </r>
  <r>
    <d v="2020-07-01T00:00:00"/>
    <x v="2"/>
    <x v="14"/>
    <s v="Sr. Counsel, SVP of Alliance Adv"/>
    <n v="292829"/>
    <s v="Key/Highest Compensated Employee"/>
    <m/>
  </r>
  <r>
    <d v="2020-07-01T00:00:00"/>
    <x v="2"/>
    <x v="21"/>
    <s v="Sr. Counsel, SVP of Training"/>
    <n v="276050"/>
    <s v="Key/Highest Compensated Employee"/>
    <m/>
  </r>
  <r>
    <d v="2020-07-01T00:00:00"/>
    <x v="2"/>
    <x v="13"/>
    <s v="SVP of Development"/>
    <n v="245992"/>
    <s v="Key/Highest Compensated Employee"/>
    <m/>
  </r>
  <r>
    <d v="2020-07-01T00:00:00"/>
    <x v="2"/>
    <x v="20"/>
    <s v="Corporate Counsel"/>
    <n v="227049"/>
    <s v="Key/Highest Compensated Employee"/>
    <m/>
  </r>
  <r>
    <d v="2020-07-01T00:00:00"/>
    <x v="2"/>
    <x v="23"/>
    <s v="Founder"/>
    <n v="485633"/>
    <s v="Key/Highest Compensated Employee"/>
    <m/>
  </r>
  <r>
    <d v="2020-07-01T00:00:00"/>
    <x v="2"/>
    <x v="24"/>
    <s v="r. Counsel, VP of Allied Legal Affairs"/>
    <n v="266099"/>
    <s v="Key/Highest Compensated Employee"/>
    <m/>
  </r>
  <r>
    <d v="2020-07-01T00:00:00"/>
    <x v="2"/>
    <x v="16"/>
    <s v="Sr. Counsel, SVP of Corporate Engagement"/>
    <n v="258005"/>
    <s v="Key/Highest Compensated Employee"/>
    <m/>
  </r>
  <r>
    <d v="2020-07-01T00:00:00"/>
    <x v="2"/>
    <x v="15"/>
    <s v="Sr. Counsel, VP of U.S. Litigation"/>
    <n v="257114"/>
    <s v="Key/Highest Compensated Employee"/>
    <m/>
  </r>
  <r>
    <d v="2020-07-01T00:00:00"/>
    <x v="2"/>
    <x v="17"/>
    <s v="VP of Appellate Advocacy, Sr. Counsel"/>
    <n v="243887"/>
    <s v="Key/Highest Compensated Employee"/>
    <m/>
  </r>
  <r>
    <d v="2019-07-01T00:00:00"/>
    <x v="3"/>
    <x v="23"/>
    <s v="Founder"/>
    <n v="830412"/>
    <s v="Key/Highest Compensated Employee"/>
    <m/>
  </r>
  <r>
    <d v="2019-07-01T00:00:00"/>
    <x v="3"/>
    <x v="10"/>
    <s v="President and CEO"/>
    <n v="482208"/>
    <s v="Officer"/>
    <m/>
  </r>
  <r>
    <d v="2019-07-01T00:00:00"/>
    <x v="3"/>
    <x v="19"/>
    <s v="EVP Finance &amp; Administration"/>
    <n v="303634"/>
    <s v="Officer"/>
    <m/>
  </r>
  <r>
    <d v="2019-07-01T00:00:00"/>
    <x v="3"/>
    <x v="9"/>
    <s v="General Counsel"/>
    <n v="296580"/>
    <s v="Key/Highest Compensated Employee"/>
    <m/>
  </r>
  <r>
    <d v="2019-07-01T00:00:00"/>
    <x v="3"/>
    <x v="14"/>
    <s v="Sr. Counsel, SVP of Alliance Adv"/>
    <n v="276361"/>
    <s v="Key/Highest Compensated Employee"/>
    <m/>
  </r>
  <r>
    <d v="2019-07-01T00:00:00"/>
    <x v="3"/>
    <x v="25"/>
    <s v="SVP of Development (Part Year)"/>
    <n v="274934"/>
    <s v="Key/Highest Compensated Employee"/>
    <m/>
  </r>
  <r>
    <d v="2019-07-01T00:00:00"/>
    <x v="3"/>
    <x v="24"/>
    <s v="Sr. Counsel, VP of Allied Legal Affairs"/>
    <n v="260017"/>
    <s v="Key/Highest Compensated Employee"/>
    <m/>
  </r>
  <r>
    <d v="2019-07-01T00:00:00"/>
    <x v="3"/>
    <x v="26"/>
    <s v="ADF Foundation Pres/Corp Gen Couns"/>
    <n v="246749"/>
    <s v="Key/Highest Compensated Employee"/>
    <m/>
  </r>
  <r>
    <d v="2019-07-01T00:00:00"/>
    <x v="3"/>
    <x v="21"/>
    <s v="Sr. Counsel, SVP of Training"/>
    <n v="243461"/>
    <s v="Key/Highest Compensated Employee"/>
    <m/>
  </r>
  <r>
    <d v="2019-07-01T00:00:00"/>
    <x v="3"/>
    <x v="15"/>
    <s v="Sr. Counsel, VP of U.S. Litigation"/>
    <n v="242996"/>
    <s v="Key/Highest Compensated Employee"/>
    <m/>
  </r>
  <r>
    <d v="2019-07-01T00:00:00"/>
    <x v="3"/>
    <x v="16"/>
    <s v="Sr. Counsel, VP of U.S. Advocacy"/>
    <n v="241647"/>
    <s v="Key/Highest Compensated Employee"/>
    <m/>
  </r>
  <r>
    <d v="2019-07-01T00:00:00"/>
    <x v="3"/>
    <x v="27"/>
    <s v="Former Officer"/>
    <n v="228363"/>
    <s v=""/>
    <m/>
  </r>
  <r>
    <d v="2019-07-01T00:00:00"/>
    <x v="3"/>
    <x v="20"/>
    <s v="Corporate Counsel"/>
    <n v="213983"/>
    <s v="Key/Highest Compensated Employee"/>
    <m/>
  </r>
  <r>
    <d v="2019-07-01T00:00:00"/>
    <x v="3"/>
    <x v="12"/>
    <s v="SVP of Operations &amp; Direct Response"/>
    <n v="190745"/>
    <s v="Officer"/>
    <m/>
  </r>
  <r>
    <d v="2019-07-01T00:00:00"/>
    <x v="3"/>
    <x v="13"/>
    <s v="SVP of Development"/>
    <n v="184393"/>
    <s v="Key/Highest Compensated Employee"/>
    <m/>
  </r>
  <r>
    <d v="2019-07-01T00:00:00"/>
    <x v="3"/>
    <x v="28"/>
    <s v="Former Key Employee"/>
    <n v="128913"/>
    <s v=""/>
    <m/>
  </r>
  <r>
    <d v="2019-07-01T00:00:00"/>
    <x v="3"/>
    <x v="2"/>
    <s v="Chairman"/>
    <n v="0"/>
    <s v="Trustee or Director, Officer"/>
    <m/>
  </r>
  <r>
    <d v="2019-07-01T00:00:00"/>
    <x v="3"/>
    <x v="8"/>
    <s v="Vice Chairman"/>
    <n v="0"/>
    <s v="Trustee or Director, Officer"/>
    <m/>
  </r>
  <r>
    <d v="2019-07-01T00:00:00"/>
    <x v="3"/>
    <x v="1"/>
    <s v="Secretary/Treasurer"/>
    <n v="0"/>
    <s v="Trustee or Director, Officer"/>
    <m/>
  </r>
  <r>
    <d v="2019-07-01T00:00:00"/>
    <x v="3"/>
    <x v="29"/>
    <s v="Director"/>
    <n v="0"/>
    <s v="Trustee or Director"/>
    <m/>
  </r>
  <r>
    <d v="2019-07-01T00:00:00"/>
    <x v="3"/>
    <x v="30"/>
    <s v="Director"/>
    <n v="0"/>
    <s v="Trustee or Director"/>
    <m/>
  </r>
  <r>
    <d v="2019-07-01T00:00:00"/>
    <x v="3"/>
    <x v="0"/>
    <s v="Director"/>
    <n v="0"/>
    <s v="Trustee or Director"/>
    <m/>
  </r>
  <r>
    <d v="2019-07-01T00:00:00"/>
    <x v="3"/>
    <x v="6"/>
    <s v="Director"/>
    <n v="0"/>
    <s v="Trustee or Director"/>
    <m/>
  </r>
  <r>
    <d v="2019-07-01T00:00:00"/>
    <x v="3"/>
    <x v="7"/>
    <s v="Director"/>
    <n v="0"/>
    <s v="Trustee or Director"/>
    <m/>
  </r>
  <r>
    <d v="2019-07-01T00:00:00"/>
    <x v="3"/>
    <x v="31"/>
    <s v="Director (Part Year)"/>
    <n v="0"/>
    <s v="Trustee or Director"/>
    <m/>
  </r>
  <r>
    <d v="2019-07-01T00:00:00"/>
    <x v="3"/>
    <x v="32"/>
    <s v="Director (Part Year)"/>
    <n v="0"/>
    <s v="Trustee or Director"/>
    <m/>
  </r>
  <r>
    <d v="2018-07-01T00:00:00"/>
    <x v="4"/>
    <x v="2"/>
    <s v="Chairman"/>
    <n v="0"/>
    <s v="Trustee or Director, Officer"/>
    <m/>
  </r>
  <r>
    <d v="2018-07-01T00:00:00"/>
    <x v="4"/>
    <x v="8"/>
    <s v="Vice Chairman"/>
    <n v="0"/>
    <s v="Trustee or Director, Officer"/>
    <m/>
  </r>
  <r>
    <d v="2018-07-01T00:00:00"/>
    <x v="4"/>
    <x v="1"/>
    <s v="Secretary/Treasurer"/>
    <n v="0"/>
    <s v="Trustee or Director, Officer"/>
    <m/>
  </r>
  <r>
    <d v="2018-07-01T00:00:00"/>
    <x v="4"/>
    <x v="29"/>
    <s v="Director"/>
    <n v="0"/>
    <s v="Trustee or Director"/>
    <m/>
  </r>
  <r>
    <d v="2018-07-01T00:00:00"/>
    <x v="4"/>
    <x v="31"/>
    <s v="Director"/>
    <n v="0"/>
    <s v="Trustee or Director"/>
    <m/>
  </r>
  <r>
    <d v="2018-07-01T00:00:00"/>
    <x v="4"/>
    <x v="32"/>
    <s v="Director"/>
    <n v="0"/>
    <s v="Trustee or Director"/>
    <m/>
  </r>
  <r>
    <d v="2018-07-01T00:00:00"/>
    <x v="4"/>
    <x v="30"/>
    <s v="Director"/>
    <n v="0"/>
    <s v="Trustee or Director"/>
    <m/>
  </r>
  <r>
    <d v="2018-07-01T00:00:00"/>
    <x v="4"/>
    <x v="0"/>
    <s v="Director"/>
    <n v="0"/>
    <s v="Trustee or Director"/>
    <m/>
  </r>
  <r>
    <d v="2018-07-01T00:00:00"/>
    <x v="4"/>
    <x v="6"/>
    <s v="Director"/>
    <n v="0"/>
    <s v="Trustee or Director"/>
    <m/>
  </r>
  <r>
    <d v="2018-07-01T00:00:00"/>
    <x v="4"/>
    <x v="7"/>
    <s v="Director"/>
    <n v="0"/>
    <s v="Trustee or Director"/>
    <m/>
  </r>
  <r>
    <d v="2018-07-01T00:00:00"/>
    <x v="4"/>
    <x v="10"/>
    <s v="President, CEO, General Counsel"/>
    <n v="458820"/>
    <s v="Officer"/>
    <m/>
  </r>
  <r>
    <d v="2018-07-01T00:00:00"/>
    <x v="4"/>
    <x v="19"/>
    <s v="EVP Finance &amp; Administrati"/>
    <n v="269946"/>
    <s v="Officer"/>
    <m/>
  </r>
  <r>
    <d v="2018-07-01T00:00:00"/>
    <x v="4"/>
    <x v="12"/>
    <s v="Chief Operating Officer"/>
    <n v="171758"/>
    <s v="Officer"/>
    <m/>
  </r>
  <r>
    <d v="2018-07-01T00:00:00"/>
    <x v="4"/>
    <x v="25"/>
    <s v="SVP of Development"/>
    <n v="261668"/>
    <s v="Key/Highest Compensated Employee"/>
    <m/>
  </r>
  <r>
    <d v="2018-07-01T00:00:00"/>
    <x v="4"/>
    <x v="21"/>
    <s v="Sr. Counsel, SVP of Traini"/>
    <n v="235859"/>
    <s v="Key/Highest Compensated Employee"/>
    <m/>
  </r>
  <r>
    <d v="2018-07-01T00:00:00"/>
    <x v="4"/>
    <x v="14"/>
    <s v="Sr. Counsel, SVP of Allian"/>
    <n v="282071"/>
    <s v="Key/Highest Compensated Employee"/>
    <m/>
  </r>
  <r>
    <d v="2018-07-01T00:00:00"/>
    <x v="4"/>
    <x v="9"/>
    <s v="SVP of US Legal Division"/>
    <n v="261693"/>
    <s v="Key/Highest Compensated Employee"/>
    <m/>
  </r>
  <r>
    <d v="2018-07-01T00:00:00"/>
    <x v="4"/>
    <x v="20"/>
    <s v="Corporate Counsel"/>
    <n v="207573"/>
    <s v="Key/Highest Compensated Employee"/>
    <m/>
  </r>
  <r>
    <d v="2018-07-01T00:00:00"/>
    <x v="4"/>
    <x v="23"/>
    <s v="Founder"/>
    <n v="438275"/>
    <s v="Key/Highest Compensated Employee"/>
    <m/>
  </r>
  <r>
    <d v="2018-07-01T00:00:00"/>
    <x v="4"/>
    <x v="16"/>
    <s v="Sr. Counsel, VP of U.S. Advocacy"/>
    <n v="254656"/>
    <s v="Key/Highest Compensated Employee"/>
    <m/>
  </r>
  <r>
    <d v="2018-07-01T00:00:00"/>
    <x v="4"/>
    <x v="26"/>
    <s v="ADF Foundation Pres/Corp Gen Couns"/>
    <n v="220222"/>
    <s v="Key/Highest Compensated Employee"/>
    <m/>
  </r>
  <r>
    <d v="2018-07-01T00:00:00"/>
    <x v="4"/>
    <x v="15"/>
    <s v="Sr. Counsel, VP of U.S. Litigation"/>
    <n v="229230"/>
    <s v="Key/Highest Compensated Employee"/>
    <m/>
  </r>
  <r>
    <d v="2018-07-01T00:00:00"/>
    <x v="4"/>
    <x v="33"/>
    <s v="Chief Information Officer"/>
    <n v="216877"/>
    <s v="Key/Highest Compensated Employee"/>
    <m/>
  </r>
  <r>
    <d v="2018-07-01T00:00:00"/>
    <x v="4"/>
    <x v="28"/>
    <s v="VP of Ecumenical Relations"/>
    <n v="158202"/>
    <s v=""/>
    <s v="Former Key Employee"/>
  </r>
  <r>
    <d v="2018-07-01T00:00:00"/>
    <x v="4"/>
    <x v="27"/>
    <s v="Sr. Counsel, VP"/>
    <n v="214108"/>
    <s v=""/>
    <s v="Former Officer"/>
  </r>
  <r>
    <d v="2017-07-01T00:00:00"/>
    <x v="5"/>
    <x v="2"/>
    <s v="Chairman"/>
    <n v="0"/>
    <s v="Trustee or Director, Officer"/>
    <m/>
  </r>
  <r>
    <d v="2017-07-01T00:00:00"/>
    <x v="5"/>
    <x v="32"/>
    <s v="Vice Chairman"/>
    <n v="0"/>
    <s v="Trustee or Director, Officer"/>
    <m/>
  </r>
  <r>
    <d v="2017-07-01T00:00:00"/>
    <x v="5"/>
    <x v="1"/>
    <s v="Secretary/Treasurer"/>
    <n v="0"/>
    <s v="Trustee or Director, Officer"/>
    <m/>
  </r>
  <r>
    <d v="2017-07-01T00:00:00"/>
    <x v="5"/>
    <x v="34"/>
    <s v="Treasurer"/>
    <n v="0"/>
    <s v="Trustee or Director, Officer"/>
    <s v="Part Year"/>
  </r>
  <r>
    <d v="2017-07-01T00:00:00"/>
    <x v="5"/>
    <x v="29"/>
    <s v="Director"/>
    <n v="0"/>
    <s v="Trustee or Director"/>
    <m/>
  </r>
  <r>
    <d v="2017-07-01T00:00:00"/>
    <x v="5"/>
    <x v="31"/>
    <s v="Director"/>
    <n v="0"/>
    <s v="Trustee or Director"/>
    <m/>
  </r>
  <r>
    <d v="2017-07-01T00:00:00"/>
    <x v="5"/>
    <x v="8"/>
    <s v="Director"/>
    <n v="0"/>
    <s v="Trustee or Director"/>
    <m/>
  </r>
  <r>
    <d v="2017-07-01T00:00:00"/>
    <x v="5"/>
    <x v="30"/>
    <s v="Director"/>
    <n v="0"/>
    <s v="Trustee or Director"/>
    <m/>
  </r>
  <r>
    <d v="2017-07-01T00:00:00"/>
    <x v="5"/>
    <x v="0"/>
    <s v="Director"/>
    <n v="0"/>
    <s v="Trustee or Director"/>
    <m/>
  </r>
  <r>
    <d v="2017-07-01T00:00:00"/>
    <x v="5"/>
    <x v="6"/>
    <s v="Director"/>
    <n v="0"/>
    <s v="Trustee or Director"/>
    <m/>
  </r>
  <r>
    <d v="2017-07-01T00:00:00"/>
    <x v="5"/>
    <x v="35"/>
    <s v="Director"/>
    <n v="0"/>
    <s v="Trustee or Director"/>
    <s v="Part Year"/>
  </r>
  <r>
    <d v="2017-07-01T00:00:00"/>
    <x v="5"/>
    <x v="36"/>
    <s v="Director"/>
    <n v="0"/>
    <s v="Trustee or Director"/>
    <s v="Part Year"/>
  </r>
  <r>
    <d v="2017-07-01T00:00:00"/>
    <x v="5"/>
    <x v="10"/>
    <s v="President, CEO, General Counsel"/>
    <n v="402799"/>
    <s v="Officer"/>
    <m/>
  </r>
  <r>
    <d v="2017-07-01T00:00:00"/>
    <x v="5"/>
    <x v="19"/>
    <s v="EVP Finance &amp; Administration"/>
    <n v="279011"/>
    <s v="Officer"/>
    <m/>
  </r>
  <r>
    <d v="2017-07-01T00:00:00"/>
    <x v="5"/>
    <x v="12"/>
    <s v="Chief Operating Officer"/>
    <n v="171619"/>
    <s v="Officer"/>
    <m/>
  </r>
  <r>
    <d v="2017-07-01T00:00:00"/>
    <x v="5"/>
    <x v="25"/>
    <s v="SVP of Development"/>
    <n v="265880"/>
    <s v="Key/Highest Compensated Employee"/>
    <m/>
  </r>
  <r>
    <d v="2017-07-01T00:00:00"/>
    <x v="5"/>
    <x v="21"/>
    <s v="Sr. Counsel, SVP of Training"/>
    <n v="235873"/>
    <s v="Key/Highest Compensated Employee"/>
    <m/>
  </r>
  <r>
    <d v="2017-07-01T00:00:00"/>
    <x v="5"/>
    <x v="14"/>
    <s v="Sr. Counsel, SVP of Alliance Adv"/>
    <n v="228141"/>
    <s v="Key/Highest Compensated Employee"/>
    <m/>
  </r>
  <r>
    <d v="2017-07-01T00:00:00"/>
    <x v="5"/>
    <x v="9"/>
    <s v="SVP of US Legal Division"/>
    <n v="240219"/>
    <s v="Key/Highest Compensated Employee"/>
    <m/>
  </r>
  <r>
    <d v="2017-07-01T00:00:00"/>
    <x v="5"/>
    <x v="20"/>
    <s v="Corporate Counsel"/>
    <n v="205318"/>
    <s v="Key/Highest Compensated Employee"/>
    <m/>
  </r>
  <r>
    <d v="2017-07-01T00:00:00"/>
    <x v="5"/>
    <x v="23"/>
    <s v="Founder"/>
    <n v="467331"/>
    <s v="Key/Highest Compensated Employee"/>
    <m/>
  </r>
  <r>
    <d v="2017-07-01T00:00:00"/>
    <x v="5"/>
    <x v="37"/>
    <s v="Chief Counsel/Exec Dir of ADF Int'l"/>
    <n v="363221"/>
    <s v="Key/Highest Compensated Employee"/>
    <m/>
  </r>
  <r>
    <d v="2017-07-01T00:00:00"/>
    <x v="5"/>
    <x v="38"/>
    <s v="SVP of Alliance Relations"/>
    <n v="237937"/>
    <s v="Key/Highest Compensated Employee"/>
    <m/>
  </r>
  <r>
    <d v="2017-07-01T00:00:00"/>
    <x v="5"/>
    <x v="15"/>
    <s v="Sr. Counsel, VP of U.S. Litigation"/>
    <n v="235018"/>
    <s v="Key/Highest Compensated Employee"/>
    <m/>
  </r>
  <r>
    <d v="2017-07-01T00:00:00"/>
    <x v="5"/>
    <x v="26"/>
    <s v="ADF Foundation Pres/Corp Gen Couns"/>
    <n v="220011"/>
    <s v="Key/Highest Compensated Employee"/>
    <m/>
  </r>
  <r>
    <d v="2017-07-01T00:00:00"/>
    <x v="5"/>
    <x v="28"/>
    <s v="VP of Ecumenical Relations"/>
    <n v="204990"/>
    <s v=""/>
    <m/>
  </r>
  <r>
    <d v="2017-07-01T00:00:00"/>
    <x v="5"/>
    <x v="27"/>
    <s v="Sr. Counsel, VP"/>
    <n v="212034"/>
    <s v=""/>
    <m/>
  </r>
  <r>
    <d v="2016-07-01T00:00:00"/>
    <x v="6"/>
    <x v="2"/>
    <s v="BOARD CHAIRMAN"/>
    <n v="0"/>
    <s v="Trustee or Director, Officer"/>
    <m/>
  </r>
  <r>
    <d v="2016-07-01T00:00:00"/>
    <x v="6"/>
    <x v="32"/>
    <s v="BOARD VICE CHAIRMAN"/>
    <n v="0"/>
    <s v="Trustee or Director, Officer"/>
    <m/>
  </r>
  <r>
    <d v="2016-07-01T00:00:00"/>
    <x v="6"/>
    <x v="34"/>
    <s v="BOARD TREASURER"/>
    <n v="0"/>
    <s v="Trustee or Director, Officer"/>
    <m/>
  </r>
  <r>
    <d v="2016-07-01T00:00:00"/>
    <x v="6"/>
    <x v="1"/>
    <s v="BOARD SECRETARY"/>
    <n v="0"/>
    <s v="Trustee or Director, Officer"/>
    <m/>
  </r>
  <r>
    <d v="2016-07-01T00:00:00"/>
    <x v="6"/>
    <x v="29"/>
    <s v="BOARD MEMBER"/>
    <n v="0"/>
    <s v="Trustee or Director"/>
    <m/>
  </r>
  <r>
    <d v="2016-07-01T00:00:00"/>
    <x v="6"/>
    <x v="31"/>
    <s v="BOARD MEMBER"/>
    <n v="0"/>
    <s v="Trustee or Director"/>
    <m/>
  </r>
  <r>
    <d v="2016-07-01T00:00:00"/>
    <x v="6"/>
    <x v="35"/>
    <s v="BOARD MEMBER"/>
    <n v="0"/>
    <s v="Trustee or Director"/>
    <m/>
  </r>
  <r>
    <d v="2016-07-01T00:00:00"/>
    <x v="6"/>
    <x v="36"/>
    <s v="BOARD MEMBER"/>
    <n v="0"/>
    <s v="Trustee or Director"/>
    <m/>
  </r>
  <r>
    <d v="2016-07-01T00:00:00"/>
    <x v="6"/>
    <x v="8"/>
    <s v="BOARD MEMBER"/>
    <n v="0"/>
    <s v="Trustee or Director"/>
    <m/>
  </r>
  <r>
    <d v="2016-07-01T00:00:00"/>
    <x v="6"/>
    <x v="30"/>
    <s v="BOARD MEMBER"/>
    <n v="0"/>
    <s v="Trustee or Director"/>
    <m/>
  </r>
  <r>
    <d v="2016-07-01T00:00:00"/>
    <x v="6"/>
    <x v="0"/>
    <s v="BOARD MEMBER"/>
    <n v="0"/>
    <s v="Trustee or Director"/>
    <m/>
  </r>
  <r>
    <d v="2016-07-01T00:00:00"/>
    <x v="6"/>
    <x v="6"/>
    <s v="BOARD MEMBER"/>
    <n v="0"/>
    <s v="Trustee or Director"/>
    <m/>
  </r>
  <r>
    <d v="2016-07-01T00:00:00"/>
    <x v="6"/>
    <x v="10"/>
    <s v="PRESIDENT, CEO, GENERAL COUNSEL"/>
    <n v="11538"/>
    <s v="Officer"/>
    <m/>
  </r>
  <r>
    <d v="2016-07-01T00:00:00"/>
    <x v="6"/>
    <x v="23"/>
    <s v="PRESIDENT, CEO, GEN. COUNSEL/FOUNDER"/>
    <n v="438579"/>
    <s v="Officer"/>
    <m/>
  </r>
  <r>
    <d v="2016-07-01T00:00:00"/>
    <x v="6"/>
    <x v="19"/>
    <s v="EVP FINANCE &amp; ADMINISTRATION"/>
    <n v="258353"/>
    <s v="Officer"/>
    <m/>
  </r>
  <r>
    <d v="2016-07-01T00:00:00"/>
    <x v="6"/>
    <x v="12"/>
    <s v="CHIEF OPERATING OFFICER"/>
    <n v="156875"/>
    <s v="Officer"/>
    <m/>
  </r>
  <r>
    <d v="2016-07-01T00:00:00"/>
    <x v="6"/>
    <x v="37"/>
    <s v="CHIEF COUNSEL, EXEC. DIR. OF ADF INT."/>
    <n v="318991"/>
    <s v="Key/Highest Compensated Employee"/>
    <m/>
  </r>
  <r>
    <d v="2016-07-01T00:00:00"/>
    <x v="6"/>
    <x v="25"/>
    <s v="SVP DEVELOPMENT"/>
    <n v="253728"/>
    <s v="Key/Highest Compensated Employee"/>
    <m/>
  </r>
  <r>
    <d v="2016-07-01T00:00:00"/>
    <x v="6"/>
    <x v="21"/>
    <s v="SR COUNSEL, SVP OF TRAINING"/>
    <n v="230377"/>
    <s v="Key/Highest Compensated Employee"/>
    <m/>
  </r>
  <r>
    <d v="2016-07-01T00:00:00"/>
    <x v="6"/>
    <x v="9"/>
    <s v="SR COUNSEL, SVP U.S. LEGAL DIVISION"/>
    <n v="228612"/>
    <s v="Key/Highest Compensated Employee"/>
    <m/>
  </r>
  <r>
    <d v="2016-07-01T00:00:00"/>
    <x v="6"/>
    <x v="28"/>
    <s v="SVP OF MARKETING &amp; COMMUNICATION"/>
    <n v="212969"/>
    <s v="Key/Highest Compensated Employee"/>
    <m/>
  </r>
  <r>
    <d v="2016-07-01T00:00:00"/>
    <x v="6"/>
    <x v="14"/>
    <s v="SR CNSL SVP OF ALLIANCE ADVANCEMENT"/>
    <n v="212237"/>
    <s v="Key/Highest Compensated Employee"/>
    <m/>
  </r>
  <r>
    <d v="2016-07-01T00:00:00"/>
    <x v="6"/>
    <x v="38"/>
    <s v="SVP OF ALLIANCE RELATIONS"/>
    <n v="236123"/>
    <s v="Key/Highest Compensated Employee"/>
    <m/>
  </r>
  <r>
    <d v="2016-07-01T00:00:00"/>
    <x v="6"/>
    <x v="20"/>
    <s v="CORPORATE COUNSEL"/>
    <n v="204122"/>
    <s v="Key/Highest Compensated Employee"/>
    <m/>
  </r>
  <r>
    <d v="2016-07-01T00:00:00"/>
    <x v="6"/>
    <x v="15"/>
    <s v="SR COUNSEL, VP U.S. LITIGATION"/>
    <n v="223353"/>
    <s v="Key/Highest Compensated Employee"/>
    <m/>
  </r>
  <r>
    <d v="2016-07-01T00:00:00"/>
    <x v="6"/>
    <x v="33"/>
    <s v="CHIEF INFORMATION OFFICER"/>
    <n v="210926"/>
    <s v="Key/Highest Compensated Employee"/>
    <m/>
  </r>
  <r>
    <d v="2016-07-01T00:00:00"/>
    <x v="6"/>
    <x v="39"/>
    <s v="SR COUNSEL, VP CENTER FOR LIFE"/>
    <n v="207164"/>
    <s v="Key/Highest Compensated Employee"/>
    <m/>
  </r>
  <r>
    <d v="2016-07-01T00:00:00"/>
    <x v="6"/>
    <x v="40"/>
    <s v="SR COUNSEL"/>
    <n v="207726"/>
    <s v="Key/Highest Compensated Employee"/>
    <m/>
  </r>
  <r>
    <d v="2016-07-01T00:00:00"/>
    <x v="6"/>
    <x v="27"/>
    <s v="SR COUNSEL, VP CENTER FOR FAMILY VALUES"/>
    <n v="214528"/>
    <s v="Key/Highest Compensated Employee"/>
    <m/>
  </r>
  <r>
    <d v="2015-07-01T00:00:00"/>
    <x v="7"/>
    <x v="2"/>
    <s v="CHAIRMAN/DIRECTOR"/>
    <n v="0"/>
    <s v="Trustee or Director, Officer"/>
    <m/>
  </r>
  <r>
    <d v="2015-07-01T00:00:00"/>
    <x v="7"/>
    <x v="32"/>
    <s v="VICE CHAIRMAN/DIRECTOR"/>
    <n v="0"/>
    <s v="Trustee or Director, Officer"/>
    <m/>
  </r>
  <r>
    <d v="2015-07-01T00:00:00"/>
    <x v="7"/>
    <x v="41"/>
    <s v="TREASURER/DIRECTOR"/>
    <n v="0"/>
    <s v="Trustee or Director, Officer"/>
    <m/>
  </r>
  <r>
    <d v="2015-07-01T00:00:00"/>
    <x v="7"/>
    <x v="1"/>
    <s v="SECRETARY/DIRECTOR"/>
    <n v="0"/>
    <s v="Trustee or Director, Officer"/>
    <m/>
  </r>
  <r>
    <d v="2015-07-01T00:00:00"/>
    <x v="7"/>
    <x v="29"/>
    <s v="DIRECTOR"/>
    <n v="0"/>
    <s v="Trustee or Director"/>
    <m/>
  </r>
  <r>
    <d v="2015-07-01T00:00:00"/>
    <x v="7"/>
    <x v="42"/>
    <s v="DIRECTOR (LEFT 10/2015)"/>
    <n v="0"/>
    <s v="Trustee or Director"/>
    <m/>
  </r>
  <r>
    <d v="2015-07-01T00:00:00"/>
    <x v="7"/>
    <x v="43"/>
    <s v="DIRECTOR (LEFT 5/2016)"/>
    <n v="0"/>
    <s v="Trustee or Director"/>
    <m/>
  </r>
  <r>
    <d v="2015-07-01T00:00:00"/>
    <x v="7"/>
    <x v="31"/>
    <s v="DIRECTOR"/>
    <n v="0"/>
    <s v="Trustee or Director"/>
    <m/>
  </r>
  <r>
    <d v="2015-07-01T00:00:00"/>
    <x v="7"/>
    <x v="36"/>
    <s v="DIRECTOR"/>
    <n v="0"/>
    <s v="Trustee or Director"/>
    <m/>
  </r>
  <r>
    <d v="2015-07-01T00:00:00"/>
    <x v="7"/>
    <x v="34"/>
    <s v="DIRECTOR"/>
    <n v="0"/>
    <s v="Trustee or Director"/>
    <m/>
  </r>
  <r>
    <d v="2015-07-01T00:00:00"/>
    <x v="7"/>
    <x v="8"/>
    <s v="DIRECTOR"/>
    <n v="0"/>
    <s v="Trustee or Director"/>
    <m/>
  </r>
  <r>
    <d v="2015-07-01T00:00:00"/>
    <x v="7"/>
    <x v="30"/>
    <s v="DIRECTOR"/>
    <n v="0"/>
    <s v="Trustee or Director"/>
    <m/>
  </r>
  <r>
    <d v="2015-07-01T00:00:00"/>
    <x v="7"/>
    <x v="0"/>
    <s v="DIRECTOR"/>
    <n v="0"/>
    <s v="Trustee or Director"/>
    <m/>
  </r>
  <r>
    <d v="2015-07-01T00:00:00"/>
    <x v="7"/>
    <x v="23"/>
    <s v="PRESIDENT &amp; CEO"/>
    <n v="421248"/>
    <s v="Officer"/>
    <m/>
  </r>
  <r>
    <d v="2015-07-01T00:00:00"/>
    <x v="7"/>
    <x v="37"/>
    <s v="CHIEF COUNSEL, EVP OF ADF PROGRAMS"/>
    <n v="327309"/>
    <s v="Officer"/>
    <m/>
  </r>
  <r>
    <d v="2015-07-01T00:00:00"/>
    <x v="7"/>
    <x v="44"/>
    <s v="CFO &amp; SECURITY DIRECTOR"/>
    <n v="250359"/>
    <s v="Officer"/>
    <s v="Left 2016"/>
  </r>
  <r>
    <d v="2015-07-01T00:00:00"/>
    <x v="7"/>
    <x v="12"/>
    <s v="COO"/>
    <n v="116426"/>
    <s v="Officer"/>
    <m/>
  </r>
  <r>
    <d v="2015-07-01T00:00:00"/>
    <x v="7"/>
    <x v="19"/>
    <s v="EVP OPERATIONS, CFO"/>
    <n v="257133"/>
    <s v="Officer"/>
    <m/>
  </r>
  <r>
    <d v="2015-07-01T00:00:00"/>
    <x v="7"/>
    <x v="27"/>
    <s v="SR COUNSEL, VP OF ADVOCACY &amp; RESEARCH"/>
    <n v="257843"/>
    <s v="Officer"/>
    <m/>
  </r>
  <r>
    <d v="2015-07-01T00:00:00"/>
    <x v="7"/>
    <x v="21"/>
    <s v="SR COUNSEL, SVP OF TRAINING"/>
    <n v="219571"/>
    <s v="Key/Highest Compensated Employee"/>
    <m/>
  </r>
  <r>
    <d v="2015-07-01T00:00:00"/>
    <x v="7"/>
    <x v="25"/>
    <s v="SVP DEVELOPMENT"/>
    <n v="246523"/>
    <s v="Key/Highest Compensated Employee"/>
    <m/>
  </r>
  <r>
    <d v="2015-07-01T00:00:00"/>
    <x v="7"/>
    <x v="9"/>
    <s v="SR COUNSEL, SVP U.S. LEGAL ADV"/>
    <n v="227377"/>
    <s v="Key/Highest Compensated Employee"/>
    <m/>
  </r>
  <r>
    <d v="2015-07-01T00:00:00"/>
    <x v="7"/>
    <x v="20"/>
    <s v="CORPORATE COUNSEL"/>
    <n v="213112"/>
    <s v="Key/Highest Compensated Employee"/>
    <m/>
  </r>
  <r>
    <d v="2015-07-01T00:00:00"/>
    <x v="7"/>
    <x v="14"/>
    <s v="SR CNSL SVP OF ALLIANCE ADV"/>
    <n v="188110"/>
    <s v="Key/Highest Compensated Employee"/>
    <m/>
  </r>
  <r>
    <d v="2015-07-01T00:00:00"/>
    <x v="7"/>
    <x v="45"/>
    <s v="CCO"/>
    <n v="222841"/>
    <s v="Key/Highest Compensated Employee"/>
    <s v="Left 2016"/>
  </r>
  <r>
    <d v="2015-07-01T00:00:00"/>
    <x v="7"/>
    <x v="38"/>
    <s v="SVP OF ALLIANCE RELATIONS"/>
    <n v="229623"/>
    <s v="Key/Highest Compensated Employee"/>
    <m/>
  </r>
  <r>
    <d v="2015-07-01T00:00:00"/>
    <x v="7"/>
    <x v="40"/>
    <s v="SR COUNSEL"/>
    <n v="225116"/>
    <s v="Key/Highest Compensated Employee"/>
    <m/>
  </r>
  <r>
    <d v="2015-07-01T00:00:00"/>
    <x v="7"/>
    <x v="15"/>
    <s v="SR COUNSEL, VP U.S. LITIGATION"/>
    <n v="211576"/>
    <s v="Key/Highest Compensated Employee"/>
    <m/>
  </r>
  <r>
    <d v="2015-07-01T00:00:00"/>
    <x v="7"/>
    <x v="39"/>
    <s v="SR COUNSEL, VP CENTER FOR LIFE"/>
    <n v="214590"/>
    <s v="Key/Highest Compensated Employee"/>
    <m/>
  </r>
  <r>
    <d v="2014-07-01T00:00:00"/>
    <x v="8"/>
    <x v="2"/>
    <s v="CHAIRMAN/DIRECTOR"/>
    <n v="0"/>
    <s v="Trustee or Director, Officer"/>
    <m/>
  </r>
  <r>
    <d v="2014-07-01T00:00:00"/>
    <x v="8"/>
    <x v="32"/>
    <s v="VICE CHAIRMAN/DIRECTOR"/>
    <n v="0"/>
    <s v="Trustee or Director, Officer"/>
    <m/>
  </r>
  <r>
    <d v="2014-07-01T00:00:00"/>
    <x v="8"/>
    <x v="42"/>
    <s v="TREASURER/DIRECTOR"/>
    <n v="0"/>
    <s v="Trustee or Director, Officer"/>
    <m/>
  </r>
  <r>
    <d v="2014-07-01T00:00:00"/>
    <x v="8"/>
    <x v="1"/>
    <s v="SECRETARY/DIRECTOR"/>
    <n v="0"/>
    <s v="Trustee or Director, Officer"/>
    <m/>
  </r>
  <r>
    <d v="2014-07-01T00:00:00"/>
    <x v="8"/>
    <x v="29"/>
    <s v="DIRECTOR"/>
    <n v="0"/>
    <s v="Trustee or Director"/>
    <m/>
  </r>
  <r>
    <d v="2014-07-01T00:00:00"/>
    <x v="8"/>
    <x v="43"/>
    <s v="DIRECTOR"/>
    <n v="0"/>
    <s v="Trustee or Director"/>
    <m/>
  </r>
  <r>
    <d v="2014-07-01T00:00:00"/>
    <x v="8"/>
    <x v="31"/>
    <s v="DIRECTOR"/>
    <n v="0"/>
    <s v="Trustee or Director"/>
    <m/>
  </r>
  <r>
    <d v="2014-07-01T00:00:00"/>
    <x v="8"/>
    <x v="41"/>
    <s v="DIRECTOR"/>
    <n v="0"/>
    <s v="Trustee or Director"/>
    <m/>
  </r>
  <r>
    <d v="2014-07-01T00:00:00"/>
    <x v="8"/>
    <x v="34"/>
    <s v="DIRECTOR"/>
    <n v="0"/>
    <s v="Trustee or Director"/>
    <m/>
  </r>
  <r>
    <d v="2014-07-01T00:00:00"/>
    <x v="8"/>
    <x v="8"/>
    <s v="DIRECTOR"/>
    <n v="0"/>
    <s v="Trustee or Director"/>
    <m/>
  </r>
  <r>
    <d v="2014-07-01T00:00:00"/>
    <x v="8"/>
    <x v="30"/>
    <s v="DIRECTOR"/>
    <n v="0"/>
    <s v="Trustee or Director"/>
    <m/>
  </r>
  <r>
    <d v="2014-07-01T00:00:00"/>
    <x v="8"/>
    <x v="0"/>
    <s v="DIRECTOR"/>
    <n v="0"/>
    <s v="Trustee or Director"/>
    <m/>
  </r>
  <r>
    <d v="2014-07-01T00:00:00"/>
    <x v="8"/>
    <x v="46"/>
    <s v="DIRECTOR"/>
    <n v="0"/>
    <s v="Trustee or Director"/>
    <m/>
  </r>
  <r>
    <d v="2014-07-01T00:00:00"/>
    <x v="8"/>
    <x v="23"/>
    <s v="PRESIDENT &amp; CEO"/>
    <n v="430357"/>
    <s v="Officer"/>
    <m/>
  </r>
  <r>
    <d v="2014-07-01T00:00:00"/>
    <x v="8"/>
    <x v="27"/>
    <s v="EXEC VP &amp; CHIEF SOLICITOR"/>
    <n v="239866"/>
    <s v="Officer"/>
    <m/>
  </r>
  <r>
    <d v="2014-07-01T00:00:00"/>
    <x v="8"/>
    <x v="19"/>
    <s v="EXEC VP &amp; CHIEF OF STAFF"/>
    <n v="244588"/>
    <s v="Officer"/>
    <m/>
  </r>
  <r>
    <d v="2014-07-01T00:00:00"/>
    <x v="8"/>
    <x v="44"/>
    <s v="SR VP ADMIN SERVICES &amp; CFO"/>
    <n v="203531"/>
    <s v="Officer"/>
    <m/>
  </r>
  <r>
    <d v="2014-07-01T00:00:00"/>
    <x v="8"/>
    <x v="45"/>
    <s v="CHIEF COMMUNICATION OFFICER"/>
    <n v="196345"/>
    <s v="Key/Highest Compensated Employee"/>
    <m/>
  </r>
  <r>
    <d v="2014-07-01T00:00:00"/>
    <x v="8"/>
    <x v="25"/>
    <s v="EXEC VP DEVELOPMENT"/>
    <n v="249775"/>
    <s v="Key/Highest Compensated Employee"/>
    <m/>
  </r>
  <r>
    <d v="2014-07-01T00:00:00"/>
    <x v="8"/>
    <x v="21"/>
    <s v="SR COUNSEL, SR VP OF STRAT"/>
    <n v="215238"/>
    <s v="Key/Highest Compensated Employee"/>
    <m/>
  </r>
  <r>
    <d v="2014-07-01T00:00:00"/>
    <x v="8"/>
    <x v="9"/>
    <s v="SR COUNSEL, SR VP LEGAL ADVOCACY"/>
    <n v="208949"/>
    <s v="Key/Highest Compensated Employee"/>
    <m/>
  </r>
  <r>
    <d v="2014-07-01T00:00:00"/>
    <x v="8"/>
    <x v="37"/>
    <s v="CHIEF COUNSEL, EXEC DIR GL"/>
    <n v="315440"/>
    <s v="Key/Highest Compensated Employee"/>
    <m/>
  </r>
  <r>
    <d v="2014-07-01T00:00:00"/>
    <x v="8"/>
    <x v="15"/>
    <s v="SR COUNSEL, VP LITIGATION"/>
    <n v="207674"/>
    <s v="Key/Highest Compensated Employee"/>
    <m/>
  </r>
  <r>
    <d v="2014-07-01T00:00:00"/>
    <x v="8"/>
    <x v="20"/>
    <s v="SR COUNSEL, VP LEGAL STRAT"/>
    <n v="208989"/>
    <s v="Key/Highest Compensated Employee"/>
    <m/>
  </r>
  <r>
    <d v="2014-07-01T00:00:00"/>
    <x v="8"/>
    <x v="40"/>
    <s v="SR COUNSEL, SPECIAL INITIA"/>
    <n v="224795"/>
    <s v="Key/Highest Compensated Employee"/>
    <m/>
  </r>
  <r>
    <d v="2014-07-01T00:00:00"/>
    <x v="8"/>
    <x v="38"/>
    <s v="SR COUNSEL, SR VP LEGAL SE"/>
    <n v="216316"/>
    <s v="Key/Highest Compensated Employee"/>
    <m/>
  </r>
  <r>
    <d v="2013-07-01T00:00:00"/>
    <x v="9"/>
    <x v="43"/>
    <s v="CHAIRMAN/DIRECTOR"/>
    <n v="0"/>
    <s v="Trustee or Director, Officer"/>
    <m/>
  </r>
  <r>
    <d v="2013-07-01T00:00:00"/>
    <x v="9"/>
    <x v="2"/>
    <s v="VICE CHAIRMAN/DIRECTOR"/>
    <n v="0"/>
    <s v="Trustee or Director, Officer"/>
    <m/>
  </r>
  <r>
    <d v="2013-07-01T00:00:00"/>
    <x v="9"/>
    <x v="42"/>
    <s v="TREASURER/DIRECTOR"/>
    <n v="0"/>
    <s v="Trustee or Director, Officer"/>
    <m/>
  </r>
  <r>
    <d v="2013-07-01T00:00:00"/>
    <x v="9"/>
    <x v="1"/>
    <s v="SECRETARY/DIRECTOR"/>
    <n v="0"/>
    <s v="Trustee or Director, Officer"/>
    <m/>
  </r>
  <r>
    <d v="2013-07-01T00:00:00"/>
    <x v="9"/>
    <x v="29"/>
    <s v="DIRECTOR"/>
    <n v="0"/>
    <s v="Trustee or Director"/>
    <m/>
  </r>
  <r>
    <d v="2013-07-01T00:00:00"/>
    <x v="9"/>
    <x v="47"/>
    <s v="DIRECTOR"/>
    <n v="0"/>
    <s v="Trustee or Director"/>
    <m/>
  </r>
  <r>
    <d v="2013-07-01T00:00:00"/>
    <x v="9"/>
    <x v="31"/>
    <s v="DIRECTOR"/>
    <n v="0"/>
    <s v="Trustee or Director"/>
    <m/>
  </r>
  <r>
    <d v="2013-07-01T00:00:00"/>
    <x v="9"/>
    <x v="48"/>
    <s v="DIRECTOR"/>
    <n v="0"/>
    <s v="Trustee or Director"/>
    <m/>
  </r>
  <r>
    <d v="2013-07-01T00:00:00"/>
    <x v="9"/>
    <x v="34"/>
    <s v="DIRECTOR"/>
    <n v="0"/>
    <s v="Trustee or Director"/>
    <m/>
  </r>
  <r>
    <d v="2013-07-01T00:00:00"/>
    <x v="9"/>
    <x v="32"/>
    <s v="DIRECTOR"/>
    <n v="0"/>
    <s v="Trustee or Director"/>
    <m/>
  </r>
  <r>
    <d v="2013-07-01T00:00:00"/>
    <x v="9"/>
    <x v="30"/>
    <s v="DIRECTOR"/>
    <n v="0"/>
    <s v="Trustee or Director"/>
    <m/>
  </r>
  <r>
    <d v="2013-07-01T00:00:00"/>
    <x v="9"/>
    <x v="0"/>
    <s v="DIRECTOR"/>
    <n v="0"/>
    <s v="Trustee or Director"/>
    <m/>
  </r>
  <r>
    <d v="2013-07-01T00:00:00"/>
    <x v="9"/>
    <x v="23"/>
    <s v="PRESIDENT &amp; CEO"/>
    <n v="405410"/>
    <s v="Officer"/>
    <m/>
  </r>
  <r>
    <d v="2013-07-01T00:00:00"/>
    <x v="9"/>
    <x v="44"/>
    <s v="SR VP ADMIN SERVICES &amp; CFO"/>
    <n v="225595"/>
    <s v="Officer"/>
    <m/>
  </r>
  <r>
    <d v="2013-07-01T00:00:00"/>
    <x v="9"/>
    <x v="27"/>
    <s v="EXEC VP &amp; CHIEF SOLICITOR"/>
    <n v="246977"/>
    <s v="Officer"/>
    <m/>
  </r>
  <r>
    <d v="2013-07-01T00:00:00"/>
    <x v="9"/>
    <x v="19"/>
    <s v="EXEC VP &amp; CHIEF OF STAFF"/>
    <n v="252876"/>
    <s v="Officer"/>
    <m/>
  </r>
  <r>
    <d v="2013-07-01T00:00:00"/>
    <x v="9"/>
    <x v="25"/>
    <s v="EXEC VP DEVELOPMENT AS OF 12/2013"/>
    <n v="105589"/>
    <s v="Officer"/>
    <m/>
  </r>
  <r>
    <d v="2013-07-01T00:00:00"/>
    <x v="9"/>
    <x v="38"/>
    <s v="SR COUNSEL, SR VP LEGAL SERVICES"/>
    <n v="215309"/>
    <s v="Key/Highest Compensated Employee"/>
    <m/>
  </r>
  <r>
    <d v="2013-07-01T00:00:00"/>
    <x v="9"/>
    <x v="21"/>
    <s v="SR COUNSEL, SR VP OF STRATEGIC TRAINING"/>
    <n v="230520"/>
    <s v="Key/Highest Compensated Employee"/>
    <m/>
  </r>
  <r>
    <d v="2013-07-01T00:00:00"/>
    <x v="9"/>
    <x v="49"/>
    <s v="EXEC VP DEVELOPMENT THROUGH 12/2013"/>
    <n v="247077"/>
    <s v="Key/Highest Compensated Employee"/>
    <m/>
  </r>
  <r>
    <d v="2013-07-01T00:00:00"/>
    <x v="9"/>
    <x v="37"/>
    <s v="CHIEF COUNSEL, EXEC DIR GLOBAL"/>
    <n v="322376"/>
    <s v="Key/Highest Compensated Employee"/>
    <m/>
  </r>
  <r>
    <d v="2013-07-01T00:00:00"/>
    <x v="9"/>
    <x v="15"/>
    <s v="SR COUNSEL, VP LITIGATION"/>
    <n v="205340"/>
    <s v="Key/Highest Compensated Employee"/>
    <m/>
  </r>
  <r>
    <d v="2013-07-01T00:00:00"/>
    <x v="9"/>
    <x v="20"/>
    <s v="SR COUNSEL, VP LEGAL STRATEGIES &amp; FUNDING"/>
    <n v="213179"/>
    <s v="Key/Highest Compensated Employee"/>
    <m/>
  </r>
  <r>
    <d v="2013-07-01T00:00:00"/>
    <x v="9"/>
    <x v="40"/>
    <s v="SR COUNSEL, SPECIAL INITIATIVES"/>
    <n v="221058"/>
    <s v="Key/Highest Compensated Employee"/>
    <m/>
  </r>
  <r>
    <d v="2013-07-01T00:00:00"/>
    <x v="9"/>
    <x v="39"/>
    <s v="SR COUNSEL, VP RELIGIOUS LIBERTY"/>
    <n v="215716"/>
    <s v="Key/Highest Compensated Employee"/>
    <m/>
  </r>
  <r>
    <m/>
    <x v="10"/>
    <x v="5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5B5ADC-49FC-5545-A2E1-6A68FDF11D23}" name="PivotTable1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Name" colHeaderCaption="Year">
  <location ref="A5:L57" firstHeaderRow="1" firstDataRow="2" firstDataCol="1"/>
  <pivotFields count="10">
    <pivotField showAll="0"/>
    <pivotField showAll="0">
      <items count="12">
        <item x="9"/>
        <item x="8"/>
        <item x="7"/>
        <item x="6"/>
        <item x="5"/>
        <item x="4"/>
        <item x="3"/>
        <item x="2"/>
        <item x="1"/>
        <item x="0"/>
        <item x="10"/>
        <item t="default"/>
      </items>
    </pivotField>
    <pivotField axis="axisRow" showAll="0">
      <items count="60">
        <item x="23"/>
        <item x="29"/>
        <item m="1" x="55"/>
        <item x="36"/>
        <item x="28"/>
        <item m="1" x="56"/>
        <item x="37"/>
        <item m="1" x="51"/>
        <item x="24"/>
        <item x="41"/>
        <item x="43"/>
        <item x="45"/>
        <item m="1" x="54"/>
        <item x="30"/>
        <item x="15"/>
        <item x="33"/>
        <item x="35"/>
        <item m="1" x="53"/>
        <item x="38"/>
        <item x="42"/>
        <item x="46"/>
        <item x="27"/>
        <item x="3"/>
        <item x="20"/>
        <item x="21"/>
        <item m="1" x="52"/>
        <item x="16"/>
        <item x="17"/>
        <item x="0"/>
        <item x="40"/>
        <item x="22"/>
        <item x="39"/>
        <item x="9"/>
        <item x="13"/>
        <item x="4"/>
        <item x="26"/>
        <item x="31"/>
        <item x="25"/>
        <item x="44"/>
        <item x="1"/>
        <item x="10"/>
        <item m="1" x="57"/>
        <item x="5"/>
        <item x="48"/>
        <item x="49"/>
        <item x="11"/>
        <item x="34"/>
        <item x="47"/>
        <item x="6"/>
        <item x="18"/>
        <item x="7"/>
        <item x="8"/>
        <item x="2"/>
        <item x="14"/>
        <item x="32"/>
        <item x="12"/>
        <item m="1" x="58"/>
        <item x="19"/>
        <item x="50"/>
        <item t="default"/>
      </items>
    </pivotField>
    <pivotField showAll="0"/>
    <pivotField dataField="1"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13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</pivotFields>
  <rowFields count="1">
    <field x="2"/>
  </rowFields>
  <rowItems count="51">
    <i>
      <x/>
    </i>
    <i>
      <x v="1"/>
    </i>
    <i>
      <x v="3"/>
    </i>
    <i>
      <x v="4"/>
    </i>
    <i>
      <x v="6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 t="grand">
      <x/>
    </i>
  </rowItems>
  <colFields count="1">
    <field x="9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Total Compensation" fld="4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alliance-defending-freedom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DFE9-A0F4-D744-81FD-52DF5A86F9F3}">
  <dimension ref="A1:N66"/>
  <sheetViews>
    <sheetView tabSelected="1" workbookViewId="0">
      <selection activeCell="N9" sqref="N9"/>
    </sheetView>
  </sheetViews>
  <sheetFormatPr baseColWidth="10" defaultRowHeight="16" x14ac:dyDescent="0.2"/>
  <cols>
    <col min="1" max="1" width="35" bestFit="1" customWidth="1"/>
    <col min="2" max="11" width="10.1640625" bestFit="1" customWidth="1"/>
    <col min="12" max="12" width="11.1640625" bestFit="1" customWidth="1"/>
    <col min="13" max="13" width="58.6640625" customWidth="1"/>
    <col min="14" max="14" width="51.33203125" customWidth="1"/>
  </cols>
  <sheetData>
    <row r="1" spans="1:14" ht="34" x14ac:dyDescent="0.4">
      <c r="A1" s="10" t="s">
        <v>195</v>
      </c>
      <c r="B1" s="6"/>
    </row>
    <row r="2" spans="1:14" ht="24" x14ac:dyDescent="0.3">
      <c r="A2" s="9" t="s">
        <v>196</v>
      </c>
    </row>
    <row r="3" spans="1:14" x14ac:dyDescent="0.2">
      <c r="A3" t="s">
        <v>197</v>
      </c>
      <c r="B3" s="8">
        <v>45748</v>
      </c>
    </row>
    <row r="5" spans="1:14" x14ac:dyDescent="0.2">
      <c r="A5" s="3" t="s">
        <v>183</v>
      </c>
      <c r="B5" s="3" t="s">
        <v>185</v>
      </c>
    </row>
    <row r="6" spans="1:14" x14ac:dyDescent="0.2">
      <c r="A6" s="3" t="s">
        <v>143</v>
      </c>
      <c r="B6" t="s">
        <v>173</v>
      </c>
      <c r="C6" t="s">
        <v>174</v>
      </c>
      <c r="D6" t="s">
        <v>175</v>
      </c>
      <c r="E6" t="s">
        <v>176</v>
      </c>
      <c r="F6" t="s">
        <v>177</v>
      </c>
      <c r="G6" t="s">
        <v>178</v>
      </c>
      <c r="H6" t="s">
        <v>179</v>
      </c>
      <c r="I6" t="s">
        <v>180</v>
      </c>
      <c r="J6" t="s">
        <v>181</v>
      </c>
      <c r="K6" t="s">
        <v>182</v>
      </c>
      <c r="L6" t="s">
        <v>172</v>
      </c>
      <c r="M6" s="5" t="s">
        <v>184</v>
      </c>
      <c r="N6" s="5" t="s">
        <v>186</v>
      </c>
    </row>
    <row r="7" spans="1:14" x14ac:dyDescent="0.2">
      <c r="A7" s="4" t="s">
        <v>52</v>
      </c>
      <c r="B7" s="2">
        <v>405410</v>
      </c>
      <c r="C7" s="2">
        <v>430357</v>
      </c>
      <c r="D7" s="2">
        <v>421248</v>
      </c>
      <c r="E7" s="2">
        <v>438579</v>
      </c>
      <c r="F7" s="2">
        <v>467331</v>
      </c>
      <c r="G7" s="2">
        <v>438275</v>
      </c>
      <c r="H7" s="2">
        <v>830412</v>
      </c>
      <c r="I7" s="2">
        <v>485633</v>
      </c>
      <c r="J7" s="2"/>
      <c r="K7" s="2"/>
      <c r="L7" s="2">
        <v>3917245</v>
      </c>
      <c r="M7" t="str">
        <f>UPPER(_xlfn.XLOOKUP(A7,Data_Final!C:C,Data_Final!D:D,"",0,1))</f>
        <v>FOUNDER</v>
      </c>
      <c r="N7" t="str">
        <f>IF(_xlfn.XLOOKUP(A7,Resources!A:A,Resources!B:B,"",0,1)=0,"",_xlfn.XLOOKUP(A7,Resources!A:A,Resources!B:B,"",0,1))</f>
        <v>https://www.sourcewatch.org/index.php/Alan_Sears</v>
      </c>
    </row>
    <row r="8" spans="1:14" x14ac:dyDescent="0.2">
      <c r="A8" s="4" t="s">
        <v>65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/>
      <c r="J8" s="2"/>
      <c r="K8" s="2"/>
      <c r="L8" s="2">
        <v>0</v>
      </c>
      <c r="M8" t="str">
        <f>UPPER(_xlfn.XLOOKUP(A8,Data_Final!C:C,Data_Final!D:D,"",0,1))</f>
        <v>DIRECTOR</v>
      </c>
      <c r="N8" t="str">
        <f>IF(_xlfn.XLOOKUP(A8,Resources!A:A,Resources!B:B,"",0,1)=0,"",_xlfn.XLOOKUP(A8,Resources!A:A,Resources!B:B,"",0,1))</f>
        <v/>
      </c>
    </row>
    <row r="9" spans="1:14" x14ac:dyDescent="0.2">
      <c r="A9" s="4" t="s">
        <v>147</v>
      </c>
      <c r="B9" s="2"/>
      <c r="C9" s="2"/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>
        <v>0</v>
      </c>
      <c r="M9" t="str">
        <f>UPPER(_xlfn.XLOOKUP(A9,Data_Final!C:C,Data_Final!D:D,"",0,1))</f>
        <v>DIRECTOR</v>
      </c>
      <c r="N9" t="str">
        <f>IF(_xlfn.XLOOKUP(A9,Resources!A:A,Resources!B:B,"",0,1)=0,"",_xlfn.XLOOKUP(A9,Resources!A:A,Resources!B:B,"",0,1))</f>
        <v/>
      </c>
    </row>
    <row r="10" spans="1:14" x14ac:dyDescent="0.2">
      <c r="A10" s="4" t="s">
        <v>63</v>
      </c>
      <c r="B10" s="2"/>
      <c r="C10" s="2"/>
      <c r="D10" s="2"/>
      <c r="E10" s="2">
        <v>212969</v>
      </c>
      <c r="F10" s="2">
        <v>204990</v>
      </c>
      <c r="G10" s="2">
        <v>158202</v>
      </c>
      <c r="H10" s="2">
        <v>128913</v>
      </c>
      <c r="I10" s="2"/>
      <c r="J10" s="2"/>
      <c r="K10" s="2"/>
      <c r="L10" s="2">
        <v>705074</v>
      </c>
      <c r="M10" t="str">
        <f>UPPER(_xlfn.XLOOKUP(A10,Data_Final!C:C,Data_Final!D:D,"",0,1))</f>
        <v>FORMER KEY EMPLOYEE</v>
      </c>
      <c r="N10" t="str">
        <f>IF(_xlfn.XLOOKUP(A10,Resources!A:A,Resources!B:B,"",0,1)=0,"",_xlfn.XLOOKUP(A10,Resources!A:A,Resources!B:B,"",0,1))</f>
        <v/>
      </c>
    </row>
    <row r="11" spans="1:14" x14ac:dyDescent="0.2">
      <c r="A11" s="4" t="s">
        <v>79</v>
      </c>
      <c r="B11" s="2">
        <v>322376</v>
      </c>
      <c r="C11" s="2">
        <v>315440</v>
      </c>
      <c r="D11" s="2">
        <v>327309</v>
      </c>
      <c r="E11" s="2">
        <v>318991</v>
      </c>
      <c r="F11" s="2">
        <v>363221</v>
      </c>
      <c r="G11" s="2"/>
      <c r="H11" s="2"/>
      <c r="I11" s="2"/>
      <c r="J11" s="2"/>
      <c r="K11" s="2"/>
      <c r="L11" s="2">
        <v>1647337</v>
      </c>
      <c r="M11" t="str">
        <f>UPPER(_xlfn.XLOOKUP(A11,Data_Final!C:C,Data_Final!D:D,"",0,1))</f>
        <v>CHIEF COUNSEL/EXEC DIR OF ADF INT'L</v>
      </c>
      <c r="N11" t="str">
        <f>IF(_xlfn.XLOOKUP(A11,Resources!A:A,Resources!B:B,"",0,1)=0,"",_xlfn.XLOOKUP(A11,Resources!A:A,Resources!B:B,"",0,1))</f>
        <v/>
      </c>
    </row>
    <row r="12" spans="1:14" x14ac:dyDescent="0.2">
      <c r="A12" s="4" t="s">
        <v>54</v>
      </c>
      <c r="B12" s="2"/>
      <c r="C12" s="2"/>
      <c r="D12" s="2"/>
      <c r="E12" s="2"/>
      <c r="F12" s="2"/>
      <c r="G12" s="2"/>
      <c r="H12" s="2">
        <v>260017</v>
      </c>
      <c r="I12" s="2">
        <v>266099</v>
      </c>
      <c r="J12" s="2"/>
      <c r="K12" s="2"/>
      <c r="L12" s="2">
        <v>526116</v>
      </c>
      <c r="M12" t="str">
        <f>UPPER(_xlfn.XLOOKUP(A12,Data_Final!C:C,Data_Final!D:D,"",0,1))</f>
        <v>R. COUNSEL, VP OF ALLIED LEGAL AFFAIRS</v>
      </c>
      <c r="N12" t="str">
        <f>IF(_xlfn.XLOOKUP(A12,Resources!A:A,Resources!B:B,"",0,1)=0,"",_xlfn.XLOOKUP(A12,Resources!A:A,Resources!B:B,"",0,1))</f>
        <v/>
      </c>
    </row>
    <row r="13" spans="1:14" x14ac:dyDescent="0.2">
      <c r="A13" s="4" t="s">
        <v>151</v>
      </c>
      <c r="B13" s="2"/>
      <c r="C13" s="2">
        <v>0</v>
      </c>
      <c r="D13" s="2">
        <v>0</v>
      </c>
      <c r="E13" s="2"/>
      <c r="F13" s="2"/>
      <c r="G13" s="2"/>
      <c r="H13" s="2"/>
      <c r="I13" s="2"/>
      <c r="J13" s="2"/>
      <c r="K13" s="2"/>
      <c r="L13" s="2">
        <v>0</v>
      </c>
      <c r="M13" t="str">
        <f>UPPER(_xlfn.XLOOKUP(A13,Data_Final!C:C,Data_Final!D:D,"",0,1))</f>
        <v>TREASURER/DIRECTOR</v>
      </c>
      <c r="N13" t="str">
        <f>IF(_xlfn.XLOOKUP(A13,Resources!A:A,Resources!B:B,"",0,1)=0,"",_xlfn.XLOOKUP(A13,Resources!A:A,Resources!B:B,"",0,1))</f>
        <v/>
      </c>
    </row>
    <row r="14" spans="1:14" x14ac:dyDescent="0.2">
      <c r="A14" s="4" t="s">
        <v>153</v>
      </c>
      <c r="B14" s="2">
        <v>0</v>
      </c>
      <c r="C14" s="2">
        <v>0</v>
      </c>
      <c r="D14" s="2">
        <v>0</v>
      </c>
      <c r="E14" s="2"/>
      <c r="F14" s="2"/>
      <c r="G14" s="2"/>
      <c r="H14" s="2"/>
      <c r="I14" s="2"/>
      <c r="J14" s="2"/>
      <c r="K14" s="2"/>
      <c r="L14" s="2">
        <v>0</v>
      </c>
      <c r="M14" t="str">
        <f>UPPER(_xlfn.XLOOKUP(A14,Data_Final!C:C,Data_Final!D:D,"",0,1))</f>
        <v>DIRECTOR (LEFT 5/2016)</v>
      </c>
      <c r="N14" t="str">
        <f>IF(_xlfn.XLOOKUP(A14,Resources!A:A,Resources!B:B,"",0,1)=0,"",_xlfn.XLOOKUP(A14,Resources!A:A,Resources!B:B,"",0,1))</f>
        <v>https://www.sourcewatch.org/index.php/Chapman_Cox</v>
      </c>
    </row>
    <row r="15" spans="1:14" x14ac:dyDescent="0.2">
      <c r="A15" s="4" t="s">
        <v>156</v>
      </c>
      <c r="B15" s="2"/>
      <c r="C15" s="2">
        <v>196345</v>
      </c>
      <c r="D15" s="2">
        <v>222841</v>
      </c>
      <c r="E15" s="2"/>
      <c r="F15" s="2"/>
      <c r="G15" s="2"/>
      <c r="H15" s="2"/>
      <c r="I15" s="2"/>
      <c r="J15" s="2"/>
      <c r="K15" s="2"/>
      <c r="L15" s="2">
        <v>419186</v>
      </c>
      <c r="M15" t="str">
        <f>UPPER(_xlfn.XLOOKUP(A15,Data_Final!C:C,Data_Final!D:D,"",0,1))</f>
        <v>CCO</v>
      </c>
      <c r="N15" t="str">
        <f>IF(_xlfn.XLOOKUP(A15,Resources!A:A,Resources!B:B,"",0,1)=0,"",_xlfn.XLOOKUP(A15,Resources!A:A,Resources!B:B,"",0,1))</f>
        <v/>
      </c>
    </row>
    <row r="16" spans="1:14" x14ac:dyDescent="0.2">
      <c r="A16" s="4" t="s">
        <v>148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/>
      <c r="J16" s="2"/>
      <c r="K16" s="2"/>
      <c r="L16" s="2">
        <v>0</v>
      </c>
      <c r="M16" t="str">
        <f>UPPER(_xlfn.XLOOKUP(A16,Data_Final!C:C,Data_Final!D:D,"",0,1))</f>
        <v>DIRECTOR</v>
      </c>
      <c r="N16" t="str">
        <f>IF(_xlfn.XLOOKUP(A16,Resources!A:A,Resources!B:B,"",0,1)=0,"",_xlfn.XLOOKUP(A16,Resources!A:A,Resources!B:B,"",0,1))</f>
        <v>https://www.sourcewatch.org/index.php/Charles_W._Pickering,_Sr.</v>
      </c>
    </row>
    <row r="17" spans="1:14" x14ac:dyDescent="0.2">
      <c r="A17" s="4" t="s">
        <v>25</v>
      </c>
      <c r="B17" s="2">
        <v>205340</v>
      </c>
      <c r="C17" s="2">
        <v>207674</v>
      </c>
      <c r="D17" s="2">
        <v>211576</v>
      </c>
      <c r="E17" s="2">
        <v>223353</v>
      </c>
      <c r="F17" s="2">
        <v>235018</v>
      </c>
      <c r="G17" s="2">
        <v>229230</v>
      </c>
      <c r="H17" s="2">
        <v>242996</v>
      </c>
      <c r="I17" s="2">
        <v>257114</v>
      </c>
      <c r="J17" s="2">
        <v>255731</v>
      </c>
      <c r="K17" s="2">
        <v>277193</v>
      </c>
      <c r="L17" s="2">
        <v>2345225</v>
      </c>
      <c r="M17" t="str">
        <f>UPPER(_xlfn.XLOOKUP(A17,Data_Final!C:C,Data_Final!D:D,"",0,1))</f>
        <v>SR. COUNSEL, VP OF U.S. LITIGATION</v>
      </c>
      <c r="N17" t="str">
        <f>IF(_xlfn.XLOOKUP(A17,Resources!A:A,Resources!B:B,"",0,1)=0,"",_xlfn.XLOOKUP(A17,Resources!A:A,Resources!B:B,"",0,1))</f>
        <v/>
      </c>
    </row>
    <row r="18" spans="1:14" x14ac:dyDescent="0.2">
      <c r="A18" s="4" t="s">
        <v>74</v>
      </c>
      <c r="B18" s="2"/>
      <c r="C18" s="2"/>
      <c r="D18" s="2"/>
      <c r="E18" s="2">
        <v>210926</v>
      </c>
      <c r="F18" s="2"/>
      <c r="G18" s="2">
        <v>216877</v>
      </c>
      <c r="H18" s="2"/>
      <c r="I18" s="2"/>
      <c r="J18" s="2"/>
      <c r="K18" s="2"/>
      <c r="L18" s="2">
        <v>427803</v>
      </c>
      <c r="M18" t="str">
        <f>UPPER(_xlfn.XLOOKUP(A18,Data_Final!C:C,Data_Final!D:D,"",0,1))</f>
        <v>CHIEF INFORMATION OFFICER</v>
      </c>
      <c r="N18" t="str">
        <f>IF(_xlfn.XLOOKUP(A18,Resources!A:A,Resources!B:B,"",0,1)=0,"",_xlfn.XLOOKUP(A18,Resources!A:A,Resources!B:B,"",0,1))</f>
        <v/>
      </c>
    </row>
    <row r="19" spans="1:14" x14ac:dyDescent="0.2">
      <c r="A19" s="4" t="s">
        <v>146</v>
      </c>
      <c r="B19" s="2"/>
      <c r="C19" s="2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>
        <v>0</v>
      </c>
      <c r="M19" t="str">
        <f>UPPER(_xlfn.XLOOKUP(A19,Data_Final!C:C,Data_Final!D:D,"",0,1))</f>
        <v>DIRECTOR</v>
      </c>
      <c r="N19" t="str">
        <f>IF(_xlfn.XLOOKUP(A19,Resources!A:A,Resources!B:B,"",0,1)=0,"",_xlfn.XLOOKUP(A19,Resources!A:A,Resources!B:B,"",0,1))</f>
        <v/>
      </c>
    </row>
    <row r="20" spans="1:14" x14ac:dyDescent="0.2">
      <c r="A20" s="4" t="s">
        <v>81</v>
      </c>
      <c r="B20" s="2">
        <v>215309</v>
      </c>
      <c r="C20" s="2">
        <v>216316</v>
      </c>
      <c r="D20" s="2">
        <v>229623</v>
      </c>
      <c r="E20" s="2">
        <v>236123</v>
      </c>
      <c r="F20" s="2">
        <v>237937</v>
      </c>
      <c r="G20" s="2"/>
      <c r="H20" s="2"/>
      <c r="I20" s="2"/>
      <c r="J20" s="2"/>
      <c r="K20" s="2"/>
      <c r="L20" s="2">
        <v>1135308</v>
      </c>
      <c r="M20" t="str">
        <f>UPPER(_xlfn.XLOOKUP(A20,Data_Final!C:C,Data_Final!D:D,"",0,1))</f>
        <v>SVP OF ALLIANCE RELATIONS</v>
      </c>
      <c r="N20" t="str">
        <f>IF(_xlfn.XLOOKUP(A20,Resources!A:A,Resources!B:B,"",0,1)=0,"",_xlfn.XLOOKUP(A20,Resources!A:A,Resources!B:B,"",0,1))</f>
        <v/>
      </c>
    </row>
    <row r="21" spans="1:14" x14ac:dyDescent="0.2">
      <c r="A21" s="4" t="s">
        <v>152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>
        <v>0</v>
      </c>
      <c r="M21" t="str">
        <f>UPPER(_xlfn.XLOOKUP(A21,Data_Final!C:C,Data_Final!D:D,"",0,1))</f>
        <v>DIRECTOR (LEFT 10/2015)</v>
      </c>
      <c r="N21" t="str">
        <f>IF(_xlfn.XLOOKUP(A21,Resources!A:A,Resources!B:B,"",0,1)=0,"",_xlfn.XLOOKUP(A21,Resources!A:A,Resources!B:B,"",0,1))</f>
        <v/>
      </c>
    </row>
    <row r="22" spans="1:14" x14ac:dyDescent="0.2">
      <c r="A22" s="4" t="s">
        <v>154</v>
      </c>
      <c r="B22" s="2"/>
      <c r="C22" s="2">
        <v>0</v>
      </c>
      <c r="D22" s="2"/>
      <c r="E22" s="2"/>
      <c r="F22" s="2"/>
      <c r="G22" s="2"/>
      <c r="H22" s="2"/>
      <c r="I22" s="2"/>
      <c r="J22" s="2"/>
      <c r="K22" s="2"/>
      <c r="L22" s="2">
        <v>0</v>
      </c>
      <c r="M22" t="str">
        <f>UPPER(_xlfn.XLOOKUP(A22,Data_Final!C:C,Data_Final!D:D,"",0,1))</f>
        <v>DIRECTOR</v>
      </c>
      <c r="N22" t="str">
        <f>IF(_xlfn.XLOOKUP(A22,Resources!A:A,Resources!B:B,"",0,1)=0,"",_xlfn.XLOOKUP(A22,Resources!A:A,Resources!B:B,"",0,1))</f>
        <v/>
      </c>
    </row>
    <row r="23" spans="1:14" x14ac:dyDescent="0.2">
      <c r="A23" s="4" t="s">
        <v>144</v>
      </c>
      <c r="B23" s="2">
        <v>246977</v>
      </c>
      <c r="C23" s="2">
        <v>239866</v>
      </c>
      <c r="D23" s="2">
        <v>257843</v>
      </c>
      <c r="E23" s="2">
        <v>214528</v>
      </c>
      <c r="F23" s="2">
        <v>212034</v>
      </c>
      <c r="G23" s="2">
        <v>214108</v>
      </c>
      <c r="H23" s="2">
        <v>228363</v>
      </c>
      <c r="I23" s="2"/>
      <c r="J23" s="2"/>
      <c r="K23" s="2"/>
      <c r="L23" s="2">
        <v>1613719</v>
      </c>
      <c r="M23" t="str">
        <f>UPPER(_xlfn.XLOOKUP(A23,Data_Final!C:C,Data_Final!D:D,"",0,1))</f>
        <v>FORMER OFFICER</v>
      </c>
      <c r="N23" t="str">
        <f>IF(_xlfn.XLOOKUP(A23,Resources!A:A,Resources!B:B,"",0,1)=0,"",_xlfn.XLOOKUP(A23,Resources!A:A,Resources!B:B,"",0,1))</f>
        <v/>
      </c>
    </row>
    <row r="24" spans="1:14" x14ac:dyDescent="0.2">
      <c r="A24" s="4" t="s">
        <v>6</v>
      </c>
      <c r="B24" s="2"/>
      <c r="C24" s="2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t="str">
        <f>UPPER(_xlfn.XLOOKUP(A24,Data_Final!C:C,Data_Final!D:D,"",0,1))</f>
        <v>DIRECTOR (PART YEAR)</v>
      </c>
      <c r="N24" t="str">
        <f>IF(_xlfn.XLOOKUP(A24,Resources!A:A,Resources!B:B,"",0,1)=0,"",_xlfn.XLOOKUP(A24,Resources!A:A,Resources!B:B,"",0,1))</f>
        <v/>
      </c>
    </row>
    <row r="25" spans="1:14" x14ac:dyDescent="0.2">
      <c r="A25" s="4" t="s">
        <v>35</v>
      </c>
      <c r="B25" s="2">
        <v>213179</v>
      </c>
      <c r="C25" s="2">
        <v>208989</v>
      </c>
      <c r="D25" s="2">
        <v>213112</v>
      </c>
      <c r="E25" s="2">
        <v>204122</v>
      </c>
      <c r="F25" s="2">
        <v>205318</v>
      </c>
      <c r="G25" s="2">
        <v>207573</v>
      </c>
      <c r="H25" s="2">
        <v>213983</v>
      </c>
      <c r="I25" s="2">
        <v>227049</v>
      </c>
      <c r="J25" s="2">
        <v>240180</v>
      </c>
      <c r="K25" s="2">
        <v>241777</v>
      </c>
      <c r="L25" s="2">
        <v>2175282</v>
      </c>
      <c r="M25" t="str">
        <f>UPPER(_xlfn.XLOOKUP(A25,Data_Final!C:C,Data_Final!D:D,"",0,1))</f>
        <v>CORPORATE COUNSEL THROUGH 03/2023</v>
      </c>
      <c r="N25" t="str">
        <f>IF(_xlfn.XLOOKUP(A25,Resources!A:A,Resources!B:B,"",0,1)=0,"",_xlfn.XLOOKUP(A25,Resources!A:A,Resources!B:B,"",0,1))</f>
        <v/>
      </c>
    </row>
    <row r="26" spans="1:14" x14ac:dyDescent="0.2">
      <c r="A26" s="4" t="s">
        <v>49</v>
      </c>
      <c r="B26" s="2">
        <v>230520</v>
      </c>
      <c r="C26" s="2">
        <v>215238</v>
      </c>
      <c r="D26" s="2">
        <v>219571</v>
      </c>
      <c r="E26" s="2">
        <v>230377</v>
      </c>
      <c r="F26" s="2">
        <v>235873</v>
      </c>
      <c r="G26" s="2">
        <v>235859</v>
      </c>
      <c r="H26" s="2">
        <v>243461</v>
      </c>
      <c r="I26" s="2">
        <v>276050</v>
      </c>
      <c r="J26" s="2">
        <v>257052</v>
      </c>
      <c r="K26" s="2">
        <v>269659</v>
      </c>
      <c r="L26" s="2">
        <v>2413660</v>
      </c>
      <c r="M26" t="str">
        <f>UPPER(_xlfn.XLOOKUP(A26,Data_Final!C:C,Data_Final!D:D,"",0,1))</f>
        <v>SR. COUNSEL, SVP OF TRAINING</v>
      </c>
      <c r="N26" t="str">
        <f>IF(_xlfn.XLOOKUP(A26,Resources!A:A,Resources!B:B,"",0,1)=0,"",_xlfn.XLOOKUP(A26,Resources!A:A,Resources!B:B,"",0,1))</f>
        <v/>
      </c>
    </row>
    <row r="27" spans="1:14" x14ac:dyDescent="0.2">
      <c r="A27" s="4" t="s">
        <v>27</v>
      </c>
      <c r="B27" s="2"/>
      <c r="C27" s="2"/>
      <c r="D27" s="2"/>
      <c r="E27" s="2"/>
      <c r="F27" s="2"/>
      <c r="G27" s="2">
        <v>254656</v>
      </c>
      <c r="H27" s="2">
        <v>241647</v>
      </c>
      <c r="I27" s="2">
        <v>258005</v>
      </c>
      <c r="J27" s="2">
        <v>260686</v>
      </c>
      <c r="K27" s="2">
        <v>280421</v>
      </c>
      <c r="L27" s="2">
        <v>1295415</v>
      </c>
      <c r="M27" t="str">
        <f>UPPER(_xlfn.XLOOKUP(A27,Data_Final!C:C,Data_Final!D:D,"",0,1))</f>
        <v>SR. COUNSEL, SVP OF CORPORATE ENGAGEMENT</v>
      </c>
      <c r="N27" t="str">
        <f>IF(_xlfn.XLOOKUP(A27,Resources!A:A,Resources!B:B,"",0,1)=0,"",_xlfn.XLOOKUP(A27,Resources!A:A,Resources!B:B,"",0,1))</f>
        <v/>
      </c>
    </row>
    <row r="28" spans="1:14" x14ac:dyDescent="0.2">
      <c r="A28" s="4" t="s">
        <v>29</v>
      </c>
      <c r="B28" s="2"/>
      <c r="C28" s="2"/>
      <c r="D28" s="2"/>
      <c r="E28" s="2"/>
      <c r="F28" s="2"/>
      <c r="G28" s="2"/>
      <c r="H28" s="2"/>
      <c r="I28" s="2">
        <v>243887</v>
      </c>
      <c r="J28" s="2">
        <v>308539</v>
      </c>
      <c r="K28" s="2">
        <v>341348</v>
      </c>
      <c r="L28" s="2">
        <v>893774</v>
      </c>
      <c r="M28" t="str">
        <f>UPPER(_xlfn.XLOOKUP(A28,Data_Final!C:C,Data_Final!D:D,"",0,1))</f>
        <v>VP OF APPELLATE ADVOCACY, SR. COUNSEL</v>
      </c>
      <c r="N28" t="str">
        <f>IF(_xlfn.XLOOKUP(A28,Resources!A:A,Resources!B:B,"",0,1)=0,"",_xlfn.XLOOKUP(A28,Resources!A:A,Resources!B:B,"",0,1))</f>
        <v/>
      </c>
    </row>
    <row r="29" spans="1:14" x14ac:dyDescent="0.2">
      <c r="A29" s="4" t="s">
        <v>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t="str">
        <f>UPPER(_xlfn.XLOOKUP(A29,Data_Final!C:C,Data_Final!D:D,"",0,1))</f>
        <v>VICE CHAIRMAN (AS OF 06/2023)</v>
      </c>
      <c r="N29" t="str">
        <f>IF(_xlfn.XLOOKUP(A29,Resources!A:A,Resources!B:B,"",0,1)=0,"",_xlfn.XLOOKUP(A29,Resources!A:A,Resources!B:B,"",0,1))</f>
        <v>https://www.sourcewatch.org/index.php/John_F._Rogers</v>
      </c>
    </row>
    <row r="30" spans="1:14" x14ac:dyDescent="0.2">
      <c r="A30" s="4" t="s">
        <v>150</v>
      </c>
      <c r="B30" s="2">
        <v>221058</v>
      </c>
      <c r="C30" s="2">
        <v>224795</v>
      </c>
      <c r="D30" s="2">
        <v>225116</v>
      </c>
      <c r="E30" s="2">
        <v>207726</v>
      </c>
      <c r="F30" s="2"/>
      <c r="G30" s="2"/>
      <c r="H30" s="2"/>
      <c r="I30" s="2"/>
      <c r="J30" s="2"/>
      <c r="K30" s="2"/>
      <c r="L30" s="2">
        <v>878695</v>
      </c>
      <c r="M30" t="str">
        <f>UPPER(_xlfn.XLOOKUP(A30,Data_Final!C:C,Data_Final!D:D,"",0,1))</f>
        <v>SR COUNSEL</v>
      </c>
      <c r="N30" t="str">
        <f>IF(_xlfn.XLOOKUP(A30,Resources!A:A,Resources!B:B,"",0,1)=0,"",_xlfn.XLOOKUP(A30,Resources!A:A,Resources!B:B,"",0,1))</f>
        <v/>
      </c>
    </row>
    <row r="31" spans="1:14" x14ac:dyDescent="0.2">
      <c r="A31" s="4" t="s">
        <v>50</v>
      </c>
      <c r="B31" s="2"/>
      <c r="C31" s="2"/>
      <c r="D31" s="2"/>
      <c r="E31" s="2"/>
      <c r="F31" s="2"/>
      <c r="G31" s="2"/>
      <c r="H31" s="2"/>
      <c r="I31" s="2">
        <v>0</v>
      </c>
      <c r="J31" s="2"/>
      <c r="K31" s="2"/>
      <c r="L31" s="2">
        <v>0</v>
      </c>
      <c r="M31" t="str">
        <f>UPPER(_xlfn.XLOOKUP(A31,Data_Final!C:C,Data_Final!D:D,"",0,1))</f>
        <v>DIRECTOR (PART YEAR)</v>
      </c>
      <c r="N31" t="str">
        <f>IF(_xlfn.XLOOKUP(A31,Resources!A:A,Resources!B:B,"",0,1)=0,"",_xlfn.XLOOKUP(A31,Resources!A:A,Resources!B:B,"",0,1))</f>
        <v/>
      </c>
    </row>
    <row r="32" spans="1:14" x14ac:dyDescent="0.2">
      <c r="A32" s="4" t="s">
        <v>149</v>
      </c>
      <c r="B32" s="2">
        <v>215716</v>
      </c>
      <c r="C32" s="2"/>
      <c r="D32" s="2">
        <v>214590</v>
      </c>
      <c r="E32" s="2">
        <v>207164</v>
      </c>
      <c r="F32" s="2"/>
      <c r="G32" s="2"/>
      <c r="H32" s="2"/>
      <c r="I32" s="2"/>
      <c r="J32" s="2"/>
      <c r="K32" s="2"/>
      <c r="L32" s="2">
        <v>637470</v>
      </c>
      <c r="M32" t="str">
        <f>UPPER(_xlfn.XLOOKUP(A32,Data_Final!C:C,Data_Final!D:D,"",0,1))</f>
        <v>SR COUNSEL, VP CENTER FOR LIFE</v>
      </c>
      <c r="N32" t="str">
        <f>IF(_xlfn.XLOOKUP(A32,Resources!A:A,Resources!B:B,"",0,1)=0,"",_xlfn.XLOOKUP(A32,Resources!A:A,Resources!B:B,"",0,1))</f>
        <v/>
      </c>
    </row>
    <row r="33" spans="1:14" x14ac:dyDescent="0.2">
      <c r="A33" s="4" t="s">
        <v>15</v>
      </c>
      <c r="B33" s="2"/>
      <c r="C33" s="2">
        <v>208949</v>
      </c>
      <c r="D33" s="2">
        <v>227377</v>
      </c>
      <c r="E33" s="2">
        <v>228612</v>
      </c>
      <c r="F33" s="2">
        <v>240219</v>
      </c>
      <c r="G33" s="2">
        <v>261693</v>
      </c>
      <c r="H33" s="2">
        <v>296580</v>
      </c>
      <c r="I33" s="2">
        <v>336865</v>
      </c>
      <c r="J33" s="2">
        <v>424224</v>
      </c>
      <c r="K33" s="2">
        <v>509754</v>
      </c>
      <c r="L33" s="2">
        <v>2734273</v>
      </c>
      <c r="M33" t="str">
        <f>UPPER(_xlfn.XLOOKUP(A33,Data_Final!C:C,Data_Final!D:D,"",0,1))</f>
        <v>CEO, PRESIDENT, &amp; GENERAL COUNSEL</v>
      </c>
      <c r="N33" t="str">
        <f>IF(_xlfn.XLOOKUP(A33,Resources!A:A,Resources!B:B,"",0,1)=0,"",_xlfn.XLOOKUP(A33,Resources!A:A,Resources!B:B,"",0,1))</f>
        <v/>
      </c>
    </row>
    <row r="34" spans="1:14" x14ac:dyDescent="0.2">
      <c r="A34" s="4" t="s">
        <v>21</v>
      </c>
      <c r="B34" s="2"/>
      <c r="C34" s="2"/>
      <c r="D34" s="2"/>
      <c r="E34" s="2"/>
      <c r="F34" s="2"/>
      <c r="G34" s="2"/>
      <c r="H34" s="2">
        <v>184393</v>
      </c>
      <c r="I34" s="2">
        <v>245992</v>
      </c>
      <c r="J34" s="2">
        <v>276389</v>
      </c>
      <c r="K34" s="2">
        <v>343445</v>
      </c>
      <c r="L34" s="2">
        <v>1050219</v>
      </c>
      <c r="M34" t="str">
        <f>UPPER(_xlfn.XLOOKUP(A34,Data_Final!C:C,Data_Final!D:D,"",0,1))</f>
        <v>SVP OF DEVELOPMENT</v>
      </c>
      <c r="N34" t="str">
        <f>IF(_xlfn.XLOOKUP(A34,Resources!A:A,Resources!B:B,"",0,1)=0,"",_xlfn.XLOOKUP(A34,Resources!A:A,Resources!B:B,"",0,1))</f>
        <v/>
      </c>
    </row>
    <row r="35" spans="1:14" x14ac:dyDescent="0.2">
      <c r="A35" s="4" t="s">
        <v>8</v>
      </c>
      <c r="B35" s="2"/>
      <c r="C35" s="2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t="str">
        <f>UPPER(_xlfn.XLOOKUP(A35,Data_Final!C:C,Data_Final!D:D,"",0,1))</f>
        <v>DIRECTOR</v>
      </c>
      <c r="N35" t="str">
        <f>IF(_xlfn.XLOOKUP(A35,Resources!A:A,Resources!B:B,"",0,1)=0,"",_xlfn.XLOOKUP(A35,Resources!A:A,Resources!B:B,"",0,1))</f>
        <v/>
      </c>
    </row>
    <row r="36" spans="1:14" x14ac:dyDescent="0.2">
      <c r="A36" s="4" t="s">
        <v>59</v>
      </c>
      <c r="B36" s="2"/>
      <c r="C36" s="2"/>
      <c r="D36" s="2"/>
      <c r="E36" s="2"/>
      <c r="F36" s="2">
        <v>220011</v>
      </c>
      <c r="G36" s="2">
        <v>220222</v>
      </c>
      <c r="H36" s="2">
        <v>246749</v>
      </c>
      <c r="I36" s="2"/>
      <c r="J36" s="2"/>
      <c r="K36" s="2"/>
      <c r="L36" s="2">
        <v>686982</v>
      </c>
      <c r="M36" t="str">
        <f>UPPER(_xlfn.XLOOKUP(A36,Data_Final!C:C,Data_Final!D:D,"",0,1))</f>
        <v>ADF FOUNDATION PRES/CORP GEN COUNS</v>
      </c>
      <c r="N36" t="str">
        <f>IF(_xlfn.XLOOKUP(A36,Resources!A:A,Resources!B:B,"",0,1)=0,"",_xlfn.XLOOKUP(A36,Resources!A:A,Resources!B:B,"",0,1))</f>
        <v/>
      </c>
    </row>
    <row r="37" spans="1:14" x14ac:dyDescent="0.2">
      <c r="A37" s="4" t="s">
        <v>66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/>
      <c r="J37" s="2"/>
      <c r="K37" s="2"/>
      <c r="L37" s="2">
        <v>0</v>
      </c>
      <c r="M37" t="str">
        <f>UPPER(_xlfn.XLOOKUP(A37,Data_Final!C:C,Data_Final!D:D,"",0,1))</f>
        <v>DIRECTOR (PART YEAR)</v>
      </c>
      <c r="N37" t="str">
        <f>IF(_xlfn.XLOOKUP(A37,Resources!A:A,Resources!B:B,"",0,1)=0,"",_xlfn.XLOOKUP(A37,Resources!A:A,Resources!B:B,"",0,1))</f>
        <v>https://www.sourcewatch.org/index.php/Marjorie_Dannenfelser</v>
      </c>
    </row>
    <row r="38" spans="1:14" x14ac:dyDescent="0.2">
      <c r="A38" s="4" t="s">
        <v>56</v>
      </c>
      <c r="B38" s="2">
        <v>105589</v>
      </c>
      <c r="C38" s="2">
        <v>249775</v>
      </c>
      <c r="D38" s="2">
        <v>246523</v>
      </c>
      <c r="E38" s="2">
        <v>253728</v>
      </c>
      <c r="F38" s="2">
        <v>265880</v>
      </c>
      <c r="G38" s="2">
        <v>261668</v>
      </c>
      <c r="H38" s="2">
        <v>274934</v>
      </c>
      <c r="I38" s="2"/>
      <c r="J38" s="2"/>
      <c r="K38" s="2"/>
      <c r="L38" s="2">
        <v>1658097</v>
      </c>
      <c r="M38" t="str">
        <f>UPPER(_xlfn.XLOOKUP(A38,Data_Final!C:C,Data_Final!D:D,"",0,1))</f>
        <v>SVP OF DEVELOPMENT (PART YEAR)</v>
      </c>
      <c r="N38" t="str">
        <f>IF(_xlfn.XLOOKUP(A38,Resources!A:A,Resources!B:B,"",0,1)=0,"",_xlfn.XLOOKUP(A38,Resources!A:A,Resources!B:B,"",0,1))</f>
        <v/>
      </c>
    </row>
    <row r="39" spans="1:14" x14ac:dyDescent="0.2">
      <c r="A39" s="4" t="s">
        <v>155</v>
      </c>
      <c r="B39" s="2">
        <v>225595</v>
      </c>
      <c r="C39" s="2">
        <v>203531</v>
      </c>
      <c r="D39" s="2">
        <v>250359</v>
      </c>
      <c r="E39" s="2"/>
      <c r="F39" s="2"/>
      <c r="G39" s="2"/>
      <c r="H39" s="2"/>
      <c r="I39" s="2"/>
      <c r="J39" s="2"/>
      <c r="K39" s="2"/>
      <c r="L39" s="2">
        <v>679485</v>
      </c>
      <c r="M39" t="str">
        <f>UPPER(_xlfn.XLOOKUP(A39,Data_Final!C:C,Data_Final!D:D,"",0,1))</f>
        <v>CFO &amp; SECURITY DIRECTOR</v>
      </c>
      <c r="N39" t="str">
        <f>IF(_xlfn.XLOOKUP(A39,Resources!A:A,Resources!B:B,"",0,1)=0,"",_xlfn.XLOOKUP(A39,Resources!A:A,Resources!B:B,"",0,1))</f>
        <v/>
      </c>
    </row>
    <row r="40" spans="1:14" x14ac:dyDescent="0.2">
      <c r="A40" s="4" t="s">
        <v>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t="str">
        <f>UPPER(_xlfn.XLOOKUP(A40,Data_Final!C:C,Data_Final!D:D,"",0,1))</f>
        <v>SECRETARY/TREASURER</v>
      </c>
      <c r="N40" t="str">
        <f>IF(_xlfn.XLOOKUP(A40,Resources!A:A,Resources!B:B,"",0,1)=0,"",_xlfn.XLOOKUP(A40,Resources!A:A,Resources!B:B,"",0,1))</f>
        <v>https://www.sourcewatch.org/index.php/Mark_Maddoux</v>
      </c>
    </row>
    <row r="41" spans="1:14" x14ac:dyDescent="0.2">
      <c r="A41" s="4" t="s">
        <v>39</v>
      </c>
      <c r="B41" s="2"/>
      <c r="C41" s="2"/>
      <c r="D41" s="2"/>
      <c r="E41" s="2">
        <v>11538</v>
      </c>
      <c r="F41" s="2">
        <v>402799</v>
      </c>
      <c r="G41" s="2">
        <v>458820</v>
      </c>
      <c r="H41" s="2">
        <v>482208</v>
      </c>
      <c r="I41" s="2">
        <v>503909</v>
      </c>
      <c r="J41" s="2">
        <v>644724</v>
      </c>
      <c r="K41" s="2">
        <v>880781</v>
      </c>
      <c r="L41" s="2">
        <v>3384779</v>
      </c>
      <c r="M41" t="str">
        <f>UPPER(_xlfn.XLOOKUP(A41,Data_Final!C:C,Data_Final!D:D,"",0,1))</f>
        <v>PRESIDENT THROUGH 09/2022, COUNSELOR TO PRESIDENT THROUGH 12/2022</v>
      </c>
      <c r="N41" t="str">
        <f>IF(_xlfn.XLOOKUP(A41,Resources!A:A,Resources!B:B,"",0,1)=0,"",_xlfn.XLOOKUP(A41,Resources!A:A,Resources!B:B,"",0,1))</f>
        <v>https://www.sourcewatch.org/index.php/Michael_P._Farris</v>
      </c>
    </row>
    <row r="42" spans="1:14" x14ac:dyDescent="0.2">
      <c r="A42" s="4" t="s">
        <v>10</v>
      </c>
      <c r="B42" s="2"/>
      <c r="C42" s="2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t="str">
        <f>UPPER(_xlfn.XLOOKUP(A42,Data_Final!C:C,Data_Final!D:D,"",0,1))</f>
        <v>DIRECTOR</v>
      </c>
      <c r="N42" t="str">
        <f>IF(_xlfn.XLOOKUP(A42,Resources!A:A,Resources!B:B,"",0,1)=0,"",_xlfn.XLOOKUP(A42,Resources!A:A,Resources!B:B,"",0,1))</f>
        <v/>
      </c>
    </row>
    <row r="43" spans="1:14" x14ac:dyDescent="0.2">
      <c r="A43" s="4" t="s">
        <v>158</v>
      </c>
      <c r="B43" s="2">
        <v>0</v>
      </c>
      <c r="C43" s="2"/>
      <c r="D43" s="2"/>
      <c r="E43" s="2"/>
      <c r="F43" s="2"/>
      <c r="G43" s="2"/>
      <c r="H43" s="2"/>
      <c r="I43" s="2"/>
      <c r="J43" s="2"/>
      <c r="K43" s="2"/>
      <c r="L43" s="2">
        <v>0</v>
      </c>
      <c r="M43" t="str">
        <f>UPPER(_xlfn.XLOOKUP(A43,Data_Final!C:C,Data_Final!D:D,"",0,1))</f>
        <v>DIRECTOR</v>
      </c>
      <c r="N43" t="str">
        <f>IF(_xlfn.XLOOKUP(A43,Resources!A:A,Resources!B:B,"",0,1)=0,"",_xlfn.XLOOKUP(A43,Resources!A:A,Resources!B:B,"",0,1))</f>
        <v/>
      </c>
    </row>
    <row r="44" spans="1:14" x14ac:dyDescent="0.2">
      <c r="A44" s="4" t="s">
        <v>159</v>
      </c>
      <c r="B44" s="2">
        <v>247077</v>
      </c>
      <c r="C44" s="2"/>
      <c r="D44" s="2"/>
      <c r="E44" s="2"/>
      <c r="F44" s="2"/>
      <c r="G44" s="2"/>
      <c r="H44" s="2"/>
      <c r="I44" s="2"/>
      <c r="J44" s="2"/>
      <c r="K44" s="2"/>
      <c r="L44" s="2">
        <v>247077</v>
      </c>
      <c r="M44" t="str">
        <f>UPPER(_xlfn.XLOOKUP(A44,Data_Final!C:C,Data_Final!D:D,"",0,1))</f>
        <v>EXEC VP DEVELOPMENT THROUGH 12/2013</v>
      </c>
      <c r="N44" t="str">
        <f>IF(_xlfn.XLOOKUP(A44,Resources!A:A,Resources!B:B,"",0,1)=0,"",_xlfn.XLOOKUP(A44,Resources!A:A,Resources!B:B,"",0,1))</f>
        <v/>
      </c>
    </row>
    <row r="45" spans="1:14" x14ac:dyDescent="0.2">
      <c r="A45" s="4" t="s">
        <v>18</v>
      </c>
      <c r="B45" s="2"/>
      <c r="C45" s="2"/>
      <c r="D45" s="2"/>
      <c r="E45" s="2"/>
      <c r="F45" s="2"/>
      <c r="G45" s="2"/>
      <c r="H45" s="2"/>
      <c r="I45" s="2"/>
      <c r="J45" s="2">
        <v>270664</v>
      </c>
      <c r="K45" s="2">
        <v>321882</v>
      </c>
      <c r="L45" s="2">
        <v>592546</v>
      </c>
      <c r="M45" t="str">
        <f>UPPER(_xlfn.XLOOKUP(A45,Data_Final!C:C,Data_Final!D:D,"",0,1))</f>
        <v>EXECUTIVE VICE PRESIDENT (CHIEF OF STAFF THROUGH 08/2022)</v>
      </c>
      <c r="N45" t="str">
        <f>IF(_xlfn.XLOOKUP(A45,Resources!A:A,Resources!B:B,"",0,1)=0,"",_xlfn.XLOOKUP(A45,Resources!A:A,Resources!B:B,"",0,1))</f>
        <v/>
      </c>
    </row>
    <row r="46" spans="1:14" x14ac:dyDescent="0.2">
      <c r="A46" s="4" t="s">
        <v>145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/>
      <c r="H46" s="2"/>
      <c r="I46" s="2"/>
      <c r="J46" s="2"/>
      <c r="K46" s="2"/>
      <c r="L46" s="2">
        <v>0</v>
      </c>
      <c r="M46" t="str">
        <f>UPPER(_xlfn.XLOOKUP(A46,Data_Final!C:C,Data_Final!D:D,"",0,1))</f>
        <v>TREASURER</v>
      </c>
      <c r="N46" t="str">
        <f>IF(_xlfn.XLOOKUP(A46,Resources!A:A,Resources!B:B,"",0,1)=0,"",_xlfn.XLOOKUP(A46,Resources!A:A,Resources!B:B,"",0,1))</f>
        <v/>
      </c>
    </row>
    <row r="47" spans="1:14" x14ac:dyDescent="0.2">
      <c r="A47" s="4" t="s">
        <v>157</v>
      </c>
      <c r="B47" s="2">
        <v>0</v>
      </c>
      <c r="C47" s="2"/>
      <c r="D47" s="2"/>
      <c r="E47" s="2"/>
      <c r="F47" s="2"/>
      <c r="G47" s="2"/>
      <c r="H47" s="2"/>
      <c r="I47" s="2"/>
      <c r="J47" s="2"/>
      <c r="K47" s="2"/>
      <c r="L47" s="2">
        <v>0</v>
      </c>
      <c r="M47" t="str">
        <f>UPPER(_xlfn.XLOOKUP(A47,Data_Final!C:C,Data_Final!D:D,"",0,1))</f>
        <v>DIRECTOR</v>
      </c>
      <c r="N47" t="str">
        <f>IF(_xlfn.XLOOKUP(A47,Resources!A:A,Resources!B:B,"",0,1)=0,"",_xlfn.XLOOKUP(A47,Resources!A:A,Resources!B:B,"",0,1))</f>
        <v/>
      </c>
    </row>
    <row r="48" spans="1:14" x14ac:dyDescent="0.2">
      <c r="A48" s="4" t="s">
        <v>11</v>
      </c>
      <c r="B48" s="2"/>
      <c r="C48" s="2"/>
      <c r="D48" s="2"/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t="str">
        <f>UPPER(_xlfn.XLOOKUP(A48,Data_Final!C:C,Data_Final!D:D,"",0,1))</f>
        <v>DIRECTOR (PART YEAR)</v>
      </c>
      <c r="N48" t="str">
        <f>IF(_xlfn.XLOOKUP(A48,Resources!A:A,Resources!B:B,"",0,1)=0,"",_xlfn.XLOOKUP(A48,Resources!A:A,Resources!B:B,"",0,1))</f>
        <v/>
      </c>
    </row>
    <row r="49" spans="1:14" x14ac:dyDescent="0.2">
      <c r="A49" s="4" t="s">
        <v>31</v>
      </c>
      <c r="B49" s="2"/>
      <c r="C49" s="2"/>
      <c r="D49" s="2"/>
      <c r="E49" s="2"/>
      <c r="F49" s="2"/>
      <c r="G49" s="2"/>
      <c r="H49" s="2"/>
      <c r="I49" s="2"/>
      <c r="J49" s="2"/>
      <c r="K49" s="2">
        <v>293659</v>
      </c>
      <c r="L49" s="2">
        <v>293659</v>
      </c>
      <c r="M49" t="str">
        <f>UPPER(_xlfn.XLOOKUP(A49,Data_Final!C:C,Data_Final!D:D,"",0,1))</f>
        <v>SVP STRATEGIC INITIATIVES &amp; SPECIAL COUNSEL TO THE PRESIDENT</v>
      </c>
      <c r="N49" t="str">
        <f>IF(_xlfn.XLOOKUP(A49,Resources!A:A,Resources!B:B,"",0,1)=0,"",_xlfn.XLOOKUP(A49,Resources!A:A,Resources!B:B,"",0,1))</f>
        <v/>
      </c>
    </row>
    <row r="50" spans="1:14" x14ac:dyDescent="0.2">
      <c r="A50" s="4" t="s">
        <v>12</v>
      </c>
      <c r="B50" s="2"/>
      <c r="C50" s="2"/>
      <c r="D50" s="2"/>
      <c r="E50" s="2"/>
      <c r="F50" s="2"/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t="str">
        <f>UPPER(_xlfn.XLOOKUP(A50,Data_Final!C:C,Data_Final!D:D,"",0,1))</f>
        <v>DIRECTOR</v>
      </c>
      <c r="N50" t="str">
        <f>IF(_xlfn.XLOOKUP(A50,Resources!A:A,Resources!B:B,"",0,1)=0,"",_xlfn.XLOOKUP(A50,Resources!A:A,Resources!B:B,"",0,1))</f>
        <v/>
      </c>
    </row>
    <row r="51" spans="1:14" x14ac:dyDescent="0.2">
      <c r="A51" s="4" t="s">
        <v>13</v>
      </c>
      <c r="B51" s="2"/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t="str">
        <f>UPPER(_xlfn.XLOOKUP(A51,Data_Final!C:C,Data_Final!D:D,"",0,1))</f>
        <v>VICE CHAIRMAN (PART YEAR)</v>
      </c>
      <c r="N51" t="str">
        <f>IF(_xlfn.XLOOKUP(A51,Resources!A:A,Resources!B:B,"",0,1)=0,"",_xlfn.XLOOKUP(A51,Resources!A:A,Resources!B:B,"",0,1))</f>
        <v/>
      </c>
    </row>
    <row r="52" spans="1:14" x14ac:dyDescent="0.2">
      <c r="A52" s="4" t="s">
        <v>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t="str">
        <f>UPPER(_xlfn.XLOOKUP(A52,Data_Final!C:C,Data_Final!D:D,"",0,1))</f>
        <v>CHAIRMAN</v>
      </c>
      <c r="N52" t="str">
        <f>IF(_xlfn.XLOOKUP(A52,Resources!A:A,Resources!B:B,"",0,1)=0,"",_xlfn.XLOOKUP(A52,Resources!A:A,Resources!B:B,"",0,1))</f>
        <v>https://www.sourcewatch.org/index.php?title=Terry_Schlossberg</v>
      </c>
    </row>
    <row r="53" spans="1:14" x14ac:dyDescent="0.2">
      <c r="A53" s="4" t="s">
        <v>23</v>
      </c>
      <c r="B53" s="2"/>
      <c r="C53" s="2"/>
      <c r="D53" s="2">
        <v>188110</v>
      </c>
      <c r="E53" s="2">
        <v>212237</v>
      </c>
      <c r="F53" s="2">
        <v>228141</v>
      </c>
      <c r="G53" s="2">
        <v>282071</v>
      </c>
      <c r="H53" s="2">
        <v>276361</v>
      </c>
      <c r="I53" s="2">
        <v>292829</v>
      </c>
      <c r="J53" s="2">
        <v>295961</v>
      </c>
      <c r="K53" s="2">
        <v>346220</v>
      </c>
      <c r="L53" s="2">
        <v>2121930</v>
      </c>
      <c r="M53" t="str">
        <f>UPPER(_xlfn.XLOOKUP(A53,Data_Final!C:C,Data_Final!D:D,"",0,1))</f>
        <v>SR. COUNSEL, VP OF CMA ENGAGEMENT</v>
      </c>
      <c r="N53" t="str">
        <f>IF(_xlfn.XLOOKUP(A53,Resources!A:A,Resources!B:B,"",0,1)=0,"",_xlfn.XLOOKUP(A53,Resources!A:A,Resources!B:B,"",0,1))</f>
        <v/>
      </c>
    </row>
    <row r="54" spans="1:14" x14ac:dyDescent="0.2">
      <c r="A54" s="4" t="s">
        <v>67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/>
      <c r="J54" s="2"/>
      <c r="K54" s="2"/>
      <c r="L54" s="2">
        <v>0</v>
      </c>
      <c r="M54" t="str">
        <f>UPPER(_xlfn.XLOOKUP(A54,Data_Final!C:C,Data_Final!D:D,"",0,1))</f>
        <v>DIRECTOR (PART YEAR)</v>
      </c>
      <c r="N54" t="str">
        <f>IF(_xlfn.XLOOKUP(A54,Resources!A:A,Resources!B:B,"",0,1)=0,"",_xlfn.XLOOKUP(A54,Resources!A:A,Resources!B:B,"",0,1))</f>
        <v/>
      </c>
    </row>
    <row r="55" spans="1:14" x14ac:dyDescent="0.2">
      <c r="A55" s="4" t="s">
        <v>42</v>
      </c>
      <c r="B55" s="2"/>
      <c r="C55" s="2"/>
      <c r="D55" s="2">
        <v>116426</v>
      </c>
      <c r="E55" s="2">
        <v>156875</v>
      </c>
      <c r="F55" s="2">
        <v>171619</v>
      </c>
      <c r="G55" s="2">
        <v>171758</v>
      </c>
      <c r="H55" s="2">
        <v>190745</v>
      </c>
      <c r="I55" s="2">
        <v>230944</v>
      </c>
      <c r="J55" s="2">
        <v>256561</v>
      </c>
      <c r="K55" s="2">
        <v>383299</v>
      </c>
      <c r="L55" s="2">
        <v>1678227</v>
      </c>
      <c r="M55" t="str">
        <f>UPPER(_xlfn.XLOOKUP(A55,Data_Final!C:C,Data_Final!D:D,"",0,1))</f>
        <v>SVP OF OPERATIONS &amp; DIRECT RESPONSE THROUGH 09/2022</v>
      </c>
      <c r="N55" t="str">
        <f>IF(_xlfn.XLOOKUP(A55,Resources!A:A,Resources!B:B,"",0,1)=0,"",_xlfn.XLOOKUP(A55,Resources!A:A,Resources!B:B,"",0,1))</f>
        <v/>
      </c>
    </row>
    <row r="56" spans="1:14" x14ac:dyDescent="0.2">
      <c r="A56" s="4" t="s">
        <v>33</v>
      </c>
      <c r="B56" s="2">
        <v>252876</v>
      </c>
      <c r="C56" s="2">
        <v>244588</v>
      </c>
      <c r="D56" s="2">
        <v>257133</v>
      </c>
      <c r="E56" s="2">
        <v>258353</v>
      </c>
      <c r="F56" s="2">
        <v>279011</v>
      </c>
      <c r="G56" s="2">
        <v>269946</v>
      </c>
      <c r="H56" s="2">
        <v>303634</v>
      </c>
      <c r="I56" s="2">
        <v>322348</v>
      </c>
      <c r="J56" s="2">
        <v>326986</v>
      </c>
      <c r="K56" s="2">
        <v>333602</v>
      </c>
      <c r="L56" s="2">
        <v>2848477</v>
      </c>
      <c r="M56" t="str">
        <f>UPPER(_xlfn.XLOOKUP(A56,Data_Final!C:C,Data_Final!D:D,"",0,1))</f>
        <v>EXECUTIVE DIRECTOR, ADF FOUNDATION</v>
      </c>
      <c r="N56" t="str">
        <f>IF(_xlfn.XLOOKUP(A56,Resources!A:A,Resources!B:B,"",0,1)=0,"",_xlfn.XLOOKUP(A56,Resources!A:A,Resources!B:B,"",0,1))</f>
        <v/>
      </c>
    </row>
    <row r="57" spans="1:14" x14ac:dyDescent="0.2">
      <c r="A57" s="4" t="s">
        <v>172</v>
      </c>
      <c r="B57" s="2">
        <v>3107022</v>
      </c>
      <c r="C57" s="2">
        <v>3161863</v>
      </c>
      <c r="D57" s="2">
        <v>3828757</v>
      </c>
      <c r="E57" s="2">
        <v>3826201</v>
      </c>
      <c r="F57" s="2">
        <v>3969402</v>
      </c>
      <c r="G57" s="2">
        <v>3880958</v>
      </c>
      <c r="H57" s="2">
        <v>4645396</v>
      </c>
      <c r="I57" s="2">
        <v>3946724</v>
      </c>
      <c r="J57" s="2">
        <v>3817697</v>
      </c>
      <c r="K57" s="2">
        <v>4823040</v>
      </c>
      <c r="L57" s="2">
        <v>39007060</v>
      </c>
      <c r="M57" t="str">
        <f>UPPER(_xlfn.XLOOKUP(A57,Data_Final!C:C,Data_Final!D:D,"",0,1))</f>
        <v/>
      </c>
      <c r="N57" t="str">
        <f>IF(_xlfn.XLOOKUP(A57,Resources!A:A,Resources!B:B,"",0,1)=0,"",_xlfn.XLOOKUP(A57,Resources!A:A,Resources!B:B,"",0,1))</f>
        <v/>
      </c>
    </row>
    <row r="58" spans="1:14" x14ac:dyDescent="0.2">
      <c r="M58" t="str">
        <f>UPPER(_xlfn.XLOOKUP(A58,Data_Final!C:C,Data_Final!D:D,"",0,1))</f>
        <v/>
      </c>
    </row>
    <row r="59" spans="1:14" x14ac:dyDescent="0.2">
      <c r="M59" t="str">
        <f>UPPER(_xlfn.XLOOKUP(A59,Data_Final!C:C,Data_Final!D:D,"",0,1))</f>
        <v/>
      </c>
    </row>
    <row r="60" spans="1:14" x14ac:dyDescent="0.2">
      <c r="M60" t="str">
        <f>UPPER(_xlfn.XLOOKUP(A60,Data_Final!C:C,Data_Final!D:D,"",0,1))</f>
        <v/>
      </c>
    </row>
    <row r="61" spans="1:14" x14ac:dyDescent="0.2">
      <c r="M61" t="str">
        <f>UPPER(_xlfn.XLOOKUP(A61,Data_Final!C:C,Data_Final!D:D,"",0,1))</f>
        <v/>
      </c>
    </row>
    <row r="62" spans="1:14" x14ac:dyDescent="0.2">
      <c r="M62" t="str">
        <f>UPPER(_xlfn.XLOOKUP(A62,Data_Final!C:C,Data_Final!D:D,"",0,1))</f>
        <v/>
      </c>
    </row>
    <row r="63" spans="1:14" x14ac:dyDescent="0.2">
      <c r="M63" t="str">
        <f>UPPER(_xlfn.XLOOKUP(A63,Data_Final!C:C,Data_Final!D:D,"",0,1))</f>
        <v/>
      </c>
    </row>
    <row r="64" spans="1:14" x14ac:dyDescent="0.2">
      <c r="M64" t="str">
        <f>UPPER(_xlfn.XLOOKUP(A64,Data_Final!C:C,Data_Final!D:D,"",0,1))</f>
        <v/>
      </c>
    </row>
    <row r="65" spans="13:13" x14ac:dyDescent="0.2">
      <c r="M65" t="str">
        <f>UPPER(_xlfn.XLOOKUP(A65,Data_Final!C:C,Data_Final!D:D,"",0,1))</f>
        <v/>
      </c>
    </row>
    <row r="66" spans="13:13" x14ac:dyDescent="0.2">
      <c r="M66" t="str">
        <f>UPPER(_xlfn.XLOOKUP(A66,Data_Final!C:C,Data_Final!D:D,"",0,1))</f>
        <v/>
      </c>
    </row>
  </sheetData>
  <hyperlinks>
    <hyperlink ref="A2" r:id="rId2" display="https://www.desmog.com/alliance-defending-freedom/" xr:uid="{9606635E-A98F-784F-9C60-1D4F4104AC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64B9-6A15-904F-A029-042D491751A9}">
  <dimension ref="A1:G252"/>
  <sheetViews>
    <sheetView workbookViewId="0">
      <selection activeCell="C1" sqref="C1:C1048576"/>
    </sheetView>
  </sheetViews>
  <sheetFormatPr baseColWidth="10" defaultRowHeight="16" x14ac:dyDescent="0.2"/>
  <cols>
    <col min="1" max="1" width="14.1640625" style="1" bestFit="1" customWidth="1"/>
    <col min="2" max="2" width="14" style="1" bestFit="1" customWidth="1"/>
    <col min="3" max="3" width="41.1640625" style="1" customWidth="1"/>
    <col min="4" max="4" width="56.33203125" bestFit="1" customWidth="1"/>
    <col min="5" max="5" width="17.5" bestFit="1" customWidth="1"/>
    <col min="6" max="6" width="31.1640625" bestFit="1" customWidth="1"/>
    <col min="7" max="7" width="18.5" bestFit="1" customWidth="1"/>
  </cols>
  <sheetData>
    <row r="1" spans="1:7" x14ac:dyDescent="0.2">
      <c r="A1" s="1" t="s">
        <v>162</v>
      </c>
      <c r="B1" s="1" t="s">
        <v>163</v>
      </c>
      <c r="C1" s="1" t="s">
        <v>143</v>
      </c>
      <c r="D1" t="s">
        <v>161</v>
      </c>
      <c r="E1" t="s">
        <v>164</v>
      </c>
      <c r="F1" s="1" t="s">
        <v>165</v>
      </c>
      <c r="G1" s="1" t="s">
        <v>141</v>
      </c>
    </row>
    <row r="2" spans="1:7" x14ac:dyDescent="0.2">
      <c r="A2" s="1">
        <v>44743</v>
      </c>
      <c r="B2" s="1">
        <v>45107</v>
      </c>
      <c r="C2" s="1" t="s">
        <v>0</v>
      </c>
      <c r="D2" t="s">
        <v>1</v>
      </c>
      <c r="E2" s="2">
        <v>0</v>
      </c>
      <c r="F2" t="s">
        <v>171</v>
      </c>
    </row>
    <row r="3" spans="1:7" x14ac:dyDescent="0.2">
      <c r="A3" s="1">
        <v>44743</v>
      </c>
      <c r="B3" s="1">
        <v>45107</v>
      </c>
      <c r="C3" s="1" t="s">
        <v>2</v>
      </c>
      <c r="D3" t="s">
        <v>3</v>
      </c>
      <c r="E3" s="2">
        <v>0</v>
      </c>
      <c r="F3" t="s">
        <v>171</v>
      </c>
    </row>
    <row r="4" spans="1:7" x14ac:dyDescent="0.2">
      <c r="A4" s="1">
        <v>44743</v>
      </c>
      <c r="B4" s="1">
        <v>45107</v>
      </c>
      <c r="C4" s="1" t="s">
        <v>4</v>
      </c>
      <c r="D4" t="s">
        <v>5</v>
      </c>
      <c r="E4" s="2">
        <v>0</v>
      </c>
      <c r="F4" t="s">
        <v>171</v>
      </c>
    </row>
    <row r="5" spans="1:7" x14ac:dyDescent="0.2">
      <c r="A5" s="1">
        <v>44743</v>
      </c>
      <c r="B5" s="1">
        <v>45107</v>
      </c>
      <c r="C5" s="1" t="s">
        <v>6</v>
      </c>
      <c r="D5" t="s">
        <v>7</v>
      </c>
      <c r="E5" s="2">
        <v>0</v>
      </c>
      <c r="F5" t="s">
        <v>166</v>
      </c>
    </row>
    <row r="6" spans="1:7" x14ac:dyDescent="0.2">
      <c r="A6" s="1">
        <v>44743</v>
      </c>
      <c r="B6" s="1">
        <v>45107</v>
      </c>
      <c r="C6" s="1" t="s">
        <v>8</v>
      </c>
      <c r="D6" t="s">
        <v>9</v>
      </c>
      <c r="E6" s="2">
        <v>0</v>
      </c>
      <c r="F6" t="s">
        <v>166</v>
      </c>
    </row>
    <row r="7" spans="1:7" x14ac:dyDescent="0.2">
      <c r="A7" s="1">
        <v>44743</v>
      </c>
      <c r="B7" s="1">
        <v>45107</v>
      </c>
      <c r="C7" s="1" t="s">
        <v>10</v>
      </c>
      <c r="D7" t="s">
        <v>9</v>
      </c>
      <c r="E7" s="2">
        <v>0</v>
      </c>
      <c r="F7" t="s">
        <v>166</v>
      </c>
    </row>
    <row r="8" spans="1:7" x14ac:dyDescent="0.2">
      <c r="A8" s="1">
        <v>44743</v>
      </c>
      <c r="B8" s="1">
        <v>45107</v>
      </c>
      <c r="C8" s="1" t="s">
        <v>11</v>
      </c>
      <c r="D8" t="s">
        <v>7</v>
      </c>
      <c r="E8" s="2">
        <v>0</v>
      </c>
      <c r="F8" t="s">
        <v>166</v>
      </c>
    </row>
    <row r="9" spans="1:7" x14ac:dyDescent="0.2">
      <c r="A9" s="1">
        <v>44743</v>
      </c>
      <c r="B9" s="1">
        <v>45107</v>
      </c>
      <c r="C9" s="1" t="s">
        <v>12</v>
      </c>
      <c r="D9" t="s">
        <v>9</v>
      </c>
      <c r="E9" s="2">
        <v>0</v>
      </c>
      <c r="F9" t="s">
        <v>166</v>
      </c>
    </row>
    <row r="10" spans="1:7" x14ac:dyDescent="0.2">
      <c r="A10" s="1">
        <v>44743</v>
      </c>
      <c r="B10" s="1">
        <v>45107</v>
      </c>
      <c r="C10" s="1" t="s">
        <v>13</v>
      </c>
      <c r="D10" t="s">
        <v>14</v>
      </c>
      <c r="E10" s="2">
        <v>0</v>
      </c>
      <c r="F10" t="s">
        <v>166</v>
      </c>
    </row>
    <row r="11" spans="1:7" x14ac:dyDescent="0.2">
      <c r="A11" s="1">
        <v>44743</v>
      </c>
      <c r="B11" s="1">
        <v>45107</v>
      </c>
      <c r="C11" s="1" t="s">
        <v>15</v>
      </c>
      <c r="D11" t="s">
        <v>16</v>
      </c>
      <c r="E11" s="2">
        <v>509754</v>
      </c>
      <c r="F11" t="s">
        <v>167</v>
      </c>
    </row>
    <row r="12" spans="1:7" x14ac:dyDescent="0.2">
      <c r="A12" s="1">
        <v>44743</v>
      </c>
      <c r="B12" s="1">
        <v>45107</v>
      </c>
      <c r="C12" s="1" t="s">
        <v>39</v>
      </c>
      <c r="D12" t="s">
        <v>17</v>
      </c>
      <c r="E12" s="2">
        <v>880781</v>
      </c>
      <c r="F12" t="s">
        <v>167</v>
      </c>
      <c r="G12" t="s">
        <v>142</v>
      </c>
    </row>
    <row r="13" spans="1:7" x14ac:dyDescent="0.2">
      <c r="A13" s="1">
        <v>44743</v>
      </c>
      <c r="B13" s="1">
        <v>45107</v>
      </c>
      <c r="C13" s="1" t="s">
        <v>18</v>
      </c>
      <c r="D13" t="s">
        <v>19</v>
      </c>
      <c r="E13" s="2">
        <v>321882</v>
      </c>
      <c r="F13" t="s">
        <v>167</v>
      </c>
    </row>
    <row r="14" spans="1:7" x14ac:dyDescent="0.2">
      <c r="A14" s="1">
        <v>44743</v>
      </c>
      <c r="B14" s="1">
        <v>45107</v>
      </c>
      <c r="C14" s="1" t="s">
        <v>42</v>
      </c>
      <c r="D14" t="s">
        <v>20</v>
      </c>
      <c r="E14" s="2">
        <v>383299</v>
      </c>
      <c r="F14" t="s">
        <v>167</v>
      </c>
      <c r="G14" t="s">
        <v>142</v>
      </c>
    </row>
    <row r="15" spans="1:7" x14ac:dyDescent="0.2">
      <c r="A15" s="1">
        <v>44743</v>
      </c>
      <c r="B15" s="1">
        <v>45107</v>
      </c>
      <c r="C15" s="1" t="s">
        <v>21</v>
      </c>
      <c r="D15" t="s">
        <v>22</v>
      </c>
      <c r="E15" s="2">
        <v>343445</v>
      </c>
      <c r="F15" t="s">
        <v>169</v>
      </c>
    </row>
    <row r="16" spans="1:7" x14ac:dyDescent="0.2">
      <c r="A16" s="1">
        <v>44743</v>
      </c>
      <c r="B16" s="1">
        <v>45107</v>
      </c>
      <c r="C16" s="1" t="s">
        <v>23</v>
      </c>
      <c r="D16" t="s">
        <v>24</v>
      </c>
      <c r="E16" s="2">
        <v>346220</v>
      </c>
      <c r="F16" t="s">
        <v>169</v>
      </c>
    </row>
    <row r="17" spans="1:6" x14ac:dyDescent="0.2">
      <c r="A17" s="1">
        <v>44743</v>
      </c>
      <c r="B17" s="1">
        <v>45107</v>
      </c>
      <c r="C17" s="1" t="s">
        <v>25</v>
      </c>
      <c r="D17" t="s">
        <v>26</v>
      </c>
      <c r="E17" s="2">
        <v>277193</v>
      </c>
      <c r="F17" t="s">
        <v>169</v>
      </c>
    </row>
    <row r="18" spans="1:6" x14ac:dyDescent="0.2">
      <c r="A18" s="1">
        <v>44743</v>
      </c>
      <c r="B18" s="1">
        <v>45107</v>
      </c>
      <c r="C18" s="1" t="s">
        <v>27</v>
      </c>
      <c r="D18" t="s">
        <v>28</v>
      </c>
      <c r="E18" s="2">
        <v>280421</v>
      </c>
      <c r="F18" t="s">
        <v>169</v>
      </c>
    </row>
    <row r="19" spans="1:6" x14ac:dyDescent="0.2">
      <c r="A19" s="1">
        <v>44743</v>
      </c>
      <c r="B19" s="1">
        <v>45107</v>
      </c>
      <c r="C19" s="1" t="s">
        <v>29</v>
      </c>
      <c r="D19" t="s">
        <v>30</v>
      </c>
      <c r="E19" s="2">
        <v>341348</v>
      </c>
      <c r="F19" t="s">
        <v>169</v>
      </c>
    </row>
    <row r="20" spans="1:6" x14ac:dyDescent="0.2">
      <c r="A20" s="1">
        <v>44743</v>
      </c>
      <c r="B20" s="1">
        <v>45107</v>
      </c>
      <c r="C20" s="1" t="s">
        <v>31</v>
      </c>
      <c r="D20" t="s">
        <v>32</v>
      </c>
      <c r="E20" s="2">
        <v>293659</v>
      </c>
      <c r="F20" t="s">
        <v>169</v>
      </c>
    </row>
    <row r="21" spans="1:6" x14ac:dyDescent="0.2">
      <c r="A21" s="1">
        <v>44743</v>
      </c>
      <c r="B21" s="1">
        <v>45107</v>
      </c>
      <c r="C21" s="1" t="s">
        <v>33</v>
      </c>
      <c r="D21" t="s">
        <v>34</v>
      </c>
      <c r="E21" s="2">
        <v>333602</v>
      </c>
      <c r="F21" t="s">
        <v>169</v>
      </c>
    </row>
    <row r="22" spans="1:6" x14ac:dyDescent="0.2">
      <c r="A22" s="1">
        <v>44743</v>
      </c>
      <c r="B22" s="1">
        <v>45107</v>
      </c>
      <c r="C22" s="1" t="s">
        <v>35</v>
      </c>
      <c r="D22" t="s">
        <v>36</v>
      </c>
      <c r="E22" s="2">
        <v>241777</v>
      </c>
      <c r="F22" t="s">
        <v>170</v>
      </c>
    </row>
    <row r="23" spans="1:6" x14ac:dyDescent="0.2">
      <c r="A23" s="1">
        <v>44743</v>
      </c>
      <c r="B23" s="1">
        <v>45107</v>
      </c>
      <c r="C23" s="1" t="s">
        <v>49</v>
      </c>
      <c r="D23" t="s">
        <v>37</v>
      </c>
      <c r="E23" s="2">
        <v>269659</v>
      </c>
      <c r="F23" t="s">
        <v>170</v>
      </c>
    </row>
    <row r="24" spans="1:6" x14ac:dyDescent="0.2">
      <c r="A24" s="1">
        <v>44378</v>
      </c>
      <c r="B24" s="1">
        <v>44742</v>
      </c>
      <c r="C24" s="1" t="s">
        <v>4</v>
      </c>
      <c r="D24" t="s">
        <v>5</v>
      </c>
      <c r="E24" s="2">
        <v>0</v>
      </c>
      <c r="F24" t="s">
        <v>171</v>
      </c>
    </row>
    <row r="25" spans="1:6" x14ac:dyDescent="0.2">
      <c r="A25" s="1">
        <v>44378</v>
      </c>
      <c r="B25" s="1">
        <v>44742</v>
      </c>
      <c r="C25" s="1" t="s">
        <v>13</v>
      </c>
      <c r="D25" t="s">
        <v>38</v>
      </c>
      <c r="E25" s="2">
        <v>0</v>
      </c>
      <c r="F25" t="s">
        <v>171</v>
      </c>
    </row>
    <row r="26" spans="1:6" x14ac:dyDescent="0.2">
      <c r="A26" s="1">
        <v>44378</v>
      </c>
      <c r="B26" s="1">
        <v>44742</v>
      </c>
      <c r="C26" s="1" t="s">
        <v>2</v>
      </c>
      <c r="D26" t="s">
        <v>3</v>
      </c>
      <c r="E26" s="2">
        <v>0</v>
      </c>
      <c r="F26" t="s">
        <v>171</v>
      </c>
    </row>
    <row r="27" spans="1:6" x14ac:dyDescent="0.2">
      <c r="A27" s="1">
        <v>44378</v>
      </c>
      <c r="B27" s="1">
        <v>44742</v>
      </c>
      <c r="C27" s="1" t="s">
        <v>0</v>
      </c>
      <c r="D27" t="s">
        <v>9</v>
      </c>
      <c r="E27" s="2">
        <v>0</v>
      </c>
      <c r="F27" t="s">
        <v>166</v>
      </c>
    </row>
    <row r="28" spans="1:6" x14ac:dyDescent="0.2">
      <c r="A28" s="1">
        <v>44378</v>
      </c>
      <c r="B28" s="1">
        <v>44742</v>
      </c>
      <c r="C28" s="1" t="s">
        <v>11</v>
      </c>
      <c r="D28" t="s">
        <v>9</v>
      </c>
      <c r="E28" s="2">
        <v>0</v>
      </c>
      <c r="F28" t="s">
        <v>166</v>
      </c>
    </row>
    <row r="29" spans="1:6" x14ac:dyDescent="0.2">
      <c r="A29" s="1">
        <v>44378</v>
      </c>
      <c r="B29" s="1">
        <v>44742</v>
      </c>
      <c r="C29" s="1" t="s">
        <v>12</v>
      </c>
      <c r="D29" t="s">
        <v>9</v>
      </c>
      <c r="E29" s="2">
        <v>0</v>
      </c>
      <c r="F29" t="s">
        <v>166</v>
      </c>
    </row>
    <row r="30" spans="1:6" x14ac:dyDescent="0.2">
      <c r="A30" s="1">
        <v>44378</v>
      </c>
      <c r="B30" s="1">
        <v>44742</v>
      </c>
      <c r="C30" s="1" t="s">
        <v>6</v>
      </c>
      <c r="D30" t="s">
        <v>9</v>
      </c>
      <c r="E30" s="2">
        <v>0</v>
      </c>
      <c r="F30" t="s">
        <v>166</v>
      </c>
    </row>
    <row r="31" spans="1:6" x14ac:dyDescent="0.2">
      <c r="A31" s="1">
        <v>44378</v>
      </c>
      <c r="B31" s="1">
        <v>44742</v>
      </c>
      <c r="C31" s="1" t="s">
        <v>10</v>
      </c>
      <c r="D31" t="s">
        <v>9</v>
      </c>
      <c r="E31" s="2">
        <v>0</v>
      </c>
      <c r="F31" t="s">
        <v>166</v>
      </c>
    </row>
    <row r="32" spans="1:6" x14ac:dyDescent="0.2">
      <c r="A32" s="1">
        <v>44378</v>
      </c>
      <c r="B32" s="1">
        <v>44742</v>
      </c>
      <c r="C32" s="1" t="s">
        <v>39</v>
      </c>
      <c r="D32" t="s">
        <v>40</v>
      </c>
      <c r="E32" s="2">
        <v>644724</v>
      </c>
      <c r="F32" t="s">
        <v>167</v>
      </c>
    </row>
    <row r="33" spans="1:6" x14ac:dyDescent="0.2">
      <c r="A33" s="1">
        <v>44378</v>
      </c>
      <c r="B33" s="1">
        <v>44742</v>
      </c>
      <c r="C33" s="1" t="s">
        <v>33</v>
      </c>
      <c r="D33" t="s">
        <v>41</v>
      </c>
      <c r="E33" s="2">
        <v>326986</v>
      </c>
      <c r="F33" t="s">
        <v>167</v>
      </c>
    </row>
    <row r="34" spans="1:6" x14ac:dyDescent="0.2">
      <c r="A34" s="1">
        <v>44378</v>
      </c>
      <c r="B34" s="1">
        <v>44742</v>
      </c>
      <c r="C34" s="1" t="s">
        <v>42</v>
      </c>
      <c r="D34" t="s">
        <v>43</v>
      </c>
      <c r="E34" s="2">
        <v>256561</v>
      </c>
      <c r="F34" t="s">
        <v>167</v>
      </c>
    </row>
    <row r="35" spans="1:6" x14ac:dyDescent="0.2">
      <c r="A35" s="1">
        <v>44378</v>
      </c>
      <c r="B35" s="1">
        <v>44742</v>
      </c>
      <c r="C35" s="1" t="s">
        <v>15</v>
      </c>
      <c r="D35" t="s">
        <v>44</v>
      </c>
      <c r="E35" s="2">
        <v>424224</v>
      </c>
      <c r="F35" t="s">
        <v>169</v>
      </c>
    </row>
    <row r="36" spans="1:6" x14ac:dyDescent="0.2">
      <c r="A36" s="1">
        <v>44378</v>
      </c>
      <c r="B36" s="1">
        <v>44742</v>
      </c>
      <c r="C36" s="1" t="s">
        <v>23</v>
      </c>
      <c r="D36" t="s">
        <v>45</v>
      </c>
      <c r="E36" s="2">
        <v>295961</v>
      </c>
      <c r="F36" t="s">
        <v>169</v>
      </c>
    </row>
    <row r="37" spans="1:6" x14ac:dyDescent="0.2">
      <c r="A37" s="1">
        <v>44378</v>
      </c>
      <c r="B37" s="1">
        <v>44742</v>
      </c>
      <c r="C37" s="1" t="s">
        <v>21</v>
      </c>
      <c r="D37" t="s">
        <v>22</v>
      </c>
      <c r="E37" s="2">
        <v>276389</v>
      </c>
      <c r="F37" t="s">
        <v>169</v>
      </c>
    </row>
    <row r="38" spans="1:6" x14ac:dyDescent="0.2">
      <c r="A38" s="1">
        <v>44378</v>
      </c>
      <c r="B38" s="1">
        <v>44742</v>
      </c>
      <c r="C38" s="1" t="s">
        <v>35</v>
      </c>
      <c r="D38" t="s">
        <v>46</v>
      </c>
      <c r="E38" s="2">
        <v>240180</v>
      </c>
      <c r="F38" t="s">
        <v>169</v>
      </c>
    </row>
    <row r="39" spans="1:6" x14ac:dyDescent="0.2">
      <c r="A39" s="1">
        <v>44378</v>
      </c>
      <c r="B39" s="1">
        <v>44742</v>
      </c>
      <c r="C39" s="1" t="s">
        <v>29</v>
      </c>
      <c r="D39" t="s">
        <v>47</v>
      </c>
      <c r="E39" s="2">
        <v>308539</v>
      </c>
      <c r="F39" t="s">
        <v>169</v>
      </c>
    </row>
    <row r="40" spans="1:6" x14ac:dyDescent="0.2">
      <c r="A40" s="1">
        <v>44378</v>
      </c>
      <c r="B40" s="1">
        <v>44742</v>
      </c>
      <c r="C40" s="1" t="s">
        <v>18</v>
      </c>
      <c r="D40" t="s">
        <v>48</v>
      </c>
      <c r="E40" s="2">
        <v>270664</v>
      </c>
      <c r="F40" t="s">
        <v>169</v>
      </c>
    </row>
    <row r="41" spans="1:6" x14ac:dyDescent="0.2">
      <c r="A41" s="1">
        <v>44378</v>
      </c>
      <c r="B41" s="1">
        <v>44742</v>
      </c>
      <c r="C41" s="1" t="s">
        <v>27</v>
      </c>
      <c r="D41" t="s">
        <v>28</v>
      </c>
      <c r="E41" s="2">
        <v>260686</v>
      </c>
      <c r="F41" t="s">
        <v>169</v>
      </c>
    </row>
    <row r="42" spans="1:6" x14ac:dyDescent="0.2">
      <c r="A42" s="1">
        <v>44378</v>
      </c>
      <c r="B42" s="1">
        <v>44742</v>
      </c>
      <c r="C42" s="1" t="s">
        <v>49</v>
      </c>
      <c r="D42" t="s">
        <v>37</v>
      </c>
      <c r="E42" s="2">
        <v>257052</v>
      </c>
      <c r="F42" t="s">
        <v>169</v>
      </c>
    </row>
    <row r="43" spans="1:6" x14ac:dyDescent="0.2">
      <c r="A43" s="1">
        <v>44378</v>
      </c>
      <c r="B43" s="1">
        <v>44742</v>
      </c>
      <c r="C43" s="1" t="s">
        <v>25</v>
      </c>
      <c r="D43" t="s">
        <v>26</v>
      </c>
      <c r="E43" s="2">
        <v>255731</v>
      </c>
      <c r="F43" t="s">
        <v>169</v>
      </c>
    </row>
    <row r="44" spans="1:6" x14ac:dyDescent="0.2">
      <c r="A44" s="1">
        <v>44013</v>
      </c>
      <c r="B44" s="1">
        <v>44377</v>
      </c>
      <c r="C44" s="1" t="s">
        <v>4</v>
      </c>
      <c r="D44" t="s">
        <v>5</v>
      </c>
      <c r="E44" s="2">
        <v>0</v>
      </c>
      <c r="F44" t="s">
        <v>171</v>
      </c>
    </row>
    <row r="45" spans="1:6" x14ac:dyDescent="0.2">
      <c r="A45" s="1">
        <v>44013</v>
      </c>
      <c r="B45" s="1">
        <v>44377</v>
      </c>
      <c r="C45" s="1" t="s">
        <v>13</v>
      </c>
      <c r="D45" t="s">
        <v>38</v>
      </c>
      <c r="E45" s="2">
        <v>0</v>
      </c>
      <c r="F45" t="s">
        <v>171</v>
      </c>
    </row>
    <row r="46" spans="1:6" x14ac:dyDescent="0.2">
      <c r="A46" s="1">
        <v>44013</v>
      </c>
      <c r="B46" s="1">
        <v>44377</v>
      </c>
      <c r="C46" s="1" t="s">
        <v>2</v>
      </c>
      <c r="D46" t="s">
        <v>3</v>
      </c>
      <c r="E46" s="2">
        <v>0</v>
      </c>
      <c r="F46" t="s">
        <v>171</v>
      </c>
    </row>
    <row r="47" spans="1:6" x14ac:dyDescent="0.2">
      <c r="A47" s="1">
        <v>44013</v>
      </c>
      <c r="B47" s="1">
        <v>44377</v>
      </c>
      <c r="C47" s="1" t="s">
        <v>0</v>
      </c>
      <c r="D47" t="s">
        <v>9</v>
      </c>
      <c r="E47" s="2">
        <v>0</v>
      </c>
      <c r="F47" t="s">
        <v>166</v>
      </c>
    </row>
    <row r="48" spans="1:6" x14ac:dyDescent="0.2">
      <c r="A48" s="1">
        <v>44013</v>
      </c>
      <c r="B48" s="1">
        <v>44377</v>
      </c>
      <c r="C48" s="1" t="s">
        <v>11</v>
      </c>
      <c r="D48" t="s">
        <v>9</v>
      </c>
      <c r="E48" s="2">
        <v>0</v>
      </c>
      <c r="F48" t="s">
        <v>166</v>
      </c>
    </row>
    <row r="49" spans="1:6" x14ac:dyDescent="0.2">
      <c r="A49" s="1">
        <v>44013</v>
      </c>
      <c r="B49" s="1">
        <v>44377</v>
      </c>
      <c r="C49" s="1" t="s">
        <v>12</v>
      </c>
      <c r="D49" t="s">
        <v>9</v>
      </c>
      <c r="E49" s="2">
        <v>0</v>
      </c>
      <c r="F49" t="s">
        <v>166</v>
      </c>
    </row>
    <row r="50" spans="1:6" x14ac:dyDescent="0.2">
      <c r="A50" s="1">
        <v>44013</v>
      </c>
      <c r="B50" s="1">
        <v>44377</v>
      </c>
      <c r="C50" s="1" t="s">
        <v>10</v>
      </c>
      <c r="D50" t="s">
        <v>9</v>
      </c>
      <c r="E50" s="2">
        <v>0</v>
      </c>
      <c r="F50" t="s">
        <v>166</v>
      </c>
    </row>
    <row r="51" spans="1:6" x14ac:dyDescent="0.2">
      <c r="A51" s="1">
        <v>44013</v>
      </c>
      <c r="B51" s="1">
        <v>44377</v>
      </c>
      <c r="C51" s="1" t="s">
        <v>6</v>
      </c>
      <c r="D51" t="s">
        <v>9</v>
      </c>
      <c r="E51" s="2">
        <v>0</v>
      </c>
      <c r="F51" t="s">
        <v>166</v>
      </c>
    </row>
    <row r="52" spans="1:6" x14ac:dyDescent="0.2">
      <c r="A52" s="1">
        <v>44013</v>
      </c>
      <c r="B52" s="1">
        <v>44377</v>
      </c>
      <c r="C52" s="1" t="s">
        <v>50</v>
      </c>
      <c r="D52" t="s">
        <v>7</v>
      </c>
      <c r="E52" s="2">
        <v>0</v>
      </c>
      <c r="F52" t="s">
        <v>166</v>
      </c>
    </row>
    <row r="53" spans="1:6" x14ac:dyDescent="0.2">
      <c r="A53" s="1">
        <v>44013</v>
      </c>
      <c r="B53" s="1">
        <v>44377</v>
      </c>
      <c r="C53" s="1" t="s">
        <v>39</v>
      </c>
      <c r="D53" t="s">
        <v>40</v>
      </c>
      <c r="E53" s="2">
        <v>503909</v>
      </c>
      <c r="F53" t="s">
        <v>167</v>
      </c>
    </row>
    <row r="54" spans="1:6" x14ac:dyDescent="0.2">
      <c r="A54" s="1">
        <v>44013</v>
      </c>
      <c r="B54" s="1">
        <v>44377</v>
      </c>
      <c r="C54" s="1" t="s">
        <v>33</v>
      </c>
      <c r="D54" t="s">
        <v>41</v>
      </c>
      <c r="E54" s="2">
        <v>322348</v>
      </c>
      <c r="F54" t="s">
        <v>167</v>
      </c>
    </row>
    <row r="55" spans="1:6" x14ac:dyDescent="0.2">
      <c r="A55" s="1">
        <v>44013</v>
      </c>
      <c r="B55" s="1">
        <v>44377</v>
      </c>
      <c r="C55" s="1" t="s">
        <v>42</v>
      </c>
      <c r="D55" t="s">
        <v>43</v>
      </c>
      <c r="E55" s="2">
        <v>230944</v>
      </c>
      <c r="F55" t="s">
        <v>167</v>
      </c>
    </row>
    <row r="56" spans="1:6" x14ac:dyDescent="0.2">
      <c r="A56" s="1">
        <v>44013</v>
      </c>
      <c r="B56" s="1">
        <v>44377</v>
      </c>
      <c r="C56" s="1" t="s">
        <v>15</v>
      </c>
      <c r="D56" t="s">
        <v>44</v>
      </c>
      <c r="E56" s="2">
        <v>336865</v>
      </c>
      <c r="F56" t="s">
        <v>169</v>
      </c>
    </row>
    <row r="57" spans="1:6" x14ac:dyDescent="0.2">
      <c r="A57" s="1">
        <v>44013</v>
      </c>
      <c r="B57" s="1">
        <v>44377</v>
      </c>
      <c r="C57" s="1" t="s">
        <v>23</v>
      </c>
      <c r="D57" t="s">
        <v>51</v>
      </c>
      <c r="E57" s="2">
        <v>292829</v>
      </c>
      <c r="F57" t="s">
        <v>169</v>
      </c>
    </row>
    <row r="58" spans="1:6" x14ac:dyDescent="0.2">
      <c r="A58" s="1">
        <v>44013</v>
      </c>
      <c r="B58" s="1">
        <v>44377</v>
      </c>
      <c r="C58" s="1" t="s">
        <v>49</v>
      </c>
      <c r="D58" t="s">
        <v>37</v>
      </c>
      <c r="E58" s="2">
        <v>276050</v>
      </c>
      <c r="F58" t="s">
        <v>169</v>
      </c>
    </row>
    <row r="59" spans="1:6" x14ac:dyDescent="0.2">
      <c r="A59" s="1">
        <v>44013</v>
      </c>
      <c r="B59" s="1">
        <v>44377</v>
      </c>
      <c r="C59" s="1" t="s">
        <v>21</v>
      </c>
      <c r="D59" t="s">
        <v>22</v>
      </c>
      <c r="E59" s="2">
        <v>245992</v>
      </c>
      <c r="F59" t="s">
        <v>169</v>
      </c>
    </row>
    <row r="60" spans="1:6" x14ac:dyDescent="0.2">
      <c r="A60" s="1">
        <v>44013</v>
      </c>
      <c r="B60" s="1">
        <v>44377</v>
      </c>
      <c r="C60" s="1" t="s">
        <v>35</v>
      </c>
      <c r="D60" t="s">
        <v>46</v>
      </c>
      <c r="E60" s="2">
        <v>227049</v>
      </c>
      <c r="F60" t="s">
        <v>169</v>
      </c>
    </row>
    <row r="61" spans="1:6" x14ac:dyDescent="0.2">
      <c r="A61" s="1">
        <v>44013</v>
      </c>
      <c r="B61" s="1">
        <v>44377</v>
      </c>
      <c r="C61" s="1" t="s">
        <v>52</v>
      </c>
      <c r="D61" t="s">
        <v>53</v>
      </c>
      <c r="E61" s="2">
        <v>485633</v>
      </c>
      <c r="F61" t="s">
        <v>169</v>
      </c>
    </row>
    <row r="62" spans="1:6" x14ac:dyDescent="0.2">
      <c r="A62" s="1">
        <v>44013</v>
      </c>
      <c r="B62" s="1">
        <v>44377</v>
      </c>
      <c r="C62" s="1" t="s">
        <v>54</v>
      </c>
      <c r="D62" t="s">
        <v>55</v>
      </c>
      <c r="E62" s="2">
        <v>266099</v>
      </c>
      <c r="F62" t="s">
        <v>169</v>
      </c>
    </row>
    <row r="63" spans="1:6" x14ac:dyDescent="0.2">
      <c r="A63" s="1">
        <v>44013</v>
      </c>
      <c r="B63" s="1">
        <v>44377</v>
      </c>
      <c r="C63" s="1" t="s">
        <v>27</v>
      </c>
      <c r="D63" t="s">
        <v>28</v>
      </c>
      <c r="E63" s="2">
        <v>258005</v>
      </c>
      <c r="F63" t="s">
        <v>169</v>
      </c>
    </row>
    <row r="64" spans="1:6" x14ac:dyDescent="0.2">
      <c r="A64" s="1">
        <v>44013</v>
      </c>
      <c r="B64" s="1">
        <v>44377</v>
      </c>
      <c r="C64" s="1" t="s">
        <v>25</v>
      </c>
      <c r="D64" t="s">
        <v>26</v>
      </c>
      <c r="E64" s="2">
        <v>257114</v>
      </c>
      <c r="F64" t="s">
        <v>169</v>
      </c>
    </row>
    <row r="65" spans="1:6" x14ac:dyDescent="0.2">
      <c r="A65" s="1">
        <v>44013</v>
      </c>
      <c r="B65" s="1">
        <v>44377</v>
      </c>
      <c r="C65" s="1" t="s">
        <v>29</v>
      </c>
      <c r="D65" t="s">
        <v>30</v>
      </c>
      <c r="E65" s="2">
        <v>243887</v>
      </c>
      <c r="F65" t="s">
        <v>169</v>
      </c>
    </row>
    <row r="66" spans="1:6" x14ac:dyDescent="0.2">
      <c r="A66" s="1">
        <v>43647</v>
      </c>
      <c r="B66" s="1">
        <v>44012</v>
      </c>
      <c r="C66" s="1" t="s">
        <v>52</v>
      </c>
      <c r="D66" t="s">
        <v>53</v>
      </c>
      <c r="E66" s="2">
        <v>830412</v>
      </c>
      <c r="F66" t="s">
        <v>169</v>
      </c>
    </row>
    <row r="67" spans="1:6" x14ac:dyDescent="0.2">
      <c r="A67" s="1">
        <v>43647</v>
      </c>
      <c r="B67" s="1">
        <v>44012</v>
      </c>
      <c r="C67" s="1" t="s">
        <v>39</v>
      </c>
      <c r="D67" t="s">
        <v>40</v>
      </c>
      <c r="E67" s="2">
        <v>482208</v>
      </c>
      <c r="F67" t="s">
        <v>167</v>
      </c>
    </row>
    <row r="68" spans="1:6" x14ac:dyDescent="0.2">
      <c r="A68" s="1">
        <v>43647</v>
      </c>
      <c r="B68" s="1">
        <v>44012</v>
      </c>
      <c r="C68" s="1" t="s">
        <v>33</v>
      </c>
      <c r="D68" t="s">
        <v>41</v>
      </c>
      <c r="E68" s="2">
        <v>303634</v>
      </c>
      <c r="F68" t="s">
        <v>167</v>
      </c>
    </row>
    <row r="69" spans="1:6" x14ac:dyDescent="0.2">
      <c r="A69" s="1">
        <v>43647</v>
      </c>
      <c r="B69" s="1">
        <v>44012</v>
      </c>
      <c r="C69" s="1" t="s">
        <v>15</v>
      </c>
      <c r="D69" t="s">
        <v>44</v>
      </c>
      <c r="E69" s="2">
        <v>296580</v>
      </c>
      <c r="F69" t="s">
        <v>169</v>
      </c>
    </row>
    <row r="70" spans="1:6" x14ac:dyDescent="0.2">
      <c r="A70" s="1">
        <v>43647</v>
      </c>
      <c r="B70" s="1">
        <v>44012</v>
      </c>
      <c r="C70" s="1" t="s">
        <v>23</v>
      </c>
      <c r="D70" t="s">
        <v>51</v>
      </c>
      <c r="E70" s="2">
        <v>276361</v>
      </c>
      <c r="F70" t="s">
        <v>169</v>
      </c>
    </row>
    <row r="71" spans="1:6" x14ac:dyDescent="0.2">
      <c r="A71" s="1">
        <v>43647</v>
      </c>
      <c r="B71" s="1">
        <v>44012</v>
      </c>
      <c r="C71" s="1" t="s">
        <v>56</v>
      </c>
      <c r="D71" t="s">
        <v>57</v>
      </c>
      <c r="E71" s="2">
        <v>274934</v>
      </c>
      <c r="F71" t="s">
        <v>169</v>
      </c>
    </row>
    <row r="72" spans="1:6" x14ac:dyDescent="0.2">
      <c r="A72" s="1">
        <v>43647</v>
      </c>
      <c r="B72" s="1">
        <v>44012</v>
      </c>
      <c r="C72" s="1" t="s">
        <v>54</v>
      </c>
      <c r="D72" t="s">
        <v>58</v>
      </c>
      <c r="E72" s="2">
        <v>260017</v>
      </c>
      <c r="F72" t="s">
        <v>169</v>
      </c>
    </row>
    <row r="73" spans="1:6" x14ac:dyDescent="0.2">
      <c r="A73" s="1">
        <v>43647</v>
      </c>
      <c r="B73" s="1">
        <v>44012</v>
      </c>
      <c r="C73" s="1" t="s">
        <v>59</v>
      </c>
      <c r="D73" t="s">
        <v>60</v>
      </c>
      <c r="E73" s="2">
        <v>246749</v>
      </c>
      <c r="F73" t="s">
        <v>169</v>
      </c>
    </row>
    <row r="74" spans="1:6" x14ac:dyDescent="0.2">
      <c r="A74" s="1">
        <v>43647</v>
      </c>
      <c r="B74" s="1">
        <v>44012</v>
      </c>
      <c r="C74" s="1" t="s">
        <v>49</v>
      </c>
      <c r="D74" t="s">
        <v>37</v>
      </c>
      <c r="E74" s="2">
        <v>243461</v>
      </c>
      <c r="F74" t="s">
        <v>169</v>
      </c>
    </row>
    <row r="75" spans="1:6" x14ac:dyDescent="0.2">
      <c r="A75" s="1">
        <v>43647</v>
      </c>
      <c r="B75" s="1">
        <v>44012</v>
      </c>
      <c r="C75" s="1" t="s">
        <v>25</v>
      </c>
      <c r="D75" t="s">
        <v>26</v>
      </c>
      <c r="E75" s="2">
        <v>242996</v>
      </c>
      <c r="F75" t="s">
        <v>169</v>
      </c>
    </row>
    <row r="76" spans="1:6" x14ac:dyDescent="0.2">
      <c r="A76" s="1">
        <v>43647</v>
      </c>
      <c r="B76" s="1">
        <v>44012</v>
      </c>
      <c r="C76" s="1" t="s">
        <v>27</v>
      </c>
      <c r="D76" t="s">
        <v>61</v>
      </c>
      <c r="E76" s="2">
        <v>241647</v>
      </c>
      <c r="F76" t="s">
        <v>169</v>
      </c>
    </row>
    <row r="77" spans="1:6" x14ac:dyDescent="0.2">
      <c r="A77" s="1">
        <v>43647</v>
      </c>
      <c r="B77" s="1">
        <v>44012</v>
      </c>
      <c r="C77" s="1" t="s">
        <v>144</v>
      </c>
      <c r="D77" t="s">
        <v>62</v>
      </c>
      <c r="E77" s="2">
        <v>228363</v>
      </c>
      <c r="F77" t="s">
        <v>168</v>
      </c>
    </row>
    <row r="78" spans="1:6" x14ac:dyDescent="0.2">
      <c r="A78" s="1">
        <v>43647</v>
      </c>
      <c r="B78" s="1">
        <v>44012</v>
      </c>
      <c r="C78" s="1" t="s">
        <v>35</v>
      </c>
      <c r="D78" t="s">
        <v>46</v>
      </c>
      <c r="E78" s="2">
        <v>213983</v>
      </c>
      <c r="F78" t="s">
        <v>169</v>
      </c>
    </row>
    <row r="79" spans="1:6" x14ac:dyDescent="0.2">
      <c r="A79" s="1">
        <v>43647</v>
      </c>
      <c r="B79" s="1">
        <v>44012</v>
      </c>
      <c r="C79" s="1" t="s">
        <v>42</v>
      </c>
      <c r="D79" t="s">
        <v>43</v>
      </c>
      <c r="E79" s="2">
        <v>190745</v>
      </c>
      <c r="F79" t="s">
        <v>167</v>
      </c>
    </row>
    <row r="80" spans="1:6" x14ac:dyDescent="0.2">
      <c r="A80" s="1">
        <v>43647</v>
      </c>
      <c r="B80" s="1">
        <v>44012</v>
      </c>
      <c r="C80" s="1" t="s">
        <v>21</v>
      </c>
      <c r="D80" t="s">
        <v>22</v>
      </c>
      <c r="E80" s="2">
        <v>184393</v>
      </c>
      <c r="F80" t="s">
        <v>169</v>
      </c>
    </row>
    <row r="81" spans="1:6" x14ac:dyDescent="0.2">
      <c r="A81" s="1">
        <v>43647</v>
      </c>
      <c r="B81" s="1">
        <v>44012</v>
      </c>
      <c r="C81" s="1" t="s">
        <v>63</v>
      </c>
      <c r="D81" t="s">
        <v>64</v>
      </c>
      <c r="E81" s="2">
        <v>128913</v>
      </c>
      <c r="F81" t="s">
        <v>168</v>
      </c>
    </row>
    <row r="82" spans="1:6" x14ac:dyDescent="0.2">
      <c r="A82" s="1">
        <v>43647</v>
      </c>
      <c r="B82" s="1">
        <v>44012</v>
      </c>
      <c r="C82" s="1" t="s">
        <v>4</v>
      </c>
      <c r="D82" t="s">
        <v>5</v>
      </c>
      <c r="E82" s="2">
        <v>0</v>
      </c>
      <c r="F82" t="s">
        <v>171</v>
      </c>
    </row>
    <row r="83" spans="1:6" x14ac:dyDescent="0.2">
      <c r="A83" s="1">
        <v>43647</v>
      </c>
      <c r="B83" s="1">
        <v>44012</v>
      </c>
      <c r="C83" s="1" t="s">
        <v>13</v>
      </c>
      <c r="D83" t="s">
        <v>38</v>
      </c>
      <c r="E83" s="2">
        <v>0</v>
      </c>
      <c r="F83" t="s">
        <v>171</v>
      </c>
    </row>
    <row r="84" spans="1:6" x14ac:dyDescent="0.2">
      <c r="A84" s="1">
        <v>43647</v>
      </c>
      <c r="B84" s="1">
        <v>44012</v>
      </c>
      <c r="C84" s="1" t="s">
        <v>2</v>
      </c>
      <c r="D84" t="s">
        <v>3</v>
      </c>
      <c r="E84" s="2">
        <v>0</v>
      </c>
      <c r="F84" t="s">
        <v>171</v>
      </c>
    </row>
    <row r="85" spans="1:6" x14ac:dyDescent="0.2">
      <c r="A85" s="1">
        <v>43647</v>
      </c>
      <c r="B85" s="1">
        <v>44012</v>
      </c>
      <c r="C85" s="1" t="s">
        <v>65</v>
      </c>
      <c r="D85" t="s">
        <v>9</v>
      </c>
      <c r="E85" s="2">
        <v>0</v>
      </c>
      <c r="F85" t="s">
        <v>166</v>
      </c>
    </row>
    <row r="86" spans="1:6" x14ac:dyDescent="0.2">
      <c r="A86" s="1">
        <v>43647</v>
      </c>
      <c r="B86" s="1">
        <v>44012</v>
      </c>
      <c r="C86" s="1" t="s">
        <v>148</v>
      </c>
      <c r="D86" t="s">
        <v>9</v>
      </c>
      <c r="E86" s="2">
        <v>0</v>
      </c>
      <c r="F86" t="s">
        <v>166</v>
      </c>
    </row>
    <row r="87" spans="1:6" x14ac:dyDescent="0.2">
      <c r="A87" s="1">
        <v>43647</v>
      </c>
      <c r="B87" s="1">
        <v>44012</v>
      </c>
      <c r="C87" s="1" t="s">
        <v>0</v>
      </c>
      <c r="D87" t="s">
        <v>9</v>
      </c>
      <c r="E87" s="2">
        <v>0</v>
      </c>
      <c r="F87" t="s">
        <v>166</v>
      </c>
    </row>
    <row r="88" spans="1:6" x14ac:dyDescent="0.2">
      <c r="A88" s="1">
        <v>43647</v>
      </c>
      <c r="B88" s="1">
        <v>44012</v>
      </c>
      <c r="C88" s="1" t="s">
        <v>11</v>
      </c>
      <c r="D88" t="s">
        <v>9</v>
      </c>
      <c r="E88" s="2">
        <v>0</v>
      </c>
      <c r="F88" t="s">
        <v>166</v>
      </c>
    </row>
    <row r="89" spans="1:6" x14ac:dyDescent="0.2">
      <c r="A89" s="1">
        <v>43647</v>
      </c>
      <c r="B89" s="1">
        <v>44012</v>
      </c>
      <c r="C89" s="1" t="s">
        <v>12</v>
      </c>
      <c r="D89" t="s">
        <v>9</v>
      </c>
      <c r="E89" s="2">
        <v>0</v>
      </c>
      <c r="F89" t="s">
        <v>166</v>
      </c>
    </row>
    <row r="90" spans="1:6" x14ac:dyDescent="0.2">
      <c r="A90" s="1">
        <v>43647</v>
      </c>
      <c r="B90" s="1">
        <v>44012</v>
      </c>
      <c r="C90" s="1" t="s">
        <v>66</v>
      </c>
      <c r="D90" t="s">
        <v>7</v>
      </c>
      <c r="E90" s="2">
        <v>0</v>
      </c>
      <c r="F90" t="s">
        <v>166</v>
      </c>
    </row>
    <row r="91" spans="1:6" x14ac:dyDescent="0.2">
      <c r="A91" s="1">
        <v>43647</v>
      </c>
      <c r="B91" s="1">
        <v>44012</v>
      </c>
      <c r="C91" s="1" t="s">
        <v>67</v>
      </c>
      <c r="D91" t="s">
        <v>7</v>
      </c>
      <c r="E91" s="2">
        <v>0</v>
      </c>
      <c r="F91" t="s">
        <v>166</v>
      </c>
    </row>
    <row r="92" spans="1:6" x14ac:dyDescent="0.2">
      <c r="A92" s="1">
        <v>43282</v>
      </c>
      <c r="B92" s="1">
        <v>43646</v>
      </c>
      <c r="C92" s="1" t="s">
        <v>4</v>
      </c>
      <c r="D92" t="s">
        <v>5</v>
      </c>
      <c r="E92" s="2">
        <v>0</v>
      </c>
      <c r="F92" t="s">
        <v>171</v>
      </c>
    </row>
    <row r="93" spans="1:6" x14ac:dyDescent="0.2">
      <c r="A93" s="1">
        <v>43282</v>
      </c>
      <c r="B93" s="1">
        <v>43646</v>
      </c>
      <c r="C93" s="1" t="s">
        <v>13</v>
      </c>
      <c r="D93" t="s">
        <v>38</v>
      </c>
      <c r="E93" s="2">
        <v>0</v>
      </c>
      <c r="F93" t="s">
        <v>171</v>
      </c>
    </row>
    <row r="94" spans="1:6" x14ac:dyDescent="0.2">
      <c r="A94" s="1">
        <v>43282</v>
      </c>
      <c r="B94" s="1">
        <v>43646</v>
      </c>
      <c r="C94" s="1" t="s">
        <v>2</v>
      </c>
      <c r="D94" t="s">
        <v>3</v>
      </c>
      <c r="E94" s="2">
        <v>0</v>
      </c>
      <c r="F94" t="s">
        <v>171</v>
      </c>
    </row>
    <row r="95" spans="1:6" x14ac:dyDescent="0.2">
      <c r="A95" s="1">
        <v>43282</v>
      </c>
      <c r="B95" s="1">
        <v>43646</v>
      </c>
      <c r="C95" s="1" t="s">
        <v>65</v>
      </c>
      <c r="D95" t="s">
        <v>9</v>
      </c>
      <c r="E95" s="2">
        <v>0</v>
      </c>
      <c r="F95" t="s">
        <v>166</v>
      </c>
    </row>
    <row r="96" spans="1:6" x14ac:dyDescent="0.2">
      <c r="A96" s="1">
        <v>43282</v>
      </c>
      <c r="B96" s="1">
        <v>43646</v>
      </c>
      <c r="C96" s="1" t="s">
        <v>66</v>
      </c>
      <c r="D96" t="s">
        <v>9</v>
      </c>
      <c r="E96" s="2">
        <v>0</v>
      </c>
      <c r="F96" t="s">
        <v>166</v>
      </c>
    </row>
    <row r="97" spans="1:6" x14ac:dyDescent="0.2">
      <c r="A97" s="1">
        <v>43282</v>
      </c>
      <c r="B97" s="1">
        <v>43646</v>
      </c>
      <c r="C97" s="1" t="s">
        <v>67</v>
      </c>
      <c r="D97" t="s">
        <v>9</v>
      </c>
      <c r="E97" s="2">
        <v>0</v>
      </c>
      <c r="F97" t="s">
        <v>166</v>
      </c>
    </row>
    <row r="98" spans="1:6" x14ac:dyDescent="0.2">
      <c r="A98" s="1">
        <v>43282</v>
      </c>
      <c r="B98" s="1">
        <v>43646</v>
      </c>
      <c r="C98" s="1" t="s">
        <v>148</v>
      </c>
      <c r="D98" t="s">
        <v>9</v>
      </c>
      <c r="E98" s="2">
        <v>0</v>
      </c>
      <c r="F98" t="s">
        <v>166</v>
      </c>
    </row>
    <row r="99" spans="1:6" x14ac:dyDescent="0.2">
      <c r="A99" s="1">
        <v>43282</v>
      </c>
      <c r="B99" s="1">
        <v>43646</v>
      </c>
      <c r="C99" s="1" t="s">
        <v>0</v>
      </c>
      <c r="D99" t="s">
        <v>9</v>
      </c>
      <c r="E99" s="2">
        <v>0</v>
      </c>
      <c r="F99" t="s">
        <v>166</v>
      </c>
    </row>
    <row r="100" spans="1:6" x14ac:dyDescent="0.2">
      <c r="A100" s="1">
        <v>43282</v>
      </c>
      <c r="B100" s="1">
        <v>43646</v>
      </c>
      <c r="C100" s="1" t="s">
        <v>11</v>
      </c>
      <c r="D100" t="s">
        <v>9</v>
      </c>
      <c r="E100" s="2">
        <v>0</v>
      </c>
      <c r="F100" t="s">
        <v>166</v>
      </c>
    </row>
    <row r="101" spans="1:6" x14ac:dyDescent="0.2">
      <c r="A101" s="1">
        <v>43282</v>
      </c>
      <c r="B101" s="1">
        <v>43646</v>
      </c>
      <c r="C101" s="1" t="s">
        <v>12</v>
      </c>
      <c r="D101" t="s">
        <v>9</v>
      </c>
      <c r="E101" s="2">
        <v>0</v>
      </c>
      <c r="F101" t="s">
        <v>166</v>
      </c>
    </row>
    <row r="102" spans="1:6" x14ac:dyDescent="0.2">
      <c r="A102" s="1">
        <v>43282</v>
      </c>
      <c r="B102" s="1">
        <v>43646</v>
      </c>
      <c r="C102" s="1" t="s">
        <v>39</v>
      </c>
      <c r="D102" t="s">
        <v>68</v>
      </c>
      <c r="E102" s="2">
        <v>458820</v>
      </c>
      <c r="F102" t="s">
        <v>167</v>
      </c>
    </row>
    <row r="103" spans="1:6" x14ac:dyDescent="0.2">
      <c r="A103" s="1">
        <v>43282</v>
      </c>
      <c r="B103" s="1">
        <v>43646</v>
      </c>
      <c r="C103" s="1" t="s">
        <v>33</v>
      </c>
      <c r="D103" t="s">
        <v>69</v>
      </c>
      <c r="E103" s="2">
        <v>269946</v>
      </c>
      <c r="F103" t="s">
        <v>167</v>
      </c>
    </row>
    <row r="104" spans="1:6" x14ac:dyDescent="0.2">
      <c r="A104" s="1">
        <v>43282</v>
      </c>
      <c r="B104" s="1">
        <v>43646</v>
      </c>
      <c r="C104" s="1" t="s">
        <v>42</v>
      </c>
      <c r="D104" t="s">
        <v>70</v>
      </c>
      <c r="E104" s="2">
        <v>171758</v>
      </c>
      <c r="F104" t="s">
        <v>167</v>
      </c>
    </row>
    <row r="105" spans="1:6" x14ac:dyDescent="0.2">
      <c r="A105" s="1">
        <v>43282</v>
      </c>
      <c r="B105" s="1">
        <v>43646</v>
      </c>
      <c r="C105" s="1" t="s">
        <v>56</v>
      </c>
      <c r="D105" t="s">
        <v>22</v>
      </c>
      <c r="E105" s="2">
        <v>261668</v>
      </c>
      <c r="F105" t="s">
        <v>169</v>
      </c>
    </row>
    <row r="106" spans="1:6" x14ac:dyDescent="0.2">
      <c r="A106" s="1">
        <v>43282</v>
      </c>
      <c r="B106" s="1">
        <v>43646</v>
      </c>
      <c r="C106" s="1" t="s">
        <v>49</v>
      </c>
      <c r="D106" t="s">
        <v>71</v>
      </c>
      <c r="E106" s="2">
        <v>235859</v>
      </c>
      <c r="F106" t="s">
        <v>169</v>
      </c>
    </row>
    <row r="107" spans="1:6" x14ac:dyDescent="0.2">
      <c r="A107" s="1">
        <v>43282</v>
      </c>
      <c r="B107" s="1">
        <v>43646</v>
      </c>
      <c r="C107" s="1" t="s">
        <v>23</v>
      </c>
      <c r="D107" t="s">
        <v>72</v>
      </c>
      <c r="E107" s="2">
        <v>282071</v>
      </c>
      <c r="F107" t="s">
        <v>169</v>
      </c>
    </row>
    <row r="108" spans="1:6" x14ac:dyDescent="0.2">
      <c r="A108" s="1">
        <v>43282</v>
      </c>
      <c r="B108" s="1">
        <v>43646</v>
      </c>
      <c r="C108" s="1" t="s">
        <v>15</v>
      </c>
      <c r="D108" t="s">
        <v>73</v>
      </c>
      <c r="E108" s="2">
        <v>261693</v>
      </c>
      <c r="F108" t="s">
        <v>169</v>
      </c>
    </row>
    <row r="109" spans="1:6" x14ac:dyDescent="0.2">
      <c r="A109" s="1">
        <v>43282</v>
      </c>
      <c r="B109" s="1">
        <v>43646</v>
      </c>
      <c r="C109" s="1" t="s">
        <v>35</v>
      </c>
      <c r="D109" t="s">
        <v>46</v>
      </c>
      <c r="E109" s="2">
        <v>207573</v>
      </c>
      <c r="F109" t="s">
        <v>169</v>
      </c>
    </row>
    <row r="110" spans="1:6" x14ac:dyDescent="0.2">
      <c r="A110" s="1">
        <v>43282</v>
      </c>
      <c r="B110" s="1">
        <v>43646</v>
      </c>
      <c r="C110" s="1" t="s">
        <v>52</v>
      </c>
      <c r="D110" t="s">
        <v>53</v>
      </c>
      <c r="E110" s="2">
        <v>438275</v>
      </c>
      <c r="F110" t="s">
        <v>169</v>
      </c>
    </row>
    <row r="111" spans="1:6" x14ac:dyDescent="0.2">
      <c r="A111" s="1">
        <v>43282</v>
      </c>
      <c r="B111" s="1">
        <v>43646</v>
      </c>
      <c r="C111" s="1" t="s">
        <v>27</v>
      </c>
      <c r="D111" t="s">
        <v>61</v>
      </c>
      <c r="E111" s="2">
        <v>254656</v>
      </c>
      <c r="F111" t="s">
        <v>169</v>
      </c>
    </row>
    <row r="112" spans="1:6" x14ac:dyDescent="0.2">
      <c r="A112" s="1">
        <v>43282</v>
      </c>
      <c r="B112" s="1">
        <v>43646</v>
      </c>
      <c r="C112" s="1" t="s">
        <v>59</v>
      </c>
      <c r="D112" t="s">
        <v>60</v>
      </c>
      <c r="E112" s="2">
        <v>220222</v>
      </c>
      <c r="F112" t="s">
        <v>169</v>
      </c>
    </row>
    <row r="113" spans="1:7" x14ac:dyDescent="0.2">
      <c r="A113" s="1">
        <v>43282</v>
      </c>
      <c r="B113" s="1">
        <v>43646</v>
      </c>
      <c r="C113" s="1" t="s">
        <v>25</v>
      </c>
      <c r="D113" t="s">
        <v>26</v>
      </c>
      <c r="E113" s="2">
        <v>229230</v>
      </c>
      <c r="F113" t="s">
        <v>169</v>
      </c>
    </row>
    <row r="114" spans="1:7" x14ac:dyDescent="0.2">
      <c r="A114" s="1">
        <v>43282</v>
      </c>
      <c r="B114" s="1">
        <v>43646</v>
      </c>
      <c r="C114" s="1" t="s">
        <v>74</v>
      </c>
      <c r="D114" t="s">
        <v>75</v>
      </c>
      <c r="E114" s="2">
        <v>216877</v>
      </c>
      <c r="F114" t="s">
        <v>169</v>
      </c>
    </row>
    <row r="115" spans="1:7" x14ac:dyDescent="0.2">
      <c r="A115" s="1">
        <v>43282</v>
      </c>
      <c r="B115" s="1">
        <v>43646</v>
      </c>
      <c r="C115" s="1" t="s">
        <v>63</v>
      </c>
      <c r="D115" t="s">
        <v>76</v>
      </c>
      <c r="E115" s="2">
        <v>158202</v>
      </c>
      <c r="F115" t="s">
        <v>168</v>
      </c>
      <c r="G115" t="s">
        <v>64</v>
      </c>
    </row>
    <row r="116" spans="1:7" x14ac:dyDescent="0.2">
      <c r="A116" s="1">
        <v>43282</v>
      </c>
      <c r="B116" s="1">
        <v>43646</v>
      </c>
      <c r="C116" s="1" t="s">
        <v>144</v>
      </c>
      <c r="D116" t="s">
        <v>77</v>
      </c>
      <c r="E116" s="2">
        <v>214108</v>
      </c>
      <c r="F116" t="s">
        <v>168</v>
      </c>
      <c r="G116" t="s">
        <v>62</v>
      </c>
    </row>
    <row r="117" spans="1:7" x14ac:dyDescent="0.2">
      <c r="A117" s="1">
        <v>42917</v>
      </c>
      <c r="B117" s="1">
        <v>43281</v>
      </c>
      <c r="C117" s="1" t="s">
        <v>4</v>
      </c>
      <c r="D117" t="s">
        <v>5</v>
      </c>
      <c r="E117" s="2">
        <v>0</v>
      </c>
      <c r="F117" t="s">
        <v>171</v>
      </c>
    </row>
    <row r="118" spans="1:7" x14ac:dyDescent="0.2">
      <c r="A118" s="1">
        <v>42917</v>
      </c>
      <c r="B118" s="1">
        <v>43281</v>
      </c>
      <c r="C118" s="1" t="s">
        <v>67</v>
      </c>
      <c r="D118" t="s">
        <v>38</v>
      </c>
      <c r="E118" s="2">
        <v>0</v>
      </c>
      <c r="F118" t="s">
        <v>171</v>
      </c>
    </row>
    <row r="119" spans="1:7" x14ac:dyDescent="0.2">
      <c r="A119" s="1">
        <v>42917</v>
      </c>
      <c r="B119" s="1">
        <v>43281</v>
      </c>
      <c r="C119" s="1" t="s">
        <v>2</v>
      </c>
      <c r="D119" t="s">
        <v>3</v>
      </c>
      <c r="E119" s="2">
        <v>0</v>
      </c>
      <c r="F119" t="s">
        <v>171</v>
      </c>
    </row>
    <row r="120" spans="1:7" x14ac:dyDescent="0.2">
      <c r="A120" s="1">
        <v>42917</v>
      </c>
      <c r="B120" s="1">
        <v>43281</v>
      </c>
      <c r="C120" s="1" t="s">
        <v>145</v>
      </c>
      <c r="D120" t="s">
        <v>78</v>
      </c>
      <c r="E120" s="2">
        <v>0</v>
      </c>
      <c r="F120" t="s">
        <v>171</v>
      </c>
      <c r="G120" t="s">
        <v>142</v>
      </c>
    </row>
    <row r="121" spans="1:7" x14ac:dyDescent="0.2">
      <c r="A121" s="1">
        <v>42917</v>
      </c>
      <c r="B121" s="1">
        <v>43281</v>
      </c>
      <c r="C121" s="1" t="s">
        <v>65</v>
      </c>
      <c r="D121" t="s">
        <v>9</v>
      </c>
      <c r="E121" s="2">
        <v>0</v>
      </c>
      <c r="F121" t="s">
        <v>166</v>
      </c>
    </row>
    <row r="122" spans="1:7" x14ac:dyDescent="0.2">
      <c r="A122" s="1">
        <v>42917</v>
      </c>
      <c r="B122" s="1">
        <v>43281</v>
      </c>
      <c r="C122" s="1" t="s">
        <v>66</v>
      </c>
      <c r="D122" t="s">
        <v>9</v>
      </c>
      <c r="E122" s="2">
        <v>0</v>
      </c>
      <c r="F122" t="s">
        <v>166</v>
      </c>
    </row>
    <row r="123" spans="1:7" x14ac:dyDescent="0.2">
      <c r="A123" s="1">
        <v>42917</v>
      </c>
      <c r="B123" s="1">
        <v>43281</v>
      </c>
      <c r="C123" s="1" t="s">
        <v>13</v>
      </c>
      <c r="D123" t="s">
        <v>9</v>
      </c>
      <c r="E123" s="2">
        <v>0</v>
      </c>
      <c r="F123" t="s">
        <v>166</v>
      </c>
    </row>
    <row r="124" spans="1:7" x14ac:dyDescent="0.2">
      <c r="A124" s="1">
        <v>42917</v>
      </c>
      <c r="B124" s="1">
        <v>43281</v>
      </c>
      <c r="C124" s="1" t="s">
        <v>148</v>
      </c>
      <c r="D124" t="s">
        <v>9</v>
      </c>
      <c r="E124" s="2">
        <v>0</v>
      </c>
      <c r="F124" t="s">
        <v>166</v>
      </c>
    </row>
    <row r="125" spans="1:7" x14ac:dyDescent="0.2">
      <c r="A125" s="1">
        <v>42917</v>
      </c>
      <c r="B125" s="1">
        <v>43281</v>
      </c>
      <c r="C125" s="1" t="s">
        <v>0</v>
      </c>
      <c r="D125" t="s">
        <v>9</v>
      </c>
      <c r="E125" s="2">
        <v>0</v>
      </c>
      <c r="F125" t="s">
        <v>166</v>
      </c>
    </row>
    <row r="126" spans="1:7" x14ac:dyDescent="0.2">
      <c r="A126" s="1">
        <v>42917</v>
      </c>
      <c r="B126" s="1">
        <v>43281</v>
      </c>
      <c r="C126" s="1" t="s">
        <v>11</v>
      </c>
      <c r="D126" t="s">
        <v>9</v>
      </c>
      <c r="E126" s="2">
        <v>0</v>
      </c>
      <c r="F126" t="s">
        <v>166</v>
      </c>
    </row>
    <row r="127" spans="1:7" x14ac:dyDescent="0.2">
      <c r="A127" s="1">
        <v>42917</v>
      </c>
      <c r="B127" s="1">
        <v>43281</v>
      </c>
      <c r="C127" s="1" t="s">
        <v>146</v>
      </c>
      <c r="D127" t="s">
        <v>9</v>
      </c>
      <c r="E127" s="2">
        <v>0</v>
      </c>
      <c r="F127" t="s">
        <v>166</v>
      </c>
      <c r="G127" t="s">
        <v>142</v>
      </c>
    </row>
    <row r="128" spans="1:7" x14ac:dyDescent="0.2">
      <c r="A128" s="1">
        <v>42917</v>
      </c>
      <c r="B128" s="1">
        <v>43281</v>
      </c>
      <c r="C128" s="1" t="s">
        <v>147</v>
      </c>
      <c r="D128" t="s">
        <v>9</v>
      </c>
      <c r="E128" s="2">
        <v>0</v>
      </c>
      <c r="F128" t="s">
        <v>166</v>
      </c>
      <c r="G128" t="s">
        <v>142</v>
      </c>
    </row>
    <row r="129" spans="1:6" x14ac:dyDescent="0.2">
      <c r="A129" s="1">
        <v>42917</v>
      </c>
      <c r="B129" s="1">
        <v>43281</v>
      </c>
      <c r="C129" s="1" t="s">
        <v>39</v>
      </c>
      <c r="D129" t="s">
        <v>68</v>
      </c>
      <c r="E129" s="2">
        <v>402799</v>
      </c>
      <c r="F129" t="s">
        <v>167</v>
      </c>
    </row>
    <row r="130" spans="1:6" x14ac:dyDescent="0.2">
      <c r="A130" s="1">
        <v>42917</v>
      </c>
      <c r="B130" s="1">
        <v>43281</v>
      </c>
      <c r="C130" s="1" t="s">
        <v>33</v>
      </c>
      <c r="D130" t="s">
        <v>41</v>
      </c>
      <c r="E130" s="2">
        <v>279011</v>
      </c>
      <c r="F130" t="s">
        <v>167</v>
      </c>
    </row>
    <row r="131" spans="1:6" x14ac:dyDescent="0.2">
      <c r="A131" s="1">
        <v>42917</v>
      </c>
      <c r="B131" s="1">
        <v>43281</v>
      </c>
      <c r="C131" s="1" t="s">
        <v>42</v>
      </c>
      <c r="D131" t="s">
        <v>70</v>
      </c>
      <c r="E131" s="2">
        <v>171619</v>
      </c>
      <c r="F131" t="s">
        <v>167</v>
      </c>
    </row>
    <row r="132" spans="1:6" x14ac:dyDescent="0.2">
      <c r="A132" s="1">
        <v>42917</v>
      </c>
      <c r="B132" s="1">
        <v>43281</v>
      </c>
      <c r="C132" s="1" t="s">
        <v>56</v>
      </c>
      <c r="D132" t="s">
        <v>22</v>
      </c>
      <c r="E132" s="2">
        <v>265880</v>
      </c>
      <c r="F132" t="s">
        <v>169</v>
      </c>
    </row>
    <row r="133" spans="1:6" x14ac:dyDescent="0.2">
      <c r="A133" s="1">
        <v>42917</v>
      </c>
      <c r="B133" s="1">
        <v>43281</v>
      </c>
      <c r="C133" s="1" t="s">
        <v>49</v>
      </c>
      <c r="D133" t="s">
        <v>37</v>
      </c>
      <c r="E133" s="2">
        <v>235873</v>
      </c>
      <c r="F133" t="s">
        <v>169</v>
      </c>
    </row>
    <row r="134" spans="1:6" x14ac:dyDescent="0.2">
      <c r="A134" s="1">
        <v>42917</v>
      </c>
      <c r="B134" s="1">
        <v>43281</v>
      </c>
      <c r="C134" s="1" t="s">
        <v>23</v>
      </c>
      <c r="D134" t="s">
        <v>51</v>
      </c>
      <c r="E134" s="2">
        <v>228141</v>
      </c>
      <c r="F134" t="s">
        <v>169</v>
      </c>
    </row>
    <row r="135" spans="1:6" x14ac:dyDescent="0.2">
      <c r="A135" s="1">
        <v>42917</v>
      </c>
      <c r="B135" s="1">
        <v>43281</v>
      </c>
      <c r="C135" s="1" t="s">
        <v>15</v>
      </c>
      <c r="D135" t="s">
        <v>73</v>
      </c>
      <c r="E135" s="2">
        <v>240219</v>
      </c>
      <c r="F135" t="s">
        <v>169</v>
      </c>
    </row>
    <row r="136" spans="1:6" x14ac:dyDescent="0.2">
      <c r="A136" s="1">
        <v>42917</v>
      </c>
      <c r="B136" s="1">
        <v>43281</v>
      </c>
      <c r="C136" s="1" t="s">
        <v>35</v>
      </c>
      <c r="D136" t="s">
        <v>46</v>
      </c>
      <c r="E136" s="2">
        <v>205318</v>
      </c>
      <c r="F136" t="s">
        <v>169</v>
      </c>
    </row>
    <row r="137" spans="1:6" x14ac:dyDescent="0.2">
      <c r="A137" s="1">
        <v>42917</v>
      </c>
      <c r="B137" s="1">
        <v>43281</v>
      </c>
      <c r="C137" s="1" t="s">
        <v>52</v>
      </c>
      <c r="D137" t="s">
        <v>53</v>
      </c>
      <c r="E137" s="2">
        <v>467331</v>
      </c>
      <c r="F137" t="s">
        <v>169</v>
      </c>
    </row>
    <row r="138" spans="1:6" x14ac:dyDescent="0.2">
      <c r="A138" s="1">
        <v>42917</v>
      </c>
      <c r="B138" s="1">
        <v>43281</v>
      </c>
      <c r="C138" s="1" t="s">
        <v>79</v>
      </c>
      <c r="D138" t="s">
        <v>80</v>
      </c>
      <c r="E138" s="2">
        <v>363221</v>
      </c>
      <c r="F138" t="s">
        <v>169</v>
      </c>
    </row>
    <row r="139" spans="1:6" x14ac:dyDescent="0.2">
      <c r="A139" s="1">
        <v>42917</v>
      </c>
      <c r="B139" s="1">
        <v>43281</v>
      </c>
      <c r="C139" s="1" t="s">
        <v>81</v>
      </c>
      <c r="D139" t="s">
        <v>82</v>
      </c>
      <c r="E139" s="2">
        <v>237937</v>
      </c>
      <c r="F139" t="s">
        <v>169</v>
      </c>
    </row>
    <row r="140" spans="1:6" x14ac:dyDescent="0.2">
      <c r="A140" s="1">
        <v>42917</v>
      </c>
      <c r="B140" s="1">
        <v>43281</v>
      </c>
      <c r="C140" s="1" t="s">
        <v>25</v>
      </c>
      <c r="D140" t="s">
        <v>26</v>
      </c>
      <c r="E140" s="2">
        <v>235018</v>
      </c>
      <c r="F140" t="s">
        <v>169</v>
      </c>
    </row>
    <row r="141" spans="1:6" x14ac:dyDescent="0.2">
      <c r="A141" s="1">
        <v>42917</v>
      </c>
      <c r="B141" s="1">
        <v>43281</v>
      </c>
      <c r="C141" s="1" t="s">
        <v>59</v>
      </c>
      <c r="D141" t="s">
        <v>60</v>
      </c>
      <c r="E141" s="2">
        <v>220011</v>
      </c>
      <c r="F141" t="s">
        <v>169</v>
      </c>
    </row>
    <row r="142" spans="1:6" x14ac:dyDescent="0.2">
      <c r="A142" s="1">
        <v>42917</v>
      </c>
      <c r="B142" s="1">
        <v>43281</v>
      </c>
      <c r="C142" s="1" t="s">
        <v>63</v>
      </c>
      <c r="D142" t="s">
        <v>76</v>
      </c>
      <c r="E142" s="2">
        <v>204990</v>
      </c>
      <c r="F142" t="s">
        <v>168</v>
      </c>
    </row>
    <row r="143" spans="1:6" x14ac:dyDescent="0.2">
      <c r="A143" s="1">
        <v>42917</v>
      </c>
      <c r="B143" s="1">
        <v>43281</v>
      </c>
      <c r="C143" s="1" t="s">
        <v>144</v>
      </c>
      <c r="D143" t="s">
        <v>77</v>
      </c>
      <c r="E143" s="2">
        <v>212034</v>
      </c>
      <c r="F143" t="s">
        <v>168</v>
      </c>
    </row>
    <row r="144" spans="1:6" x14ac:dyDescent="0.2">
      <c r="A144" s="1">
        <v>42552</v>
      </c>
      <c r="B144" s="1">
        <v>42916</v>
      </c>
      <c r="C144" s="1" t="s">
        <v>4</v>
      </c>
      <c r="D144" t="s">
        <v>83</v>
      </c>
      <c r="E144" s="2">
        <v>0</v>
      </c>
      <c r="F144" t="s">
        <v>171</v>
      </c>
    </row>
    <row r="145" spans="1:6" x14ac:dyDescent="0.2">
      <c r="A145" s="1">
        <v>42552</v>
      </c>
      <c r="B145" s="1">
        <v>42916</v>
      </c>
      <c r="C145" s="1" t="s">
        <v>67</v>
      </c>
      <c r="D145" t="s">
        <v>84</v>
      </c>
      <c r="E145" s="2">
        <v>0</v>
      </c>
      <c r="F145" t="s">
        <v>171</v>
      </c>
    </row>
    <row r="146" spans="1:6" x14ac:dyDescent="0.2">
      <c r="A146" s="1">
        <v>42552</v>
      </c>
      <c r="B146" s="1">
        <v>42916</v>
      </c>
      <c r="C146" s="1" t="s">
        <v>145</v>
      </c>
      <c r="D146" t="s">
        <v>85</v>
      </c>
      <c r="E146" s="2">
        <v>0</v>
      </c>
      <c r="F146" t="s">
        <v>171</v>
      </c>
    </row>
    <row r="147" spans="1:6" x14ac:dyDescent="0.2">
      <c r="A147" s="1">
        <v>42552</v>
      </c>
      <c r="B147" s="1">
        <v>42916</v>
      </c>
      <c r="C147" s="1" t="s">
        <v>2</v>
      </c>
      <c r="D147" t="s">
        <v>86</v>
      </c>
      <c r="E147" s="2">
        <v>0</v>
      </c>
      <c r="F147" t="s">
        <v>171</v>
      </c>
    </row>
    <row r="148" spans="1:6" x14ac:dyDescent="0.2">
      <c r="A148" s="1">
        <v>42552</v>
      </c>
      <c r="B148" s="1">
        <v>42916</v>
      </c>
      <c r="C148" s="1" t="s">
        <v>65</v>
      </c>
      <c r="D148" t="s">
        <v>87</v>
      </c>
      <c r="E148" s="2">
        <v>0</v>
      </c>
      <c r="F148" t="s">
        <v>166</v>
      </c>
    </row>
    <row r="149" spans="1:6" x14ac:dyDescent="0.2">
      <c r="A149" s="1">
        <v>42552</v>
      </c>
      <c r="B149" s="1">
        <v>42916</v>
      </c>
      <c r="C149" s="1" t="s">
        <v>66</v>
      </c>
      <c r="D149" t="s">
        <v>87</v>
      </c>
      <c r="E149" s="2">
        <v>0</v>
      </c>
      <c r="F149" t="s">
        <v>166</v>
      </c>
    </row>
    <row r="150" spans="1:6" x14ac:dyDescent="0.2">
      <c r="A150" s="1">
        <v>42552</v>
      </c>
      <c r="B150" s="1">
        <v>42916</v>
      </c>
      <c r="C150" s="1" t="s">
        <v>146</v>
      </c>
      <c r="D150" t="s">
        <v>87</v>
      </c>
      <c r="E150" s="2">
        <v>0</v>
      </c>
      <c r="F150" t="s">
        <v>166</v>
      </c>
    </row>
    <row r="151" spans="1:6" x14ac:dyDescent="0.2">
      <c r="A151" s="1">
        <v>42552</v>
      </c>
      <c r="B151" s="1">
        <v>42916</v>
      </c>
      <c r="C151" s="1" t="s">
        <v>147</v>
      </c>
      <c r="D151" t="s">
        <v>87</v>
      </c>
      <c r="E151" s="2">
        <v>0</v>
      </c>
      <c r="F151" t="s">
        <v>166</v>
      </c>
    </row>
    <row r="152" spans="1:6" x14ac:dyDescent="0.2">
      <c r="A152" s="1">
        <v>42552</v>
      </c>
      <c r="B152" s="1">
        <v>42916</v>
      </c>
      <c r="C152" s="1" t="s">
        <v>13</v>
      </c>
      <c r="D152" t="s">
        <v>87</v>
      </c>
      <c r="E152" s="2">
        <v>0</v>
      </c>
      <c r="F152" t="s">
        <v>166</v>
      </c>
    </row>
    <row r="153" spans="1:6" x14ac:dyDescent="0.2">
      <c r="A153" s="1">
        <v>42552</v>
      </c>
      <c r="B153" s="1">
        <v>42916</v>
      </c>
      <c r="C153" s="1" t="s">
        <v>148</v>
      </c>
      <c r="D153" t="s">
        <v>87</v>
      </c>
      <c r="E153" s="2">
        <v>0</v>
      </c>
      <c r="F153" t="s">
        <v>166</v>
      </c>
    </row>
    <row r="154" spans="1:6" x14ac:dyDescent="0.2">
      <c r="A154" s="1">
        <v>42552</v>
      </c>
      <c r="B154" s="1">
        <v>42916</v>
      </c>
      <c r="C154" s="1" t="s">
        <v>0</v>
      </c>
      <c r="D154" t="s">
        <v>87</v>
      </c>
      <c r="E154" s="2">
        <v>0</v>
      </c>
      <c r="F154" t="s">
        <v>166</v>
      </c>
    </row>
    <row r="155" spans="1:6" x14ac:dyDescent="0.2">
      <c r="A155" s="1">
        <v>42552</v>
      </c>
      <c r="B155" s="1">
        <v>42916</v>
      </c>
      <c r="C155" s="1" t="s">
        <v>11</v>
      </c>
      <c r="D155" t="s">
        <v>87</v>
      </c>
      <c r="E155" s="2">
        <v>0</v>
      </c>
      <c r="F155" t="s">
        <v>166</v>
      </c>
    </row>
    <row r="156" spans="1:6" x14ac:dyDescent="0.2">
      <c r="A156" s="1">
        <v>42552</v>
      </c>
      <c r="B156" s="1">
        <v>42916</v>
      </c>
      <c r="C156" s="1" t="s">
        <v>39</v>
      </c>
      <c r="D156" t="s">
        <v>88</v>
      </c>
      <c r="E156" s="2">
        <v>11538</v>
      </c>
      <c r="F156" t="s">
        <v>167</v>
      </c>
    </row>
    <row r="157" spans="1:6" x14ac:dyDescent="0.2">
      <c r="A157" s="1">
        <v>42552</v>
      </c>
      <c r="B157" s="1">
        <v>42916</v>
      </c>
      <c r="C157" s="1" t="s">
        <v>52</v>
      </c>
      <c r="D157" t="s">
        <v>89</v>
      </c>
      <c r="E157" s="2">
        <v>438579</v>
      </c>
      <c r="F157" t="s">
        <v>167</v>
      </c>
    </row>
    <row r="158" spans="1:6" x14ac:dyDescent="0.2">
      <c r="A158" s="1">
        <v>42552</v>
      </c>
      <c r="B158" s="1">
        <v>42916</v>
      </c>
      <c r="C158" s="1" t="s">
        <v>33</v>
      </c>
      <c r="D158" t="s">
        <v>90</v>
      </c>
      <c r="E158" s="2">
        <v>258353</v>
      </c>
      <c r="F158" t="s">
        <v>167</v>
      </c>
    </row>
    <row r="159" spans="1:6" x14ac:dyDescent="0.2">
      <c r="A159" s="1">
        <v>42552</v>
      </c>
      <c r="B159" s="1">
        <v>42916</v>
      </c>
      <c r="C159" s="1" t="s">
        <v>42</v>
      </c>
      <c r="D159" t="s">
        <v>91</v>
      </c>
      <c r="E159" s="2">
        <v>156875</v>
      </c>
      <c r="F159" t="s">
        <v>167</v>
      </c>
    </row>
    <row r="160" spans="1:6" x14ac:dyDescent="0.2">
      <c r="A160" s="1">
        <v>42552</v>
      </c>
      <c r="B160" s="1">
        <v>42916</v>
      </c>
      <c r="C160" s="1" t="s">
        <v>79</v>
      </c>
      <c r="D160" t="s">
        <v>92</v>
      </c>
      <c r="E160" s="2">
        <v>318991</v>
      </c>
      <c r="F160" t="s">
        <v>169</v>
      </c>
    </row>
    <row r="161" spans="1:6" x14ac:dyDescent="0.2">
      <c r="A161" s="1">
        <v>42552</v>
      </c>
      <c r="B161" s="1">
        <v>42916</v>
      </c>
      <c r="C161" s="1" t="s">
        <v>56</v>
      </c>
      <c r="D161" t="s">
        <v>93</v>
      </c>
      <c r="E161" s="2">
        <v>253728</v>
      </c>
      <c r="F161" t="s">
        <v>169</v>
      </c>
    </row>
    <row r="162" spans="1:6" x14ac:dyDescent="0.2">
      <c r="A162" s="1">
        <v>42552</v>
      </c>
      <c r="B162" s="1">
        <v>42916</v>
      </c>
      <c r="C162" s="1" t="s">
        <v>49</v>
      </c>
      <c r="D162" t="s">
        <v>94</v>
      </c>
      <c r="E162" s="2">
        <v>230377</v>
      </c>
      <c r="F162" t="s">
        <v>169</v>
      </c>
    </row>
    <row r="163" spans="1:6" x14ac:dyDescent="0.2">
      <c r="A163" s="1">
        <v>42552</v>
      </c>
      <c r="B163" s="1">
        <v>42916</v>
      </c>
      <c r="C163" s="1" t="s">
        <v>15</v>
      </c>
      <c r="D163" t="s">
        <v>95</v>
      </c>
      <c r="E163" s="2">
        <v>228612</v>
      </c>
      <c r="F163" t="s">
        <v>169</v>
      </c>
    </row>
    <row r="164" spans="1:6" x14ac:dyDescent="0.2">
      <c r="A164" s="1">
        <v>42552</v>
      </c>
      <c r="B164" s="1">
        <v>42916</v>
      </c>
      <c r="C164" s="1" t="s">
        <v>63</v>
      </c>
      <c r="D164" t="s">
        <v>96</v>
      </c>
      <c r="E164" s="2">
        <v>212969</v>
      </c>
      <c r="F164" t="s">
        <v>169</v>
      </c>
    </row>
    <row r="165" spans="1:6" x14ac:dyDescent="0.2">
      <c r="A165" s="1">
        <v>42552</v>
      </c>
      <c r="B165" s="1">
        <v>42916</v>
      </c>
      <c r="C165" s="1" t="s">
        <v>23</v>
      </c>
      <c r="D165" t="s">
        <v>97</v>
      </c>
      <c r="E165" s="2">
        <v>212237</v>
      </c>
      <c r="F165" t="s">
        <v>169</v>
      </c>
    </row>
    <row r="166" spans="1:6" x14ac:dyDescent="0.2">
      <c r="A166" s="1">
        <v>42552</v>
      </c>
      <c r="B166" s="1">
        <v>42916</v>
      </c>
      <c r="C166" s="1" t="s">
        <v>81</v>
      </c>
      <c r="D166" t="s">
        <v>98</v>
      </c>
      <c r="E166" s="2">
        <v>236123</v>
      </c>
      <c r="F166" t="s">
        <v>169</v>
      </c>
    </row>
    <row r="167" spans="1:6" x14ac:dyDescent="0.2">
      <c r="A167" s="1">
        <v>42552</v>
      </c>
      <c r="B167" s="1">
        <v>42916</v>
      </c>
      <c r="C167" s="1" t="s">
        <v>35</v>
      </c>
      <c r="D167" t="s">
        <v>99</v>
      </c>
      <c r="E167" s="2">
        <v>204122</v>
      </c>
      <c r="F167" t="s">
        <v>169</v>
      </c>
    </row>
    <row r="168" spans="1:6" x14ac:dyDescent="0.2">
      <c r="A168" s="1">
        <v>42552</v>
      </c>
      <c r="B168" s="1">
        <v>42916</v>
      </c>
      <c r="C168" s="1" t="s">
        <v>25</v>
      </c>
      <c r="D168" t="s">
        <v>100</v>
      </c>
      <c r="E168" s="2">
        <v>223353</v>
      </c>
      <c r="F168" t="s">
        <v>169</v>
      </c>
    </row>
    <row r="169" spans="1:6" x14ac:dyDescent="0.2">
      <c r="A169" s="1">
        <v>42552</v>
      </c>
      <c r="B169" s="1">
        <v>42916</v>
      </c>
      <c r="C169" s="1" t="s">
        <v>74</v>
      </c>
      <c r="D169" t="s">
        <v>101</v>
      </c>
      <c r="E169" s="2">
        <v>210926</v>
      </c>
      <c r="F169" t="s">
        <v>169</v>
      </c>
    </row>
    <row r="170" spans="1:6" x14ac:dyDescent="0.2">
      <c r="A170" s="1">
        <v>42552</v>
      </c>
      <c r="B170" s="1">
        <v>42916</v>
      </c>
      <c r="C170" s="1" t="s">
        <v>149</v>
      </c>
      <c r="D170" t="s">
        <v>102</v>
      </c>
      <c r="E170" s="2">
        <v>207164</v>
      </c>
      <c r="F170" t="s">
        <v>169</v>
      </c>
    </row>
    <row r="171" spans="1:6" x14ac:dyDescent="0.2">
      <c r="A171" s="1">
        <v>42552</v>
      </c>
      <c r="B171" s="1">
        <v>42916</v>
      </c>
      <c r="C171" s="1" t="s">
        <v>150</v>
      </c>
      <c r="D171" t="s">
        <v>103</v>
      </c>
      <c r="E171" s="2">
        <v>207726</v>
      </c>
      <c r="F171" t="s">
        <v>169</v>
      </c>
    </row>
    <row r="172" spans="1:6" x14ac:dyDescent="0.2">
      <c r="A172" s="1">
        <v>42552</v>
      </c>
      <c r="B172" s="1">
        <v>42916</v>
      </c>
      <c r="C172" s="1" t="s">
        <v>144</v>
      </c>
      <c r="D172" t="s">
        <v>104</v>
      </c>
      <c r="E172" s="2">
        <v>214528</v>
      </c>
      <c r="F172" t="s">
        <v>169</v>
      </c>
    </row>
    <row r="173" spans="1:6" x14ac:dyDescent="0.2">
      <c r="A173" s="1">
        <v>42186</v>
      </c>
      <c r="B173" s="1">
        <v>42551</v>
      </c>
      <c r="C173" s="1" t="s">
        <v>4</v>
      </c>
      <c r="D173" t="s">
        <v>105</v>
      </c>
      <c r="E173" s="2">
        <v>0</v>
      </c>
      <c r="F173" t="s">
        <v>171</v>
      </c>
    </row>
    <row r="174" spans="1:6" x14ac:dyDescent="0.2">
      <c r="A174" s="1">
        <v>42186</v>
      </c>
      <c r="B174" s="1">
        <v>42551</v>
      </c>
      <c r="C174" s="1" t="s">
        <v>67</v>
      </c>
      <c r="D174" t="s">
        <v>106</v>
      </c>
      <c r="E174" s="2">
        <v>0</v>
      </c>
      <c r="F174" t="s">
        <v>171</v>
      </c>
    </row>
    <row r="175" spans="1:6" x14ac:dyDescent="0.2">
      <c r="A175" s="1">
        <v>42186</v>
      </c>
      <c r="B175" s="1">
        <v>42551</v>
      </c>
      <c r="C175" s="1" t="s">
        <v>151</v>
      </c>
      <c r="D175" t="s">
        <v>107</v>
      </c>
      <c r="E175" s="2">
        <v>0</v>
      </c>
      <c r="F175" t="s">
        <v>171</v>
      </c>
    </row>
    <row r="176" spans="1:6" x14ac:dyDescent="0.2">
      <c r="A176" s="1">
        <v>42186</v>
      </c>
      <c r="B176" s="1">
        <v>42551</v>
      </c>
      <c r="C176" s="1" t="s">
        <v>2</v>
      </c>
      <c r="D176" t="s">
        <v>108</v>
      </c>
      <c r="E176" s="2">
        <v>0</v>
      </c>
      <c r="F176" t="s">
        <v>171</v>
      </c>
    </row>
    <row r="177" spans="1:7" x14ac:dyDescent="0.2">
      <c r="A177" s="1">
        <v>42186</v>
      </c>
      <c r="B177" s="1">
        <v>42551</v>
      </c>
      <c r="C177" s="1" t="s">
        <v>65</v>
      </c>
      <c r="D177" t="s">
        <v>109</v>
      </c>
      <c r="E177" s="2">
        <v>0</v>
      </c>
      <c r="F177" t="s">
        <v>166</v>
      </c>
    </row>
    <row r="178" spans="1:7" x14ac:dyDescent="0.2">
      <c r="A178" s="1">
        <v>42186</v>
      </c>
      <c r="B178" s="1">
        <v>42551</v>
      </c>
      <c r="C178" s="1" t="s">
        <v>152</v>
      </c>
      <c r="D178" t="s">
        <v>110</v>
      </c>
      <c r="E178" s="2">
        <v>0</v>
      </c>
      <c r="F178" t="s">
        <v>166</v>
      </c>
    </row>
    <row r="179" spans="1:7" x14ac:dyDescent="0.2">
      <c r="A179" s="1">
        <v>42186</v>
      </c>
      <c r="B179" s="1">
        <v>42551</v>
      </c>
      <c r="C179" s="1" t="s">
        <v>153</v>
      </c>
      <c r="D179" t="s">
        <v>111</v>
      </c>
      <c r="E179" s="2">
        <v>0</v>
      </c>
      <c r="F179" t="s">
        <v>166</v>
      </c>
    </row>
    <row r="180" spans="1:7" x14ac:dyDescent="0.2">
      <c r="A180" s="1">
        <v>42186</v>
      </c>
      <c r="B180" s="1">
        <v>42551</v>
      </c>
      <c r="C180" s="1" t="s">
        <v>66</v>
      </c>
      <c r="D180" t="s">
        <v>109</v>
      </c>
      <c r="E180" s="2">
        <v>0</v>
      </c>
      <c r="F180" t="s">
        <v>166</v>
      </c>
    </row>
    <row r="181" spans="1:7" x14ac:dyDescent="0.2">
      <c r="A181" s="1">
        <v>42186</v>
      </c>
      <c r="B181" s="1">
        <v>42551</v>
      </c>
      <c r="C181" s="1" t="s">
        <v>147</v>
      </c>
      <c r="D181" t="s">
        <v>109</v>
      </c>
      <c r="E181" s="2">
        <v>0</v>
      </c>
      <c r="F181" t="s">
        <v>166</v>
      </c>
    </row>
    <row r="182" spans="1:7" x14ac:dyDescent="0.2">
      <c r="A182" s="1">
        <v>42186</v>
      </c>
      <c r="B182" s="1">
        <v>42551</v>
      </c>
      <c r="C182" s="1" t="s">
        <v>145</v>
      </c>
      <c r="D182" t="s">
        <v>109</v>
      </c>
      <c r="E182" s="2">
        <v>0</v>
      </c>
      <c r="F182" t="s">
        <v>166</v>
      </c>
    </row>
    <row r="183" spans="1:7" x14ac:dyDescent="0.2">
      <c r="A183" s="1">
        <v>42186</v>
      </c>
      <c r="B183" s="1">
        <v>42551</v>
      </c>
      <c r="C183" s="1" t="s">
        <v>13</v>
      </c>
      <c r="D183" t="s">
        <v>109</v>
      </c>
      <c r="E183" s="2">
        <v>0</v>
      </c>
      <c r="F183" t="s">
        <v>166</v>
      </c>
    </row>
    <row r="184" spans="1:7" x14ac:dyDescent="0.2">
      <c r="A184" s="1">
        <v>42186</v>
      </c>
      <c r="B184" s="1">
        <v>42551</v>
      </c>
      <c r="C184" s="1" t="s">
        <v>148</v>
      </c>
      <c r="D184" t="s">
        <v>109</v>
      </c>
      <c r="E184" s="2">
        <v>0</v>
      </c>
      <c r="F184" t="s">
        <v>166</v>
      </c>
    </row>
    <row r="185" spans="1:7" x14ac:dyDescent="0.2">
      <c r="A185" s="1">
        <v>42186</v>
      </c>
      <c r="B185" s="1">
        <v>42551</v>
      </c>
      <c r="C185" s="1" t="s">
        <v>0</v>
      </c>
      <c r="D185" t="s">
        <v>109</v>
      </c>
      <c r="E185" s="2">
        <v>0</v>
      </c>
      <c r="F185" t="s">
        <v>166</v>
      </c>
    </row>
    <row r="186" spans="1:7" x14ac:dyDescent="0.2">
      <c r="A186" s="1">
        <v>42186</v>
      </c>
      <c r="B186" s="1">
        <v>42551</v>
      </c>
      <c r="C186" s="1" t="s">
        <v>52</v>
      </c>
      <c r="D186" t="s">
        <v>112</v>
      </c>
      <c r="E186" s="2">
        <v>421248</v>
      </c>
      <c r="F186" t="s">
        <v>167</v>
      </c>
    </row>
    <row r="187" spans="1:7" x14ac:dyDescent="0.2">
      <c r="A187" s="1">
        <v>42186</v>
      </c>
      <c r="B187" s="1">
        <v>42551</v>
      </c>
      <c r="C187" s="1" t="s">
        <v>79</v>
      </c>
      <c r="D187" t="s">
        <v>113</v>
      </c>
      <c r="E187" s="2">
        <v>327309</v>
      </c>
      <c r="F187" t="s">
        <v>167</v>
      </c>
    </row>
    <row r="188" spans="1:7" x14ac:dyDescent="0.2">
      <c r="A188" s="1">
        <v>42186</v>
      </c>
      <c r="B188" s="1">
        <v>42551</v>
      </c>
      <c r="C188" s="1" t="s">
        <v>155</v>
      </c>
      <c r="D188" t="s">
        <v>114</v>
      </c>
      <c r="E188" s="2">
        <v>250359</v>
      </c>
      <c r="F188" t="s">
        <v>167</v>
      </c>
      <c r="G188" t="s">
        <v>160</v>
      </c>
    </row>
    <row r="189" spans="1:7" x14ac:dyDescent="0.2">
      <c r="A189" s="1">
        <v>42186</v>
      </c>
      <c r="B189" s="1">
        <v>42551</v>
      </c>
      <c r="C189" s="1" t="s">
        <v>42</v>
      </c>
      <c r="D189" t="s">
        <v>115</v>
      </c>
      <c r="E189" s="2">
        <v>116426</v>
      </c>
      <c r="F189" t="s">
        <v>167</v>
      </c>
    </row>
    <row r="190" spans="1:7" x14ac:dyDescent="0.2">
      <c r="A190" s="1">
        <v>42186</v>
      </c>
      <c r="B190" s="1">
        <v>42551</v>
      </c>
      <c r="C190" s="1" t="s">
        <v>33</v>
      </c>
      <c r="D190" t="s">
        <v>116</v>
      </c>
      <c r="E190" s="2">
        <v>257133</v>
      </c>
      <c r="F190" t="s">
        <v>167</v>
      </c>
    </row>
    <row r="191" spans="1:7" x14ac:dyDescent="0.2">
      <c r="A191" s="1">
        <v>42186</v>
      </c>
      <c r="B191" s="1">
        <v>42551</v>
      </c>
      <c r="C191" s="1" t="s">
        <v>144</v>
      </c>
      <c r="D191" t="s">
        <v>117</v>
      </c>
      <c r="E191" s="2">
        <v>257843</v>
      </c>
      <c r="F191" t="s">
        <v>167</v>
      </c>
    </row>
    <row r="192" spans="1:7" x14ac:dyDescent="0.2">
      <c r="A192" s="1">
        <v>42186</v>
      </c>
      <c r="B192" s="1">
        <v>42551</v>
      </c>
      <c r="C192" s="1" t="s">
        <v>49</v>
      </c>
      <c r="D192" t="s">
        <v>94</v>
      </c>
      <c r="E192" s="2">
        <v>219571</v>
      </c>
      <c r="F192" t="s">
        <v>169</v>
      </c>
    </row>
    <row r="193" spans="1:7" x14ac:dyDescent="0.2">
      <c r="A193" s="1">
        <v>42186</v>
      </c>
      <c r="B193" s="1">
        <v>42551</v>
      </c>
      <c r="C193" s="1" t="s">
        <v>56</v>
      </c>
      <c r="D193" t="s">
        <v>93</v>
      </c>
      <c r="E193" s="2">
        <v>246523</v>
      </c>
      <c r="F193" t="s">
        <v>169</v>
      </c>
    </row>
    <row r="194" spans="1:7" x14ac:dyDescent="0.2">
      <c r="A194" s="1">
        <v>42186</v>
      </c>
      <c r="B194" s="1">
        <v>42551</v>
      </c>
      <c r="C194" s="1" t="s">
        <v>15</v>
      </c>
      <c r="D194" t="s">
        <v>118</v>
      </c>
      <c r="E194" s="2">
        <v>227377</v>
      </c>
      <c r="F194" t="s">
        <v>169</v>
      </c>
    </row>
    <row r="195" spans="1:7" x14ac:dyDescent="0.2">
      <c r="A195" s="1">
        <v>42186</v>
      </c>
      <c r="B195" s="1">
        <v>42551</v>
      </c>
      <c r="C195" s="1" t="s">
        <v>35</v>
      </c>
      <c r="D195" t="s">
        <v>99</v>
      </c>
      <c r="E195" s="2">
        <v>213112</v>
      </c>
      <c r="F195" t="s">
        <v>169</v>
      </c>
    </row>
    <row r="196" spans="1:7" x14ac:dyDescent="0.2">
      <c r="A196" s="1">
        <v>42186</v>
      </c>
      <c r="B196" s="1">
        <v>42551</v>
      </c>
      <c r="C196" s="1" t="s">
        <v>23</v>
      </c>
      <c r="D196" t="s">
        <v>119</v>
      </c>
      <c r="E196" s="2">
        <v>188110</v>
      </c>
      <c r="F196" t="s">
        <v>169</v>
      </c>
    </row>
    <row r="197" spans="1:7" x14ac:dyDescent="0.2">
      <c r="A197" s="1">
        <v>42186</v>
      </c>
      <c r="B197" s="1">
        <v>42551</v>
      </c>
      <c r="C197" s="1" t="s">
        <v>156</v>
      </c>
      <c r="D197" t="s">
        <v>120</v>
      </c>
      <c r="E197" s="2">
        <v>222841</v>
      </c>
      <c r="F197" t="s">
        <v>169</v>
      </c>
      <c r="G197" t="s">
        <v>160</v>
      </c>
    </row>
    <row r="198" spans="1:7" x14ac:dyDescent="0.2">
      <c r="A198" s="1">
        <v>42186</v>
      </c>
      <c r="B198" s="1">
        <v>42551</v>
      </c>
      <c r="C198" s="1" t="s">
        <v>81</v>
      </c>
      <c r="D198" t="s">
        <v>98</v>
      </c>
      <c r="E198" s="2">
        <v>229623</v>
      </c>
      <c r="F198" t="s">
        <v>169</v>
      </c>
    </row>
    <row r="199" spans="1:7" x14ac:dyDescent="0.2">
      <c r="A199" s="1">
        <v>42186</v>
      </c>
      <c r="B199" s="1">
        <v>42551</v>
      </c>
      <c r="C199" s="1" t="s">
        <v>150</v>
      </c>
      <c r="D199" t="s">
        <v>103</v>
      </c>
      <c r="E199" s="2">
        <v>225116</v>
      </c>
      <c r="F199" t="s">
        <v>169</v>
      </c>
    </row>
    <row r="200" spans="1:7" x14ac:dyDescent="0.2">
      <c r="A200" s="1">
        <v>42186</v>
      </c>
      <c r="B200" s="1">
        <v>42551</v>
      </c>
      <c r="C200" s="1" t="s">
        <v>25</v>
      </c>
      <c r="D200" t="s">
        <v>100</v>
      </c>
      <c r="E200" s="2">
        <v>211576</v>
      </c>
      <c r="F200" t="s">
        <v>169</v>
      </c>
    </row>
    <row r="201" spans="1:7" x14ac:dyDescent="0.2">
      <c r="A201" s="1">
        <v>42186</v>
      </c>
      <c r="B201" s="1">
        <v>42551</v>
      </c>
      <c r="C201" s="1" t="s">
        <v>149</v>
      </c>
      <c r="D201" t="s">
        <v>102</v>
      </c>
      <c r="E201" s="2">
        <v>214590</v>
      </c>
      <c r="F201" t="s">
        <v>169</v>
      </c>
    </row>
    <row r="202" spans="1:7" x14ac:dyDescent="0.2">
      <c r="A202" s="1">
        <v>41821</v>
      </c>
      <c r="B202" s="1">
        <v>42185</v>
      </c>
      <c r="C202" s="1" t="s">
        <v>4</v>
      </c>
      <c r="D202" t="s">
        <v>105</v>
      </c>
      <c r="E202" s="2">
        <v>0</v>
      </c>
      <c r="F202" t="s">
        <v>171</v>
      </c>
    </row>
    <row r="203" spans="1:7" x14ac:dyDescent="0.2">
      <c r="A203" s="1">
        <v>41821</v>
      </c>
      <c r="B203" s="1">
        <v>42185</v>
      </c>
      <c r="C203" s="1" t="s">
        <v>67</v>
      </c>
      <c r="D203" t="s">
        <v>106</v>
      </c>
      <c r="E203" s="2">
        <v>0</v>
      </c>
      <c r="F203" t="s">
        <v>171</v>
      </c>
    </row>
    <row r="204" spans="1:7" x14ac:dyDescent="0.2">
      <c r="A204" s="1">
        <v>41821</v>
      </c>
      <c r="B204" s="1">
        <v>42185</v>
      </c>
      <c r="C204" s="1" t="s">
        <v>152</v>
      </c>
      <c r="D204" t="s">
        <v>107</v>
      </c>
      <c r="E204" s="2">
        <v>0</v>
      </c>
      <c r="F204" t="s">
        <v>171</v>
      </c>
    </row>
    <row r="205" spans="1:7" x14ac:dyDescent="0.2">
      <c r="A205" s="1">
        <v>41821</v>
      </c>
      <c r="B205" s="1">
        <v>42185</v>
      </c>
      <c r="C205" s="1" t="s">
        <v>2</v>
      </c>
      <c r="D205" t="s">
        <v>108</v>
      </c>
      <c r="E205" s="2">
        <v>0</v>
      </c>
      <c r="F205" t="s">
        <v>171</v>
      </c>
    </row>
    <row r="206" spans="1:7" x14ac:dyDescent="0.2">
      <c r="A206" s="1">
        <v>41821</v>
      </c>
      <c r="B206" s="1">
        <v>42185</v>
      </c>
      <c r="C206" s="1" t="s">
        <v>65</v>
      </c>
      <c r="D206" t="s">
        <v>109</v>
      </c>
      <c r="E206" s="2">
        <v>0</v>
      </c>
      <c r="F206" t="s">
        <v>166</v>
      </c>
    </row>
    <row r="207" spans="1:7" x14ac:dyDescent="0.2">
      <c r="A207" s="1">
        <v>41821</v>
      </c>
      <c r="B207" s="1">
        <v>42185</v>
      </c>
      <c r="C207" s="1" t="s">
        <v>153</v>
      </c>
      <c r="D207" t="s">
        <v>109</v>
      </c>
      <c r="E207" s="2">
        <v>0</v>
      </c>
      <c r="F207" t="s">
        <v>166</v>
      </c>
    </row>
    <row r="208" spans="1:7" x14ac:dyDescent="0.2">
      <c r="A208" s="1">
        <v>41821</v>
      </c>
      <c r="B208" s="1">
        <v>42185</v>
      </c>
      <c r="C208" s="1" t="s">
        <v>66</v>
      </c>
      <c r="D208" t="s">
        <v>109</v>
      </c>
      <c r="E208" s="2">
        <v>0</v>
      </c>
      <c r="F208" t="s">
        <v>166</v>
      </c>
    </row>
    <row r="209" spans="1:6" x14ac:dyDescent="0.2">
      <c r="A209" s="1">
        <v>41821</v>
      </c>
      <c r="B209" s="1">
        <v>42185</v>
      </c>
      <c r="C209" s="1" t="s">
        <v>151</v>
      </c>
      <c r="D209" t="s">
        <v>109</v>
      </c>
      <c r="E209" s="2">
        <v>0</v>
      </c>
      <c r="F209" t="s">
        <v>166</v>
      </c>
    </row>
    <row r="210" spans="1:6" x14ac:dyDescent="0.2">
      <c r="A210" s="1">
        <v>41821</v>
      </c>
      <c r="B210" s="1">
        <v>42185</v>
      </c>
      <c r="C210" s="1" t="s">
        <v>145</v>
      </c>
      <c r="D210" t="s">
        <v>109</v>
      </c>
      <c r="E210" s="2">
        <v>0</v>
      </c>
      <c r="F210" t="s">
        <v>166</v>
      </c>
    </row>
    <row r="211" spans="1:6" x14ac:dyDescent="0.2">
      <c r="A211" s="1">
        <v>41821</v>
      </c>
      <c r="B211" s="1">
        <v>42185</v>
      </c>
      <c r="C211" s="1" t="s">
        <v>13</v>
      </c>
      <c r="D211" t="s">
        <v>109</v>
      </c>
      <c r="E211" s="2">
        <v>0</v>
      </c>
      <c r="F211" t="s">
        <v>166</v>
      </c>
    </row>
    <row r="212" spans="1:6" x14ac:dyDescent="0.2">
      <c r="A212" s="1">
        <v>41821</v>
      </c>
      <c r="B212" s="1">
        <v>42185</v>
      </c>
      <c r="C212" s="1" t="s">
        <v>148</v>
      </c>
      <c r="D212" t="s">
        <v>109</v>
      </c>
      <c r="E212" s="2">
        <v>0</v>
      </c>
      <c r="F212" t="s">
        <v>166</v>
      </c>
    </row>
    <row r="213" spans="1:6" x14ac:dyDescent="0.2">
      <c r="A213" s="1">
        <v>41821</v>
      </c>
      <c r="B213" s="1">
        <v>42185</v>
      </c>
      <c r="C213" s="1" t="s">
        <v>0</v>
      </c>
      <c r="D213" t="s">
        <v>109</v>
      </c>
      <c r="E213" s="2">
        <v>0</v>
      </c>
      <c r="F213" t="s">
        <v>166</v>
      </c>
    </row>
    <row r="214" spans="1:6" x14ac:dyDescent="0.2">
      <c r="A214" s="1">
        <v>41821</v>
      </c>
      <c r="B214" s="1">
        <v>42185</v>
      </c>
      <c r="C214" s="1" t="s">
        <v>154</v>
      </c>
      <c r="D214" t="s">
        <v>109</v>
      </c>
      <c r="E214" s="2">
        <v>0</v>
      </c>
      <c r="F214" t="s">
        <v>166</v>
      </c>
    </row>
    <row r="215" spans="1:6" x14ac:dyDescent="0.2">
      <c r="A215" s="1">
        <v>41821</v>
      </c>
      <c r="B215" s="1">
        <v>42185</v>
      </c>
      <c r="C215" s="1" t="s">
        <v>52</v>
      </c>
      <c r="D215" t="s">
        <v>112</v>
      </c>
      <c r="E215" s="2">
        <v>430357</v>
      </c>
      <c r="F215" t="s">
        <v>167</v>
      </c>
    </row>
    <row r="216" spans="1:6" x14ac:dyDescent="0.2">
      <c r="A216" s="1">
        <v>41821</v>
      </c>
      <c r="B216" s="1">
        <v>42185</v>
      </c>
      <c r="C216" s="1" t="s">
        <v>144</v>
      </c>
      <c r="D216" t="s">
        <v>121</v>
      </c>
      <c r="E216" s="2">
        <v>239866</v>
      </c>
      <c r="F216" t="s">
        <v>167</v>
      </c>
    </row>
    <row r="217" spans="1:6" x14ac:dyDescent="0.2">
      <c r="A217" s="1">
        <v>41821</v>
      </c>
      <c r="B217" s="1">
        <v>42185</v>
      </c>
      <c r="C217" s="1" t="s">
        <v>33</v>
      </c>
      <c r="D217" t="s">
        <v>122</v>
      </c>
      <c r="E217" s="2">
        <v>244588</v>
      </c>
      <c r="F217" t="s">
        <v>167</v>
      </c>
    </row>
    <row r="218" spans="1:6" x14ac:dyDescent="0.2">
      <c r="A218" s="1">
        <v>41821</v>
      </c>
      <c r="B218" s="1">
        <v>42185</v>
      </c>
      <c r="C218" s="1" t="s">
        <v>155</v>
      </c>
      <c r="D218" t="s">
        <v>123</v>
      </c>
      <c r="E218" s="2">
        <v>203531</v>
      </c>
      <c r="F218" t="s">
        <v>167</v>
      </c>
    </row>
    <row r="219" spans="1:6" x14ac:dyDescent="0.2">
      <c r="A219" s="1">
        <v>41821</v>
      </c>
      <c r="B219" s="1">
        <v>42185</v>
      </c>
      <c r="C219" s="1" t="s">
        <v>156</v>
      </c>
      <c r="D219" t="s">
        <v>124</v>
      </c>
      <c r="E219" s="2">
        <v>196345</v>
      </c>
      <c r="F219" t="s">
        <v>169</v>
      </c>
    </row>
    <row r="220" spans="1:6" x14ac:dyDescent="0.2">
      <c r="A220" s="1">
        <v>41821</v>
      </c>
      <c r="B220" s="1">
        <v>42185</v>
      </c>
      <c r="C220" s="1" t="s">
        <v>56</v>
      </c>
      <c r="D220" t="s">
        <v>125</v>
      </c>
      <c r="E220" s="2">
        <v>249775</v>
      </c>
      <c r="F220" t="s">
        <v>169</v>
      </c>
    </row>
    <row r="221" spans="1:6" x14ac:dyDescent="0.2">
      <c r="A221" s="1">
        <v>41821</v>
      </c>
      <c r="B221" s="1">
        <v>42185</v>
      </c>
      <c r="C221" s="1" t="s">
        <v>49</v>
      </c>
      <c r="D221" t="s">
        <v>126</v>
      </c>
      <c r="E221" s="2">
        <v>215238</v>
      </c>
      <c r="F221" t="s">
        <v>169</v>
      </c>
    </row>
    <row r="222" spans="1:6" x14ac:dyDescent="0.2">
      <c r="A222" s="1">
        <v>41821</v>
      </c>
      <c r="B222" s="1">
        <v>42185</v>
      </c>
      <c r="C222" s="1" t="s">
        <v>15</v>
      </c>
      <c r="D222" t="s">
        <v>127</v>
      </c>
      <c r="E222" s="2">
        <v>208949</v>
      </c>
      <c r="F222" t="s">
        <v>169</v>
      </c>
    </row>
    <row r="223" spans="1:6" x14ac:dyDescent="0.2">
      <c r="A223" s="1">
        <v>41821</v>
      </c>
      <c r="B223" s="1">
        <v>42185</v>
      </c>
      <c r="C223" s="1" t="s">
        <v>79</v>
      </c>
      <c r="D223" t="s">
        <v>128</v>
      </c>
      <c r="E223" s="2">
        <v>315440</v>
      </c>
      <c r="F223" t="s">
        <v>169</v>
      </c>
    </row>
    <row r="224" spans="1:6" x14ac:dyDescent="0.2">
      <c r="A224" s="1">
        <v>41821</v>
      </c>
      <c r="B224" s="1">
        <v>42185</v>
      </c>
      <c r="C224" s="1" t="s">
        <v>25</v>
      </c>
      <c r="D224" t="s">
        <v>129</v>
      </c>
      <c r="E224" s="2">
        <v>207674</v>
      </c>
      <c r="F224" t="s">
        <v>169</v>
      </c>
    </row>
    <row r="225" spans="1:6" x14ac:dyDescent="0.2">
      <c r="A225" s="1">
        <v>41821</v>
      </c>
      <c r="B225" s="1">
        <v>42185</v>
      </c>
      <c r="C225" s="1" t="s">
        <v>35</v>
      </c>
      <c r="D225" t="s">
        <v>130</v>
      </c>
      <c r="E225" s="2">
        <v>208989</v>
      </c>
      <c r="F225" t="s">
        <v>169</v>
      </c>
    </row>
    <row r="226" spans="1:6" x14ac:dyDescent="0.2">
      <c r="A226" s="1">
        <v>41821</v>
      </c>
      <c r="B226" s="1">
        <v>42185</v>
      </c>
      <c r="C226" s="1" t="s">
        <v>150</v>
      </c>
      <c r="D226" t="s">
        <v>131</v>
      </c>
      <c r="E226" s="2">
        <v>224795</v>
      </c>
      <c r="F226" t="s">
        <v>169</v>
      </c>
    </row>
    <row r="227" spans="1:6" x14ac:dyDescent="0.2">
      <c r="A227" s="1">
        <v>41821</v>
      </c>
      <c r="B227" s="1">
        <v>42185</v>
      </c>
      <c r="C227" s="1" t="s">
        <v>81</v>
      </c>
      <c r="D227" t="s">
        <v>132</v>
      </c>
      <c r="E227" s="2">
        <v>216316</v>
      </c>
      <c r="F227" t="s">
        <v>169</v>
      </c>
    </row>
    <row r="228" spans="1:6" x14ac:dyDescent="0.2">
      <c r="A228" s="1">
        <v>41456</v>
      </c>
      <c r="B228" s="1">
        <v>41820</v>
      </c>
      <c r="C228" s="1" t="s">
        <v>153</v>
      </c>
      <c r="D228" t="s">
        <v>105</v>
      </c>
      <c r="E228" s="2">
        <v>0</v>
      </c>
      <c r="F228" t="s">
        <v>171</v>
      </c>
    </row>
    <row r="229" spans="1:6" x14ac:dyDescent="0.2">
      <c r="A229" s="1">
        <v>41456</v>
      </c>
      <c r="B229" s="1">
        <v>41820</v>
      </c>
      <c r="C229" s="1" t="s">
        <v>4</v>
      </c>
      <c r="D229" t="s">
        <v>106</v>
      </c>
      <c r="E229" s="2">
        <v>0</v>
      </c>
      <c r="F229" t="s">
        <v>171</v>
      </c>
    </row>
    <row r="230" spans="1:6" x14ac:dyDescent="0.2">
      <c r="A230" s="1">
        <v>41456</v>
      </c>
      <c r="B230" s="1">
        <v>41820</v>
      </c>
      <c r="C230" s="1" t="s">
        <v>152</v>
      </c>
      <c r="D230" t="s">
        <v>107</v>
      </c>
      <c r="E230" s="2">
        <v>0</v>
      </c>
      <c r="F230" t="s">
        <v>171</v>
      </c>
    </row>
    <row r="231" spans="1:6" x14ac:dyDescent="0.2">
      <c r="A231" s="1">
        <v>41456</v>
      </c>
      <c r="B231" s="1">
        <v>41820</v>
      </c>
      <c r="C231" s="1" t="s">
        <v>2</v>
      </c>
      <c r="D231" t="s">
        <v>108</v>
      </c>
      <c r="E231" s="2">
        <v>0</v>
      </c>
      <c r="F231" t="s">
        <v>171</v>
      </c>
    </row>
    <row r="232" spans="1:6" x14ac:dyDescent="0.2">
      <c r="A232" s="1">
        <v>41456</v>
      </c>
      <c r="B232" s="1">
        <v>41820</v>
      </c>
      <c r="C232" s="1" t="s">
        <v>65</v>
      </c>
      <c r="D232" t="s">
        <v>109</v>
      </c>
      <c r="E232" s="2">
        <v>0</v>
      </c>
      <c r="F232" t="s">
        <v>166</v>
      </c>
    </row>
    <row r="233" spans="1:6" x14ac:dyDescent="0.2">
      <c r="A233" s="1">
        <v>41456</v>
      </c>
      <c r="B233" s="1">
        <v>41820</v>
      </c>
      <c r="C233" s="1" t="s">
        <v>157</v>
      </c>
      <c r="D233" t="s">
        <v>109</v>
      </c>
      <c r="E233" s="2">
        <v>0</v>
      </c>
      <c r="F233" t="s">
        <v>166</v>
      </c>
    </row>
    <row r="234" spans="1:6" x14ac:dyDescent="0.2">
      <c r="A234" s="1">
        <v>41456</v>
      </c>
      <c r="B234" s="1">
        <v>41820</v>
      </c>
      <c r="C234" s="1" t="s">
        <v>66</v>
      </c>
      <c r="D234" t="s">
        <v>109</v>
      </c>
      <c r="E234" s="2">
        <v>0</v>
      </c>
      <c r="F234" t="s">
        <v>166</v>
      </c>
    </row>
    <row r="235" spans="1:6" x14ac:dyDescent="0.2">
      <c r="A235" s="1">
        <v>41456</v>
      </c>
      <c r="B235" s="1">
        <v>41820</v>
      </c>
      <c r="C235" s="1" t="s">
        <v>158</v>
      </c>
      <c r="D235" t="s">
        <v>109</v>
      </c>
      <c r="E235" s="2">
        <v>0</v>
      </c>
      <c r="F235" t="s">
        <v>166</v>
      </c>
    </row>
    <row r="236" spans="1:6" x14ac:dyDescent="0.2">
      <c r="A236" s="1">
        <v>41456</v>
      </c>
      <c r="B236" s="1">
        <v>41820</v>
      </c>
      <c r="C236" s="1" t="s">
        <v>145</v>
      </c>
      <c r="D236" t="s">
        <v>109</v>
      </c>
      <c r="E236" s="2">
        <v>0</v>
      </c>
      <c r="F236" t="s">
        <v>166</v>
      </c>
    </row>
    <row r="237" spans="1:6" x14ac:dyDescent="0.2">
      <c r="A237" s="1">
        <v>41456</v>
      </c>
      <c r="B237" s="1">
        <v>41820</v>
      </c>
      <c r="C237" s="1" t="s">
        <v>67</v>
      </c>
      <c r="D237" t="s">
        <v>109</v>
      </c>
      <c r="E237" s="2">
        <v>0</v>
      </c>
      <c r="F237" t="s">
        <v>166</v>
      </c>
    </row>
    <row r="238" spans="1:6" x14ac:dyDescent="0.2">
      <c r="A238" s="1">
        <v>41456</v>
      </c>
      <c r="B238" s="1">
        <v>41820</v>
      </c>
      <c r="C238" s="1" t="s">
        <v>148</v>
      </c>
      <c r="D238" t="s">
        <v>109</v>
      </c>
      <c r="E238" s="2">
        <v>0</v>
      </c>
      <c r="F238" t="s">
        <v>166</v>
      </c>
    </row>
    <row r="239" spans="1:6" x14ac:dyDescent="0.2">
      <c r="A239" s="1">
        <v>41456</v>
      </c>
      <c r="B239" s="1">
        <v>41820</v>
      </c>
      <c r="C239" s="1" t="s">
        <v>0</v>
      </c>
      <c r="D239" t="s">
        <v>109</v>
      </c>
      <c r="E239" s="2">
        <v>0</v>
      </c>
      <c r="F239" t="s">
        <v>166</v>
      </c>
    </row>
    <row r="240" spans="1:6" x14ac:dyDescent="0.2">
      <c r="A240" s="1">
        <v>41456</v>
      </c>
      <c r="B240" s="1">
        <v>41820</v>
      </c>
      <c r="C240" s="1" t="s">
        <v>52</v>
      </c>
      <c r="D240" t="s">
        <v>112</v>
      </c>
      <c r="E240" s="2">
        <v>405410</v>
      </c>
      <c r="F240" t="s">
        <v>167</v>
      </c>
    </row>
    <row r="241" spans="1:6" x14ac:dyDescent="0.2">
      <c r="A241" s="1">
        <v>41456</v>
      </c>
      <c r="B241" s="1">
        <v>41820</v>
      </c>
      <c r="C241" s="1" t="s">
        <v>155</v>
      </c>
      <c r="D241" t="s">
        <v>123</v>
      </c>
      <c r="E241" s="2">
        <v>225595</v>
      </c>
      <c r="F241" t="s">
        <v>167</v>
      </c>
    </row>
    <row r="242" spans="1:6" x14ac:dyDescent="0.2">
      <c r="A242" s="1">
        <v>41456</v>
      </c>
      <c r="B242" s="1">
        <v>41820</v>
      </c>
      <c r="C242" s="1" t="s">
        <v>144</v>
      </c>
      <c r="D242" t="s">
        <v>121</v>
      </c>
      <c r="E242" s="2">
        <v>246977</v>
      </c>
      <c r="F242" t="s">
        <v>167</v>
      </c>
    </row>
    <row r="243" spans="1:6" x14ac:dyDescent="0.2">
      <c r="A243" s="1">
        <v>41456</v>
      </c>
      <c r="B243" s="1">
        <v>41820</v>
      </c>
      <c r="C243" s="1" t="s">
        <v>33</v>
      </c>
      <c r="D243" t="s">
        <v>122</v>
      </c>
      <c r="E243" s="2">
        <v>252876</v>
      </c>
      <c r="F243" t="s">
        <v>167</v>
      </c>
    </row>
    <row r="244" spans="1:6" x14ac:dyDescent="0.2">
      <c r="A244" s="1">
        <v>41456</v>
      </c>
      <c r="B244" s="1">
        <v>41820</v>
      </c>
      <c r="C244" s="1" t="s">
        <v>56</v>
      </c>
      <c r="D244" t="s">
        <v>133</v>
      </c>
      <c r="E244" s="2">
        <v>105589</v>
      </c>
      <c r="F244" t="s">
        <v>167</v>
      </c>
    </row>
    <row r="245" spans="1:6" x14ac:dyDescent="0.2">
      <c r="A245" s="1">
        <v>41456</v>
      </c>
      <c r="B245" s="1">
        <v>41820</v>
      </c>
      <c r="C245" s="1" t="s">
        <v>81</v>
      </c>
      <c r="D245" t="s">
        <v>134</v>
      </c>
      <c r="E245" s="2">
        <v>215309</v>
      </c>
      <c r="F245" t="s">
        <v>169</v>
      </c>
    </row>
    <row r="246" spans="1:6" x14ac:dyDescent="0.2">
      <c r="A246" s="1">
        <v>41456</v>
      </c>
      <c r="B246" s="1">
        <v>41820</v>
      </c>
      <c r="C246" s="1" t="s">
        <v>49</v>
      </c>
      <c r="D246" t="s">
        <v>135</v>
      </c>
      <c r="E246" s="2">
        <v>230520</v>
      </c>
      <c r="F246" t="s">
        <v>169</v>
      </c>
    </row>
    <row r="247" spans="1:6" x14ac:dyDescent="0.2">
      <c r="A247" s="1">
        <v>41456</v>
      </c>
      <c r="B247" s="1">
        <v>41820</v>
      </c>
      <c r="C247" s="1" t="s">
        <v>159</v>
      </c>
      <c r="D247" t="s">
        <v>136</v>
      </c>
      <c r="E247" s="2">
        <v>247077</v>
      </c>
      <c r="F247" t="s">
        <v>169</v>
      </c>
    </row>
    <row r="248" spans="1:6" x14ac:dyDescent="0.2">
      <c r="A248" s="1">
        <v>41456</v>
      </c>
      <c r="B248" s="1">
        <v>41820</v>
      </c>
      <c r="C248" s="1" t="s">
        <v>79</v>
      </c>
      <c r="D248" t="s">
        <v>137</v>
      </c>
      <c r="E248" s="2">
        <v>322376</v>
      </c>
      <c r="F248" t="s">
        <v>169</v>
      </c>
    </row>
    <row r="249" spans="1:6" x14ac:dyDescent="0.2">
      <c r="A249" s="1">
        <v>41456</v>
      </c>
      <c r="B249" s="1">
        <v>41820</v>
      </c>
      <c r="C249" s="1" t="s">
        <v>25</v>
      </c>
      <c r="D249" t="s">
        <v>129</v>
      </c>
      <c r="E249" s="2">
        <v>205340</v>
      </c>
      <c r="F249" t="s">
        <v>169</v>
      </c>
    </row>
    <row r="250" spans="1:6" x14ac:dyDescent="0.2">
      <c r="A250" s="1">
        <v>41456</v>
      </c>
      <c r="B250" s="1">
        <v>41820</v>
      </c>
      <c r="C250" s="1" t="s">
        <v>35</v>
      </c>
      <c r="D250" t="s">
        <v>138</v>
      </c>
      <c r="E250" s="2">
        <v>213179</v>
      </c>
      <c r="F250" t="s">
        <v>169</v>
      </c>
    </row>
    <row r="251" spans="1:6" x14ac:dyDescent="0.2">
      <c r="A251" s="1">
        <v>41456</v>
      </c>
      <c r="B251" s="1">
        <v>41820</v>
      </c>
      <c r="C251" s="1" t="s">
        <v>150</v>
      </c>
      <c r="D251" t="s">
        <v>139</v>
      </c>
      <c r="E251" s="2">
        <v>221058</v>
      </c>
      <c r="F251" t="s">
        <v>169</v>
      </c>
    </row>
    <row r="252" spans="1:6" x14ac:dyDescent="0.2">
      <c r="A252" s="1">
        <v>41456</v>
      </c>
      <c r="B252" s="1">
        <v>41820</v>
      </c>
      <c r="C252" s="1" t="s">
        <v>149</v>
      </c>
      <c r="D252" t="s">
        <v>140</v>
      </c>
      <c r="E252" s="2">
        <v>215716</v>
      </c>
      <c r="F252" t="s">
        <v>169</v>
      </c>
    </row>
  </sheetData>
  <autoFilter ref="A1:H252" xr:uid="{322F64B9-6A15-904F-A029-042D491751A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11D0-613B-2347-96C8-B71CF6A99D88}">
  <dimension ref="A1:B51"/>
  <sheetViews>
    <sheetView workbookViewId="0">
      <selection activeCell="C5" sqref="C5"/>
    </sheetView>
  </sheetViews>
  <sheetFormatPr baseColWidth="10" defaultRowHeight="16" x14ac:dyDescent="0.2"/>
  <cols>
    <col min="1" max="1" width="59.6640625" customWidth="1"/>
    <col min="2" max="2" width="63.1640625" customWidth="1"/>
    <col min="3" max="3" width="44.6640625" bestFit="1" customWidth="1"/>
  </cols>
  <sheetData>
    <row r="1" spans="1:2" x14ac:dyDescent="0.2">
      <c r="A1" s="6" t="s">
        <v>143</v>
      </c>
      <c r="B1" s="6" t="s">
        <v>186</v>
      </c>
    </row>
    <row r="2" spans="1:2" x14ac:dyDescent="0.2">
      <c r="A2" t="s">
        <v>52</v>
      </c>
      <c r="B2" s="7" t="s">
        <v>187</v>
      </c>
    </row>
    <row r="3" spans="1:2" x14ac:dyDescent="0.2">
      <c r="A3" t="s">
        <v>65</v>
      </c>
    </row>
    <row r="4" spans="1:2" x14ac:dyDescent="0.2">
      <c r="A4" t="s">
        <v>147</v>
      </c>
    </row>
    <row r="5" spans="1:2" x14ac:dyDescent="0.2">
      <c r="A5" t="s">
        <v>63</v>
      </c>
    </row>
    <row r="6" spans="1:2" x14ac:dyDescent="0.2">
      <c r="A6" t="s">
        <v>79</v>
      </c>
    </row>
    <row r="7" spans="1:2" x14ac:dyDescent="0.2">
      <c r="A7" t="s">
        <v>54</v>
      </c>
    </row>
    <row r="8" spans="1:2" x14ac:dyDescent="0.2">
      <c r="A8" t="s">
        <v>151</v>
      </c>
    </row>
    <row r="9" spans="1:2" x14ac:dyDescent="0.2">
      <c r="A9" t="s">
        <v>153</v>
      </c>
      <c r="B9" t="s">
        <v>188</v>
      </c>
    </row>
    <row r="10" spans="1:2" x14ac:dyDescent="0.2">
      <c r="A10" t="s">
        <v>156</v>
      </c>
    </row>
    <row r="11" spans="1:2" x14ac:dyDescent="0.2">
      <c r="A11" t="s">
        <v>148</v>
      </c>
      <c r="B11" t="s">
        <v>189</v>
      </c>
    </row>
    <row r="12" spans="1:2" x14ac:dyDescent="0.2">
      <c r="A12" t="s">
        <v>25</v>
      </c>
    </row>
    <row r="13" spans="1:2" x14ac:dyDescent="0.2">
      <c r="A13" t="s">
        <v>74</v>
      </c>
    </row>
    <row r="14" spans="1:2" x14ac:dyDescent="0.2">
      <c r="A14" t="s">
        <v>146</v>
      </c>
    </row>
    <row r="15" spans="1:2" x14ac:dyDescent="0.2">
      <c r="A15" t="s">
        <v>81</v>
      </c>
    </row>
    <row r="16" spans="1:2" x14ac:dyDescent="0.2">
      <c r="A16" t="s">
        <v>152</v>
      </c>
    </row>
    <row r="17" spans="1:2" x14ac:dyDescent="0.2">
      <c r="A17" t="s">
        <v>154</v>
      </c>
    </row>
    <row r="18" spans="1:2" x14ac:dyDescent="0.2">
      <c r="A18" t="s">
        <v>144</v>
      </c>
    </row>
    <row r="19" spans="1:2" x14ac:dyDescent="0.2">
      <c r="A19" t="s">
        <v>6</v>
      </c>
    </row>
    <row r="20" spans="1:2" x14ac:dyDescent="0.2">
      <c r="A20" t="s">
        <v>35</v>
      </c>
    </row>
    <row r="21" spans="1:2" x14ac:dyDescent="0.2">
      <c r="A21" t="s">
        <v>49</v>
      </c>
    </row>
    <row r="22" spans="1:2" x14ac:dyDescent="0.2">
      <c r="A22" t="s">
        <v>27</v>
      </c>
    </row>
    <row r="23" spans="1:2" x14ac:dyDescent="0.2">
      <c r="A23" t="s">
        <v>29</v>
      </c>
    </row>
    <row r="24" spans="1:2" x14ac:dyDescent="0.2">
      <c r="A24" t="s">
        <v>0</v>
      </c>
      <c r="B24" t="s">
        <v>190</v>
      </c>
    </row>
    <row r="25" spans="1:2" x14ac:dyDescent="0.2">
      <c r="A25" t="s">
        <v>150</v>
      </c>
    </row>
    <row r="26" spans="1:2" x14ac:dyDescent="0.2">
      <c r="A26" t="s">
        <v>50</v>
      </c>
    </row>
    <row r="27" spans="1:2" x14ac:dyDescent="0.2">
      <c r="A27" t="s">
        <v>149</v>
      </c>
    </row>
    <row r="28" spans="1:2" x14ac:dyDescent="0.2">
      <c r="A28" t="s">
        <v>15</v>
      </c>
    </row>
    <row r="29" spans="1:2" x14ac:dyDescent="0.2">
      <c r="A29" t="s">
        <v>21</v>
      </c>
    </row>
    <row r="30" spans="1:2" x14ac:dyDescent="0.2">
      <c r="A30" t="s">
        <v>8</v>
      </c>
    </row>
    <row r="31" spans="1:2" x14ac:dyDescent="0.2">
      <c r="A31" t="s">
        <v>59</v>
      </c>
    </row>
    <row r="32" spans="1:2" x14ac:dyDescent="0.2">
      <c r="A32" t="s">
        <v>66</v>
      </c>
      <c r="B32" t="s">
        <v>191</v>
      </c>
    </row>
    <row r="33" spans="1:2" x14ac:dyDescent="0.2">
      <c r="A33" t="s">
        <v>56</v>
      </c>
    </row>
    <row r="34" spans="1:2" x14ac:dyDescent="0.2">
      <c r="A34" t="s">
        <v>155</v>
      </c>
    </row>
    <row r="35" spans="1:2" x14ac:dyDescent="0.2">
      <c r="A35" t="s">
        <v>2</v>
      </c>
      <c r="B35" t="s">
        <v>192</v>
      </c>
    </row>
    <row r="36" spans="1:2" x14ac:dyDescent="0.2">
      <c r="A36" t="s">
        <v>39</v>
      </c>
      <c r="B36" t="s">
        <v>193</v>
      </c>
    </row>
    <row r="37" spans="1:2" x14ac:dyDescent="0.2">
      <c r="A37" t="s">
        <v>10</v>
      </c>
    </row>
    <row r="38" spans="1:2" x14ac:dyDescent="0.2">
      <c r="A38" t="s">
        <v>158</v>
      </c>
    </row>
    <row r="39" spans="1:2" x14ac:dyDescent="0.2">
      <c r="A39" t="s">
        <v>159</v>
      </c>
    </row>
    <row r="40" spans="1:2" x14ac:dyDescent="0.2">
      <c r="A40" t="s">
        <v>18</v>
      </c>
    </row>
    <row r="41" spans="1:2" x14ac:dyDescent="0.2">
      <c r="A41" t="s">
        <v>145</v>
      </c>
    </row>
    <row r="42" spans="1:2" x14ac:dyDescent="0.2">
      <c r="A42" t="s">
        <v>157</v>
      </c>
    </row>
    <row r="43" spans="1:2" x14ac:dyDescent="0.2">
      <c r="A43" t="s">
        <v>11</v>
      </c>
    </row>
    <row r="44" spans="1:2" x14ac:dyDescent="0.2">
      <c r="A44" t="s">
        <v>31</v>
      </c>
    </row>
    <row r="45" spans="1:2" x14ac:dyDescent="0.2">
      <c r="A45" t="s">
        <v>12</v>
      </c>
    </row>
    <row r="46" spans="1:2" x14ac:dyDescent="0.2">
      <c r="A46" t="s">
        <v>13</v>
      </c>
    </row>
    <row r="47" spans="1:2" x14ac:dyDescent="0.2">
      <c r="A47" t="s">
        <v>4</v>
      </c>
      <c r="B47" t="s">
        <v>194</v>
      </c>
    </row>
    <row r="48" spans="1:2" x14ac:dyDescent="0.2">
      <c r="A48" t="s">
        <v>23</v>
      </c>
    </row>
    <row r="49" spans="1:1" x14ac:dyDescent="0.2">
      <c r="A49" t="s">
        <v>67</v>
      </c>
    </row>
    <row r="50" spans="1:1" x14ac:dyDescent="0.2">
      <c r="A50" t="s">
        <v>42</v>
      </c>
    </row>
    <row r="51" spans="1:1" x14ac:dyDescent="0.2">
      <c r="A51" t="s">
        <v>33</v>
      </c>
    </row>
  </sheetData>
  <sortState xmlns:xlrd2="http://schemas.microsoft.com/office/spreadsheetml/2017/richdata2" ref="A2:A252">
    <sortCondition ref="A2:A25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C5B2CB-D98F-DF42-8CBA-DE8FD01448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Data_Final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2025-04-14T18:00:46Z</dcterms:created>
  <dcterms:modified xsi:type="dcterms:W3CDTF">2025-04-14T19:02:51Z</dcterms:modified>
</cp:coreProperties>
</file>